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120" windowWidth="20130" windowHeight="8790"/>
  </bookViews>
  <sheets>
    <sheet name="result(Ti-Al)" sheetId="1" r:id="rId1"/>
    <sheet name="return map" sheetId="2" r:id="rId2"/>
    <sheet name="FFT" sheetId="3" r:id="rId3"/>
    <sheet name="DBC" sheetId="4" r:id="rId4"/>
  </sheets>
  <calcPr calcId="145621"/>
</workbook>
</file>

<file path=xl/calcChain.xml><?xml version="1.0" encoding="utf-8"?>
<calcChain xmlns="http://schemas.openxmlformats.org/spreadsheetml/2006/main">
  <c r="AZ16" i="4" l="1"/>
  <c r="AY16" i="4"/>
  <c r="AY33" i="4"/>
  <c r="AZ33" i="4"/>
  <c r="AO33" i="4"/>
  <c r="AP33" i="4"/>
  <c r="AE33" i="4"/>
  <c r="AF33" i="4"/>
  <c r="U33" i="4"/>
  <c r="V33" i="4"/>
  <c r="H17" i="1" l="1"/>
  <c r="G17" i="1"/>
  <c r="H13" i="1"/>
  <c r="G13" i="1"/>
  <c r="F17" i="1"/>
  <c r="E17" i="1"/>
  <c r="F13" i="1"/>
  <c r="E13" i="1"/>
  <c r="D17" i="1"/>
  <c r="C17" i="1"/>
  <c r="D13" i="1"/>
  <c r="C13" i="1"/>
  <c r="AT13" i="4" l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T230" i="4"/>
  <c r="AT231" i="4"/>
  <c r="AT232" i="4"/>
  <c r="AT233" i="4"/>
  <c r="AT234" i="4"/>
  <c r="AT235" i="4"/>
  <c r="AT236" i="4"/>
  <c r="AT237" i="4"/>
  <c r="AT238" i="4"/>
  <c r="AT239" i="4"/>
  <c r="AT240" i="4"/>
  <c r="AT241" i="4"/>
  <c r="AT242" i="4"/>
  <c r="AT243" i="4"/>
  <c r="AT244" i="4"/>
  <c r="AT245" i="4"/>
  <c r="AT246" i="4"/>
  <c r="AT247" i="4"/>
  <c r="AT248" i="4"/>
  <c r="AT249" i="4"/>
  <c r="AT250" i="4"/>
  <c r="AT251" i="4"/>
  <c r="AT252" i="4"/>
  <c r="AT253" i="4"/>
  <c r="AT254" i="4"/>
  <c r="AT255" i="4"/>
  <c r="AT256" i="4"/>
  <c r="AT257" i="4"/>
  <c r="AT258" i="4"/>
  <c r="AT259" i="4"/>
  <c r="AT260" i="4"/>
  <c r="AT261" i="4"/>
  <c r="AT262" i="4"/>
  <c r="AT263" i="4"/>
  <c r="AT264" i="4"/>
  <c r="AT265" i="4"/>
  <c r="AT266" i="4"/>
  <c r="AT267" i="4"/>
  <c r="AT268" i="4"/>
  <c r="AT269" i="4"/>
  <c r="AT270" i="4"/>
  <c r="AT271" i="4"/>
  <c r="AT272" i="4"/>
  <c r="AT273" i="4"/>
  <c r="AT274" i="4"/>
  <c r="AT275" i="4"/>
  <c r="AT276" i="4"/>
  <c r="AT277" i="4"/>
  <c r="AT278" i="4"/>
  <c r="AT279" i="4"/>
  <c r="AT280" i="4"/>
  <c r="AT281" i="4"/>
  <c r="AT282" i="4"/>
  <c r="AT283" i="4"/>
  <c r="AT284" i="4"/>
  <c r="AT285" i="4"/>
  <c r="AT286" i="4"/>
  <c r="AT287" i="4"/>
  <c r="AT288" i="4"/>
  <c r="AT289" i="4"/>
  <c r="AT290" i="4"/>
  <c r="AT291" i="4"/>
  <c r="AT292" i="4"/>
  <c r="AT293" i="4"/>
  <c r="AT294" i="4"/>
  <c r="AT295" i="4"/>
  <c r="AT296" i="4"/>
  <c r="AT297" i="4"/>
  <c r="AT298" i="4"/>
  <c r="AT299" i="4"/>
  <c r="AT300" i="4"/>
  <c r="AT301" i="4"/>
  <c r="AT302" i="4"/>
  <c r="AT303" i="4"/>
  <c r="AT304" i="4"/>
  <c r="AT305" i="4"/>
  <c r="AT306" i="4"/>
  <c r="AT307" i="4"/>
  <c r="AT308" i="4"/>
  <c r="AT309" i="4"/>
  <c r="AT310" i="4"/>
  <c r="AT311" i="4"/>
  <c r="AT312" i="4"/>
  <c r="AT313" i="4"/>
  <c r="AT314" i="4"/>
  <c r="AT315" i="4"/>
  <c r="AT316" i="4"/>
  <c r="AT317" i="4"/>
  <c r="AT318" i="4"/>
  <c r="AT319" i="4"/>
  <c r="AT320" i="4"/>
  <c r="AT321" i="4"/>
  <c r="AT322" i="4"/>
  <c r="AT323" i="4"/>
  <c r="AT324" i="4"/>
  <c r="AT325" i="4"/>
  <c r="AT326" i="4"/>
  <c r="AT327" i="4"/>
  <c r="AT328" i="4"/>
  <c r="AT329" i="4"/>
  <c r="AT330" i="4"/>
  <c r="AT331" i="4"/>
  <c r="AT332" i="4"/>
  <c r="AT333" i="4"/>
  <c r="AT334" i="4"/>
  <c r="AT335" i="4"/>
  <c r="AT336" i="4"/>
  <c r="AT337" i="4"/>
  <c r="AT338" i="4"/>
  <c r="AT339" i="4"/>
  <c r="AT340" i="4"/>
  <c r="AT341" i="4"/>
  <c r="AT342" i="4"/>
  <c r="AT343" i="4"/>
  <c r="AT344" i="4"/>
  <c r="AT345" i="4"/>
  <c r="AT346" i="4"/>
  <c r="AT347" i="4"/>
  <c r="AT348" i="4"/>
  <c r="AT349" i="4"/>
  <c r="AT350" i="4"/>
  <c r="AT351" i="4"/>
  <c r="AT352" i="4"/>
  <c r="AT353" i="4"/>
  <c r="AT354" i="4"/>
  <c r="AT355" i="4"/>
  <c r="AT356" i="4"/>
  <c r="AT357" i="4"/>
  <c r="AT358" i="4"/>
  <c r="AT359" i="4"/>
  <c r="AT360" i="4"/>
  <c r="AT361" i="4"/>
  <c r="AT362" i="4"/>
  <c r="AT363" i="4"/>
  <c r="AT364" i="4"/>
  <c r="AT365" i="4"/>
  <c r="AT366" i="4"/>
  <c r="AT367" i="4"/>
  <c r="AT368" i="4"/>
  <c r="AT369" i="4"/>
  <c r="AT370" i="4"/>
  <c r="AT371" i="4"/>
  <c r="AT372" i="4"/>
  <c r="AT373" i="4"/>
  <c r="AT374" i="4"/>
  <c r="AT375" i="4"/>
  <c r="AT376" i="4"/>
  <c r="AT377" i="4"/>
  <c r="AT378" i="4"/>
  <c r="AT379" i="4"/>
  <c r="AT380" i="4"/>
  <c r="AT381" i="4"/>
  <c r="AT382" i="4"/>
  <c r="AT383" i="4"/>
  <c r="AT384" i="4"/>
  <c r="AT385" i="4"/>
  <c r="AT386" i="4"/>
  <c r="AT387" i="4"/>
  <c r="AT388" i="4"/>
  <c r="AT389" i="4"/>
  <c r="AT390" i="4"/>
  <c r="AT391" i="4"/>
  <c r="AT392" i="4"/>
  <c r="AT393" i="4"/>
  <c r="AT394" i="4"/>
  <c r="AT395" i="4"/>
  <c r="AT396" i="4"/>
  <c r="AT397" i="4"/>
  <c r="AT398" i="4"/>
  <c r="AT399" i="4"/>
  <c r="AT400" i="4"/>
  <c r="AT401" i="4"/>
  <c r="AT402" i="4"/>
  <c r="AT403" i="4"/>
  <c r="AT404" i="4"/>
  <c r="AT405" i="4"/>
  <c r="AT406" i="4"/>
  <c r="AT407" i="4"/>
  <c r="AT408" i="4"/>
  <c r="AT409" i="4"/>
  <c r="AT410" i="4"/>
  <c r="AS12" i="4"/>
  <c r="AR12" i="4"/>
  <c r="AQ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I251" i="4"/>
  <c r="AI252" i="4"/>
  <c r="AI253" i="4"/>
  <c r="AI254" i="4"/>
  <c r="AI255" i="4"/>
  <c r="AI256" i="4"/>
  <c r="AI257" i="4"/>
  <c r="AI258" i="4"/>
  <c r="AI259" i="4"/>
  <c r="AI260" i="4"/>
  <c r="AI261" i="4"/>
  <c r="AI262" i="4"/>
  <c r="AI263" i="4"/>
  <c r="AI264" i="4"/>
  <c r="AI265" i="4"/>
  <c r="AI266" i="4"/>
  <c r="AI267" i="4"/>
  <c r="AI268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I281" i="4"/>
  <c r="AI282" i="4"/>
  <c r="AI283" i="4"/>
  <c r="AI284" i="4"/>
  <c r="AI285" i="4"/>
  <c r="AI286" i="4"/>
  <c r="AI287" i="4"/>
  <c r="AI288" i="4"/>
  <c r="AI289" i="4"/>
  <c r="AI290" i="4"/>
  <c r="AI291" i="4"/>
  <c r="AI292" i="4"/>
  <c r="AI293" i="4"/>
  <c r="AI294" i="4"/>
  <c r="AI295" i="4"/>
  <c r="AI296" i="4"/>
  <c r="AI297" i="4"/>
  <c r="AI298" i="4"/>
  <c r="AI299" i="4"/>
  <c r="AI300" i="4"/>
  <c r="AI301" i="4"/>
  <c r="AI302" i="4"/>
  <c r="AI303" i="4"/>
  <c r="AI304" i="4"/>
  <c r="AI305" i="4"/>
  <c r="AI306" i="4"/>
  <c r="AI307" i="4"/>
  <c r="AI308" i="4"/>
  <c r="AI309" i="4"/>
  <c r="AI310" i="4"/>
  <c r="AI311" i="4"/>
  <c r="AI312" i="4"/>
  <c r="AI313" i="4"/>
  <c r="AI314" i="4"/>
  <c r="AI315" i="4"/>
  <c r="AI316" i="4"/>
  <c r="AI317" i="4"/>
  <c r="AI318" i="4"/>
  <c r="AI319" i="4"/>
  <c r="AI320" i="4"/>
  <c r="AI321" i="4"/>
  <c r="AI322" i="4"/>
  <c r="AI323" i="4"/>
  <c r="AI324" i="4"/>
  <c r="AI325" i="4"/>
  <c r="AI326" i="4"/>
  <c r="AI327" i="4"/>
  <c r="AI328" i="4"/>
  <c r="AI329" i="4"/>
  <c r="AI330" i="4"/>
  <c r="AI331" i="4"/>
  <c r="AI332" i="4"/>
  <c r="AI333" i="4"/>
  <c r="AI334" i="4"/>
  <c r="AI335" i="4"/>
  <c r="AI336" i="4"/>
  <c r="AI337" i="4"/>
  <c r="AI338" i="4"/>
  <c r="AI339" i="4"/>
  <c r="AI340" i="4"/>
  <c r="AI341" i="4"/>
  <c r="AI342" i="4"/>
  <c r="AI343" i="4"/>
  <c r="AI344" i="4"/>
  <c r="AI345" i="4"/>
  <c r="AI346" i="4"/>
  <c r="AI347" i="4"/>
  <c r="AI348" i="4"/>
  <c r="AI349" i="4"/>
  <c r="AI350" i="4"/>
  <c r="AI351" i="4"/>
  <c r="AI352" i="4"/>
  <c r="AI353" i="4"/>
  <c r="AI354" i="4"/>
  <c r="AI355" i="4"/>
  <c r="AI356" i="4"/>
  <c r="AI357" i="4"/>
  <c r="AI358" i="4"/>
  <c r="AI359" i="4"/>
  <c r="AI360" i="4"/>
  <c r="AI361" i="4"/>
  <c r="AI362" i="4"/>
  <c r="AI363" i="4"/>
  <c r="AI364" i="4"/>
  <c r="AI365" i="4"/>
  <c r="AI366" i="4"/>
  <c r="AI367" i="4"/>
  <c r="AI368" i="4"/>
  <c r="AI369" i="4"/>
  <c r="AI370" i="4"/>
  <c r="AI371" i="4"/>
  <c r="AI372" i="4"/>
  <c r="AI373" i="4"/>
  <c r="AI374" i="4"/>
  <c r="AI375" i="4"/>
  <c r="AI376" i="4"/>
  <c r="AI377" i="4"/>
  <c r="AI378" i="4"/>
  <c r="AI379" i="4"/>
  <c r="AI380" i="4"/>
  <c r="AI381" i="4"/>
  <c r="AI382" i="4"/>
  <c r="AI383" i="4"/>
  <c r="AI384" i="4"/>
  <c r="AI385" i="4"/>
  <c r="AI386" i="4"/>
  <c r="AI387" i="4"/>
  <c r="AI388" i="4"/>
  <c r="AI389" i="4"/>
  <c r="AI390" i="4"/>
  <c r="AI391" i="4"/>
  <c r="AI392" i="4"/>
  <c r="AI393" i="4"/>
  <c r="AI394" i="4"/>
  <c r="AI395" i="4"/>
  <c r="AI396" i="4"/>
  <c r="AI397" i="4"/>
  <c r="AI398" i="4"/>
  <c r="AI399" i="4"/>
  <c r="AI400" i="4"/>
  <c r="AI401" i="4"/>
  <c r="AI402" i="4"/>
  <c r="AI403" i="4"/>
  <c r="AI404" i="4"/>
  <c r="AI405" i="4"/>
  <c r="AI406" i="4"/>
  <c r="AI407" i="4"/>
  <c r="AI408" i="4"/>
  <c r="AI409" i="4"/>
  <c r="AI410" i="4"/>
  <c r="AI12" i="4"/>
  <c r="Y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312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0" i="4"/>
  <c r="AH401" i="4"/>
  <c r="AH402" i="4"/>
  <c r="AH403" i="4"/>
  <c r="AH404" i="4"/>
  <c r="AH405" i="4"/>
  <c r="AH406" i="4"/>
  <c r="AH407" i="4"/>
  <c r="AH408" i="4"/>
  <c r="AH409" i="4"/>
  <c r="AH410" i="4"/>
  <c r="AG13" i="4"/>
  <c r="AJ13" i="4" s="1"/>
  <c r="AK13" i="4" s="1"/>
  <c r="AG14" i="4"/>
  <c r="AG15" i="4"/>
  <c r="AG16" i="4"/>
  <c r="AJ16" i="4" s="1"/>
  <c r="AK16" i="4" s="1"/>
  <c r="AG17" i="4"/>
  <c r="AJ17" i="4" s="1"/>
  <c r="AK17" i="4" s="1"/>
  <c r="AG18" i="4"/>
  <c r="AG19" i="4"/>
  <c r="AG20" i="4"/>
  <c r="AJ20" i="4" s="1"/>
  <c r="AK20" i="4" s="1"/>
  <c r="AG21" i="4"/>
  <c r="AJ21" i="4" s="1"/>
  <c r="AK21" i="4" s="1"/>
  <c r="AG22" i="4"/>
  <c r="AG23" i="4"/>
  <c r="AG24" i="4"/>
  <c r="AJ24" i="4" s="1"/>
  <c r="AK24" i="4" s="1"/>
  <c r="AG25" i="4"/>
  <c r="AJ25" i="4" s="1"/>
  <c r="AK25" i="4" s="1"/>
  <c r="AG26" i="4"/>
  <c r="AG27" i="4"/>
  <c r="AG28" i="4"/>
  <c r="AJ28" i="4" s="1"/>
  <c r="AK28" i="4" s="1"/>
  <c r="AG29" i="4"/>
  <c r="AJ29" i="4" s="1"/>
  <c r="AK29" i="4" s="1"/>
  <c r="AG30" i="4"/>
  <c r="AG31" i="4"/>
  <c r="AG32" i="4"/>
  <c r="AJ32" i="4" s="1"/>
  <c r="AK32" i="4" s="1"/>
  <c r="AG33" i="4"/>
  <c r="AJ33" i="4" s="1"/>
  <c r="AK33" i="4" s="1"/>
  <c r="AG34" i="4"/>
  <c r="AG35" i="4"/>
  <c r="AG36" i="4"/>
  <c r="AJ36" i="4" s="1"/>
  <c r="AK36" i="4" s="1"/>
  <c r="AG37" i="4"/>
  <c r="AJ37" i="4" s="1"/>
  <c r="AK37" i="4" s="1"/>
  <c r="AG38" i="4"/>
  <c r="AG39" i="4"/>
  <c r="AG40" i="4"/>
  <c r="AJ40" i="4" s="1"/>
  <c r="AK40" i="4" s="1"/>
  <c r="AG41" i="4"/>
  <c r="AJ41" i="4" s="1"/>
  <c r="AK41" i="4" s="1"/>
  <c r="AG42" i="4"/>
  <c r="AG43" i="4"/>
  <c r="AG44" i="4"/>
  <c r="AJ44" i="4" s="1"/>
  <c r="AK44" i="4" s="1"/>
  <c r="AG45" i="4"/>
  <c r="AJ45" i="4" s="1"/>
  <c r="AK45" i="4" s="1"/>
  <c r="AG46" i="4"/>
  <c r="AG47" i="4"/>
  <c r="AG48" i="4"/>
  <c r="AJ48" i="4" s="1"/>
  <c r="AK48" i="4" s="1"/>
  <c r="AG49" i="4"/>
  <c r="AJ49" i="4" s="1"/>
  <c r="AK49" i="4" s="1"/>
  <c r="AG50" i="4"/>
  <c r="AG51" i="4"/>
  <c r="AG52" i="4"/>
  <c r="AJ52" i="4" s="1"/>
  <c r="AK52" i="4" s="1"/>
  <c r="AG53" i="4"/>
  <c r="AJ53" i="4" s="1"/>
  <c r="AK53" i="4" s="1"/>
  <c r="AG54" i="4"/>
  <c r="AG55" i="4"/>
  <c r="AG56" i="4"/>
  <c r="AJ56" i="4" s="1"/>
  <c r="AK56" i="4" s="1"/>
  <c r="AG57" i="4"/>
  <c r="AJ57" i="4" s="1"/>
  <c r="AK57" i="4" s="1"/>
  <c r="AG58" i="4"/>
  <c r="AG59" i="4"/>
  <c r="AG60" i="4"/>
  <c r="AJ60" i="4" s="1"/>
  <c r="AK60" i="4" s="1"/>
  <c r="AG61" i="4"/>
  <c r="AJ61" i="4" s="1"/>
  <c r="AK61" i="4" s="1"/>
  <c r="AG62" i="4"/>
  <c r="AG63" i="4"/>
  <c r="AG64" i="4"/>
  <c r="AJ64" i="4" s="1"/>
  <c r="AK64" i="4" s="1"/>
  <c r="AG65" i="4"/>
  <c r="AJ65" i="4" s="1"/>
  <c r="AK65" i="4" s="1"/>
  <c r="AG66" i="4"/>
  <c r="AG67" i="4"/>
  <c r="AG68" i="4"/>
  <c r="AJ68" i="4" s="1"/>
  <c r="AK68" i="4" s="1"/>
  <c r="AG69" i="4"/>
  <c r="AJ69" i="4" s="1"/>
  <c r="AK69" i="4" s="1"/>
  <c r="AG70" i="4"/>
  <c r="AG71" i="4"/>
  <c r="AG72" i="4"/>
  <c r="AJ72" i="4" s="1"/>
  <c r="AK72" i="4" s="1"/>
  <c r="AG73" i="4"/>
  <c r="AJ73" i="4" s="1"/>
  <c r="AK73" i="4" s="1"/>
  <c r="AG74" i="4"/>
  <c r="AG75" i="4"/>
  <c r="AG76" i="4"/>
  <c r="AJ76" i="4" s="1"/>
  <c r="AK76" i="4" s="1"/>
  <c r="AG77" i="4"/>
  <c r="AJ77" i="4" s="1"/>
  <c r="AK77" i="4" s="1"/>
  <c r="AG78" i="4"/>
  <c r="AG79" i="4"/>
  <c r="AG80" i="4"/>
  <c r="AJ80" i="4" s="1"/>
  <c r="AK80" i="4" s="1"/>
  <c r="AG81" i="4"/>
  <c r="AJ81" i="4" s="1"/>
  <c r="AK81" i="4" s="1"/>
  <c r="AG82" i="4"/>
  <c r="AG83" i="4"/>
  <c r="AG84" i="4"/>
  <c r="AJ84" i="4" s="1"/>
  <c r="AK84" i="4" s="1"/>
  <c r="AG85" i="4"/>
  <c r="AJ85" i="4" s="1"/>
  <c r="AK85" i="4" s="1"/>
  <c r="AG86" i="4"/>
  <c r="AG87" i="4"/>
  <c r="AG88" i="4"/>
  <c r="AJ88" i="4" s="1"/>
  <c r="AK88" i="4" s="1"/>
  <c r="AG89" i="4"/>
  <c r="AJ89" i="4" s="1"/>
  <c r="AK89" i="4" s="1"/>
  <c r="AG90" i="4"/>
  <c r="AG91" i="4"/>
  <c r="AG92" i="4"/>
  <c r="AJ92" i="4" s="1"/>
  <c r="AK92" i="4" s="1"/>
  <c r="AG93" i="4"/>
  <c r="AJ93" i="4" s="1"/>
  <c r="AK93" i="4" s="1"/>
  <c r="AG94" i="4"/>
  <c r="AG95" i="4"/>
  <c r="AG96" i="4"/>
  <c r="AJ96" i="4" s="1"/>
  <c r="AK96" i="4" s="1"/>
  <c r="AG97" i="4"/>
  <c r="AJ97" i="4" s="1"/>
  <c r="AK97" i="4" s="1"/>
  <c r="AG98" i="4"/>
  <c r="AG99" i="4"/>
  <c r="AG100" i="4"/>
  <c r="AJ100" i="4" s="1"/>
  <c r="AK100" i="4" s="1"/>
  <c r="AG101" i="4"/>
  <c r="AJ101" i="4" s="1"/>
  <c r="AK101" i="4" s="1"/>
  <c r="AG102" i="4"/>
  <c r="AG103" i="4"/>
  <c r="AG104" i="4"/>
  <c r="AJ104" i="4" s="1"/>
  <c r="AK104" i="4" s="1"/>
  <c r="AG105" i="4"/>
  <c r="AJ105" i="4" s="1"/>
  <c r="AK105" i="4" s="1"/>
  <c r="AG106" i="4"/>
  <c r="AG107" i="4"/>
  <c r="AG108" i="4"/>
  <c r="AJ108" i="4" s="1"/>
  <c r="AK108" i="4" s="1"/>
  <c r="AG109" i="4"/>
  <c r="AJ109" i="4" s="1"/>
  <c r="AK109" i="4" s="1"/>
  <c r="AG110" i="4"/>
  <c r="AG111" i="4"/>
  <c r="AG112" i="4"/>
  <c r="AJ112" i="4" s="1"/>
  <c r="AK112" i="4" s="1"/>
  <c r="AG113" i="4"/>
  <c r="AJ113" i="4" s="1"/>
  <c r="AK113" i="4" s="1"/>
  <c r="AG114" i="4"/>
  <c r="AG115" i="4"/>
  <c r="AG116" i="4"/>
  <c r="AJ116" i="4" s="1"/>
  <c r="AK116" i="4" s="1"/>
  <c r="AG117" i="4"/>
  <c r="AJ117" i="4" s="1"/>
  <c r="AK117" i="4" s="1"/>
  <c r="AG118" i="4"/>
  <c r="AG119" i="4"/>
  <c r="AG120" i="4"/>
  <c r="AJ120" i="4" s="1"/>
  <c r="AK120" i="4" s="1"/>
  <c r="AG121" i="4"/>
  <c r="AJ121" i="4" s="1"/>
  <c r="AK121" i="4" s="1"/>
  <c r="AG122" i="4"/>
  <c r="AG123" i="4"/>
  <c r="AG124" i="4"/>
  <c r="AJ124" i="4" s="1"/>
  <c r="AK124" i="4" s="1"/>
  <c r="AG125" i="4"/>
  <c r="AJ125" i="4" s="1"/>
  <c r="AK125" i="4" s="1"/>
  <c r="AG126" i="4"/>
  <c r="AG127" i="4"/>
  <c r="AG128" i="4"/>
  <c r="AJ128" i="4" s="1"/>
  <c r="AK128" i="4" s="1"/>
  <c r="AG129" i="4"/>
  <c r="AJ129" i="4" s="1"/>
  <c r="AK129" i="4" s="1"/>
  <c r="AG130" i="4"/>
  <c r="AG131" i="4"/>
  <c r="AG132" i="4"/>
  <c r="AJ132" i="4" s="1"/>
  <c r="AK132" i="4" s="1"/>
  <c r="AG133" i="4"/>
  <c r="AJ133" i="4" s="1"/>
  <c r="AK133" i="4" s="1"/>
  <c r="AG134" i="4"/>
  <c r="AG135" i="4"/>
  <c r="AG136" i="4"/>
  <c r="AJ136" i="4" s="1"/>
  <c r="AK136" i="4" s="1"/>
  <c r="AG137" i="4"/>
  <c r="AJ137" i="4" s="1"/>
  <c r="AK137" i="4" s="1"/>
  <c r="AG138" i="4"/>
  <c r="AG139" i="4"/>
  <c r="AG140" i="4"/>
  <c r="AJ140" i="4" s="1"/>
  <c r="AK140" i="4" s="1"/>
  <c r="AG141" i="4"/>
  <c r="AJ141" i="4" s="1"/>
  <c r="AK141" i="4" s="1"/>
  <c r="AG142" i="4"/>
  <c r="AG143" i="4"/>
  <c r="AG144" i="4"/>
  <c r="AJ144" i="4" s="1"/>
  <c r="AK144" i="4" s="1"/>
  <c r="AG145" i="4"/>
  <c r="AJ145" i="4" s="1"/>
  <c r="AK145" i="4" s="1"/>
  <c r="AG146" i="4"/>
  <c r="AG147" i="4"/>
  <c r="AG148" i="4"/>
  <c r="AJ148" i="4" s="1"/>
  <c r="AK148" i="4" s="1"/>
  <c r="AG149" i="4"/>
  <c r="AJ149" i="4" s="1"/>
  <c r="AK149" i="4" s="1"/>
  <c r="AG150" i="4"/>
  <c r="AG151" i="4"/>
  <c r="AG152" i="4"/>
  <c r="AJ152" i="4" s="1"/>
  <c r="AK152" i="4" s="1"/>
  <c r="AG153" i="4"/>
  <c r="AJ153" i="4" s="1"/>
  <c r="AK153" i="4" s="1"/>
  <c r="AG154" i="4"/>
  <c r="AG155" i="4"/>
  <c r="AG156" i="4"/>
  <c r="AJ156" i="4" s="1"/>
  <c r="AK156" i="4" s="1"/>
  <c r="AG157" i="4"/>
  <c r="AJ157" i="4" s="1"/>
  <c r="AK157" i="4" s="1"/>
  <c r="AG158" i="4"/>
  <c r="AG159" i="4"/>
  <c r="AG160" i="4"/>
  <c r="AJ160" i="4" s="1"/>
  <c r="AK160" i="4" s="1"/>
  <c r="AG161" i="4"/>
  <c r="AJ161" i="4" s="1"/>
  <c r="AK161" i="4" s="1"/>
  <c r="AG162" i="4"/>
  <c r="AG163" i="4"/>
  <c r="AG164" i="4"/>
  <c r="AJ164" i="4" s="1"/>
  <c r="AK164" i="4" s="1"/>
  <c r="AG165" i="4"/>
  <c r="AJ165" i="4" s="1"/>
  <c r="AK165" i="4" s="1"/>
  <c r="AG166" i="4"/>
  <c r="AG167" i="4"/>
  <c r="AG168" i="4"/>
  <c r="AJ168" i="4" s="1"/>
  <c r="AK168" i="4" s="1"/>
  <c r="AG169" i="4"/>
  <c r="AJ169" i="4" s="1"/>
  <c r="AK169" i="4" s="1"/>
  <c r="AG170" i="4"/>
  <c r="AG171" i="4"/>
  <c r="AG172" i="4"/>
  <c r="AJ172" i="4" s="1"/>
  <c r="AK172" i="4" s="1"/>
  <c r="AG173" i="4"/>
  <c r="AJ173" i="4" s="1"/>
  <c r="AK173" i="4" s="1"/>
  <c r="AG174" i="4"/>
  <c r="AG175" i="4"/>
  <c r="AG176" i="4"/>
  <c r="AJ176" i="4" s="1"/>
  <c r="AK176" i="4" s="1"/>
  <c r="AG177" i="4"/>
  <c r="AJ177" i="4" s="1"/>
  <c r="AK177" i="4" s="1"/>
  <c r="AG178" i="4"/>
  <c r="AG179" i="4"/>
  <c r="AG180" i="4"/>
  <c r="AJ180" i="4" s="1"/>
  <c r="AK180" i="4" s="1"/>
  <c r="AG181" i="4"/>
  <c r="AJ181" i="4" s="1"/>
  <c r="AK181" i="4" s="1"/>
  <c r="AG182" i="4"/>
  <c r="AG183" i="4"/>
  <c r="AG184" i="4"/>
  <c r="AJ184" i="4" s="1"/>
  <c r="AK184" i="4" s="1"/>
  <c r="AG185" i="4"/>
  <c r="AJ185" i="4" s="1"/>
  <c r="AK185" i="4" s="1"/>
  <c r="AG186" i="4"/>
  <c r="AG187" i="4"/>
  <c r="AG188" i="4"/>
  <c r="AJ188" i="4" s="1"/>
  <c r="AK188" i="4" s="1"/>
  <c r="AG189" i="4"/>
  <c r="AJ189" i="4" s="1"/>
  <c r="AK189" i="4" s="1"/>
  <c r="AG190" i="4"/>
  <c r="AG191" i="4"/>
  <c r="AG192" i="4"/>
  <c r="AJ192" i="4" s="1"/>
  <c r="AK192" i="4" s="1"/>
  <c r="AG193" i="4"/>
  <c r="AJ193" i="4" s="1"/>
  <c r="AK193" i="4" s="1"/>
  <c r="AG194" i="4"/>
  <c r="AG195" i="4"/>
  <c r="AG196" i="4"/>
  <c r="AJ196" i="4" s="1"/>
  <c r="AK196" i="4" s="1"/>
  <c r="AG197" i="4"/>
  <c r="AJ197" i="4" s="1"/>
  <c r="AK197" i="4" s="1"/>
  <c r="AG198" i="4"/>
  <c r="AG199" i="4"/>
  <c r="AG200" i="4"/>
  <c r="AJ200" i="4" s="1"/>
  <c r="AK200" i="4" s="1"/>
  <c r="AG201" i="4"/>
  <c r="AJ201" i="4" s="1"/>
  <c r="AK201" i="4" s="1"/>
  <c r="AG202" i="4"/>
  <c r="AG203" i="4"/>
  <c r="AG204" i="4"/>
  <c r="AJ204" i="4" s="1"/>
  <c r="AK204" i="4" s="1"/>
  <c r="AG205" i="4"/>
  <c r="AJ205" i="4" s="1"/>
  <c r="AK205" i="4" s="1"/>
  <c r="AG206" i="4"/>
  <c r="AG207" i="4"/>
  <c r="AG208" i="4"/>
  <c r="AJ208" i="4" s="1"/>
  <c r="AK208" i="4" s="1"/>
  <c r="AG209" i="4"/>
  <c r="AJ209" i="4" s="1"/>
  <c r="AK209" i="4" s="1"/>
  <c r="AG210" i="4"/>
  <c r="AG211" i="4"/>
  <c r="AG212" i="4"/>
  <c r="AJ212" i="4" s="1"/>
  <c r="AK212" i="4" s="1"/>
  <c r="AG213" i="4"/>
  <c r="AJ213" i="4" s="1"/>
  <c r="AK213" i="4" s="1"/>
  <c r="AG214" i="4"/>
  <c r="AG215" i="4"/>
  <c r="AG216" i="4"/>
  <c r="AJ216" i="4" s="1"/>
  <c r="AK216" i="4" s="1"/>
  <c r="AG217" i="4"/>
  <c r="AJ217" i="4" s="1"/>
  <c r="AK217" i="4" s="1"/>
  <c r="AG218" i="4"/>
  <c r="AG219" i="4"/>
  <c r="AG220" i="4"/>
  <c r="AJ220" i="4" s="1"/>
  <c r="AK220" i="4" s="1"/>
  <c r="AG221" i="4"/>
  <c r="AJ221" i="4" s="1"/>
  <c r="AK221" i="4" s="1"/>
  <c r="AG222" i="4"/>
  <c r="AG223" i="4"/>
  <c r="AG224" i="4"/>
  <c r="AJ224" i="4" s="1"/>
  <c r="AK224" i="4" s="1"/>
  <c r="AG225" i="4"/>
  <c r="AJ225" i="4" s="1"/>
  <c r="AK225" i="4" s="1"/>
  <c r="AG226" i="4"/>
  <c r="AG227" i="4"/>
  <c r="AG228" i="4"/>
  <c r="AJ228" i="4" s="1"/>
  <c r="AK228" i="4" s="1"/>
  <c r="AG229" i="4"/>
  <c r="AJ229" i="4" s="1"/>
  <c r="AK229" i="4" s="1"/>
  <c r="AG230" i="4"/>
  <c r="AG231" i="4"/>
  <c r="AG232" i="4"/>
  <c r="AJ232" i="4" s="1"/>
  <c r="AK232" i="4" s="1"/>
  <c r="AG233" i="4"/>
  <c r="AJ233" i="4" s="1"/>
  <c r="AK233" i="4" s="1"/>
  <c r="AG234" i="4"/>
  <c r="AG235" i="4"/>
  <c r="AG236" i="4"/>
  <c r="AJ236" i="4" s="1"/>
  <c r="AK236" i="4" s="1"/>
  <c r="AG237" i="4"/>
  <c r="AJ237" i="4" s="1"/>
  <c r="AK237" i="4" s="1"/>
  <c r="AG238" i="4"/>
  <c r="AG239" i="4"/>
  <c r="AG240" i="4"/>
  <c r="AJ240" i="4" s="1"/>
  <c r="AK240" i="4" s="1"/>
  <c r="AG241" i="4"/>
  <c r="AJ241" i="4" s="1"/>
  <c r="AK241" i="4" s="1"/>
  <c r="AG242" i="4"/>
  <c r="AG243" i="4"/>
  <c r="AG244" i="4"/>
  <c r="AJ244" i="4" s="1"/>
  <c r="AK244" i="4" s="1"/>
  <c r="AG245" i="4"/>
  <c r="AJ245" i="4" s="1"/>
  <c r="AK245" i="4" s="1"/>
  <c r="AG246" i="4"/>
  <c r="AG247" i="4"/>
  <c r="AG248" i="4"/>
  <c r="AJ248" i="4" s="1"/>
  <c r="AK248" i="4" s="1"/>
  <c r="AG249" i="4"/>
  <c r="AJ249" i="4" s="1"/>
  <c r="AK249" i="4" s="1"/>
  <c r="AG250" i="4"/>
  <c r="AG251" i="4"/>
  <c r="AG252" i="4"/>
  <c r="AJ252" i="4" s="1"/>
  <c r="AK252" i="4" s="1"/>
  <c r="AG253" i="4"/>
  <c r="AJ253" i="4" s="1"/>
  <c r="AK253" i="4" s="1"/>
  <c r="AG254" i="4"/>
  <c r="AG255" i="4"/>
  <c r="AG256" i="4"/>
  <c r="AJ256" i="4" s="1"/>
  <c r="AK256" i="4" s="1"/>
  <c r="AG257" i="4"/>
  <c r="AJ257" i="4" s="1"/>
  <c r="AK257" i="4" s="1"/>
  <c r="AG258" i="4"/>
  <c r="AG259" i="4"/>
  <c r="AG260" i="4"/>
  <c r="AJ260" i="4" s="1"/>
  <c r="AK260" i="4" s="1"/>
  <c r="AG261" i="4"/>
  <c r="AJ261" i="4" s="1"/>
  <c r="AK261" i="4" s="1"/>
  <c r="AG262" i="4"/>
  <c r="AG263" i="4"/>
  <c r="AG264" i="4"/>
  <c r="AJ264" i="4" s="1"/>
  <c r="AK264" i="4" s="1"/>
  <c r="AG265" i="4"/>
  <c r="AJ265" i="4" s="1"/>
  <c r="AK265" i="4" s="1"/>
  <c r="AG266" i="4"/>
  <c r="AG267" i="4"/>
  <c r="AG268" i="4"/>
  <c r="AJ268" i="4" s="1"/>
  <c r="AK268" i="4" s="1"/>
  <c r="AG269" i="4"/>
  <c r="AJ269" i="4" s="1"/>
  <c r="AK269" i="4" s="1"/>
  <c r="AG270" i="4"/>
  <c r="AG271" i="4"/>
  <c r="AG272" i="4"/>
  <c r="AJ272" i="4" s="1"/>
  <c r="AK272" i="4" s="1"/>
  <c r="AG273" i="4"/>
  <c r="AJ273" i="4" s="1"/>
  <c r="AK273" i="4" s="1"/>
  <c r="AG274" i="4"/>
  <c r="AG275" i="4"/>
  <c r="AG276" i="4"/>
  <c r="AJ276" i="4" s="1"/>
  <c r="AK276" i="4" s="1"/>
  <c r="AG277" i="4"/>
  <c r="AJ277" i="4" s="1"/>
  <c r="AK277" i="4" s="1"/>
  <c r="AG278" i="4"/>
  <c r="AG279" i="4"/>
  <c r="AG280" i="4"/>
  <c r="AJ280" i="4" s="1"/>
  <c r="AK280" i="4" s="1"/>
  <c r="AG281" i="4"/>
  <c r="AJ281" i="4" s="1"/>
  <c r="AK281" i="4" s="1"/>
  <c r="AG282" i="4"/>
  <c r="AG283" i="4"/>
  <c r="AG284" i="4"/>
  <c r="AJ284" i="4" s="1"/>
  <c r="AK284" i="4" s="1"/>
  <c r="AG285" i="4"/>
  <c r="AJ285" i="4" s="1"/>
  <c r="AK285" i="4" s="1"/>
  <c r="AG286" i="4"/>
  <c r="AG287" i="4"/>
  <c r="AG288" i="4"/>
  <c r="AJ288" i="4" s="1"/>
  <c r="AK288" i="4" s="1"/>
  <c r="AG289" i="4"/>
  <c r="AJ289" i="4" s="1"/>
  <c r="AK289" i="4" s="1"/>
  <c r="AG290" i="4"/>
  <c r="AG291" i="4"/>
  <c r="AG292" i="4"/>
  <c r="AJ292" i="4" s="1"/>
  <c r="AK292" i="4" s="1"/>
  <c r="AG293" i="4"/>
  <c r="AJ293" i="4" s="1"/>
  <c r="AK293" i="4" s="1"/>
  <c r="AG294" i="4"/>
  <c r="AG295" i="4"/>
  <c r="AG296" i="4"/>
  <c r="AJ296" i="4" s="1"/>
  <c r="AK296" i="4" s="1"/>
  <c r="AG297" i="4"/>
  <c r="AJ297" i="4" s="1"/>
  <c r="AK297" i="4" s="1"/>
  <c r="AG298" i="4"/>
  <c r="AG299" i="4"/>
  <c r="AG300" i="4"/>
  <c r="AJ300" i="4" s="1"/>
  <c r="AK300" i="4" s="1"/>
  <c r="AG301" i="4"/>
  <c r="AJ301" i="4" s="1"/>
  <c r="AK301" i="4" s="1"/>
  <c r="AG302" i="4"/>
  <c r="AG303" i="4"/>
  <c r="AG304" i="4"/>
  <c r="AJ304" i="4" s="1"/>
  <c r="AK304" i="4" s="1"/>
  <c r="AG305" i="4"/>
  <c r="AJ305" i="4" s="1"/>
  <c r="AK305" i="4" s="1"/>
  <c r="AG306" i="4"/>
  <c r="AG307" i="4"/>
  <c r="AG308" i="4"/>
  <c r="AJ308" i="4" s="1"/>
  <c r="AK308" i="4" s="1"/>
  <c r="AG309" i="4"/>
  <c r="AJ309" i="4" s="1"/>
  <c r="AK309" i="4" s="1"/>
  <c r="AG310" i="4"/>
  <c r="AG311" i="4"/>
  <c r="AG312" i="4"/>
  <c r="AJ312" i="4" s="1"/>
  <c r="AK312" i="4" s="1"/>
  <c r="AG313" i="4"/>
  <c r="AJ313" i="4" s="1"/>
  <c r="AK313" i="4" s="1"/>
  <c r="AG314" i="4"/>
  <c r="AG315" i="4"/>
  <c r="AG316" i="4"/>
  <c r="AJ316" i="4" s="1"/>
  <c r="AK316" i="4" s="1"/>
  <c r="AG317" i="4"/>
  <c r="AJ317" i="4" s="1"/>
  <c r="AK317" i="4" s="1"/>
  <c r="AG318" i="4"/>
  <c r="AG319" i="4"/>
  <c r="AG320" i="4"/>
  <c r="AJ320" i="4" s="1"/>
  <c r="AK320" i="4" s="1"/>
  <c r="AG321" i="4"/>
  <c r="AJ321" i="4" s="1"/>
  <c r="AK321" i="4" s="1"/>
  <c r="AG322" i="4"/>
  <c r="AG323" i="4"/>
  <c r="AG324" i="4"/>
  <c r="AJ324" i="4" s="1"/>
  <c r="AK324" i="4" s="1"/>
  <c r="AG325" i="4"/>
  <c r="AJ325" i="4" s="1"/>
  <c r="AK325" i="4" s="1"/>
  <c r="AG326" i="4"/>
  <c r="AG327" i="4"/>
  <c r="AG328" i="4"/>
  <c r="AJ328" i="4" s="1"/>
  <c r="AK328" i="4" s="1"/>
  <c r="AG329" i="4"/>
  <c r="AJ329" i="4" s="1"/>
  <c r="AK329" i="4" s="1"/>
  <c r="AG330" i="4"/>
  <c r="AG331" i="4"/>
  <c r="AG332" i="4"/>
  <c r="AJ332" i="4" s="1"/>
  <c r="AK332" i="4" s="1"/>
  <c r="AG333" i="4"/>
  <c r="AJ333" i="4" s="1"/>
  <c r="AK333" i="4" s="1"/>
  <c r="AG334" i="4"/>
  <c r="AG335" i="4"/>
  <c r="AG336" i="4"/>
  <c r="AJ336" i="4" s="1"/>
  <c r="AK336" i="4" s="1"/>
  <c r="AG337" i="4"/>
  <c r="AJ337" i="4" s="1"/>
  <c r="AK337" i="4" s="1"/>
  <c r="AG338" i="4"/>
  <c r="AG339" i="4"/>
  <c r="AG340" i="4"/>
  <c r="AJ340" i="4" s="1"/>
  <c r="AK340" i="4" s="1"/>
  <c r="AG341" i="4"/>
  <c r="AJ341" i="4" s="1"/>
  <c r="AK341" i="4" s="1"/>
  <c r="AG342" i="4"/>
  <c r="AG343" i="4"/>
  <c r="AG344" i="4"/>
  <c r="AJ344" i="4" s="1"/>
  <c r="AK344" i="4" s="1"/>
  <c r="AG345" i="4"/>
  <c r="AJ345" i="4" s="1"/>
  <c r="AK345" i="4" s="1"/>
  <c r="AG346" i="4"/>
  <c r="AG347" i="4"/>
  <c r="AG348" i="4"/>
  <c r="AJ348" i="4" s="1"/>
  <c r="AK348" i="4" s="1"/>
  <c r="AG349" i="4"/>
  <c r="AJ349" i="4" s="1"/>
  <c r="AK349" i="4" s="1"/>
  <c r="AG350" i="4"/>
  <c r="AG351" i="4"/>
  <c r="AG352" i="4"/>
  <c r="AJ352" i="4" s="1"/>
  <c r="AK352" i="4" s="1"/>
  <c r="AG353" i="4"/>
  <c r="AJ353" i="4" s="1"/>
  <c r="AK353" i="4" s="1"/>
  <c r="AG354" i="4"/>
  <c r="AG355" i="4"/>
  <c r="AG356" i="4"/>
  <c r="AJ356" i="4" s="1"/>
  <c r="AK356" i="4" s="1"/>
  <c r="AG357" i="4"/>
  <c r="AJ357" i="4" s="1"/>
  <c r="AK357" i="4" s="1"/>
  <c r="AG358" i="4"/>
  <c r="AG359" i="4"/>
  <c r="AG360" i="4"/>
  <c r="AJ360" i="4" s="1"/>
  <c r="AK360" i="4" s="1"/>
  <c r="AG361" i="4"/>
  <c r="AJ361" i="4" s="1"/>
  <c r="AK361" i="4" s="1"/>
  <c r="AG362" i="4"/>
  <c r="AG363" i="4"/>
  <c r="AG364" i="4"/>
  <c r="AJ364" i="4" s="1"/>
  <c r="AK364" i="4" s="1"/>
  <c r="AG365" i="4"/>
  <c r="AJ365" i="4" s="1"/>
  <c r="AK365" i="4" s="1"/>
  <c r="AG366" i="4"/>
  <c r="AG367" i="4"/>
  <c r="AG368" i="4"/>
  <c r="AJ368" i="4" s="1"/>
  <c r="AK368" i="4" s="1"/>
  <c r="AG369" i="4"/>
  <c r="AJ369" i="4" s="1"/>
  <c r="AK369" i="4" s="1"/>
  <c r="AG370" i="4"/>
  <c r="AG371" i="4"/>
  <c r="AG372" i="4"/>
  <c r="AJ372" i="4" s="1"/>
  <c r="AK372" i="4" s="1"/>
  <c r="AG373" i="4"/>
  <c r="AJ373" i="4" s="1"/>
  <c r="AK373" i="4" s="1"/>
  <c r="AG374" i="4"/>
  <c r="AG375" i="4"/>
  <c r="AG376" i="4"/>
  <c r="AJ376" i="4" s="1"/>
  <c r="AK376" i="4" s="1"/>
  <c r="AG377" i="4"/>
  <c r="AJ377" i="4" s="1"/>
  <c r="AK377" i="4" s="1"/>
  <c r="AG378" i="4"/>
  <c r="AG379" i="4"/>
  <c r="AG380" i="4"/>
  <c r="AJ380" i="4" s="1"/>
  <c r="AK380" i="4" s="1"/>
  <c r="AG381" i="4"/>
  <c r="AJ381" i="4" s="1"/>
  <c r="AK381" i="4" s="1"/>
  <c r="AG382" i="4"/>
  <c r="AG383" i="4"/>
  <c r="AG384" i="4"/>
  <c r="AJ384" i="4" s="1"/>
  <c r="AK384" i="4" s="1"/>
  <c r="AG385" i="4"/>
  <c r="AJ385" i="4" s="1"/>
  <c r="AK385" i="4" s="1"/>
  <c r="AG386" i="4"/>
  <c r="AG387" i="4"/>
  <c r="AG388" i="4"/>
  <c r="AJ388" i="4" s="1"/>
  <c r="AK388" i="4" s="1"/>
  <c r="AG389" i="4"/>
  <c r="AJ389" i="4" s="1"/>
  <c r="AK389" i="4" s="1"/>
  <c r="AG390" i="4"/>
  <c r="AG391" i="4"/>
  <c r="AG392" i="4"/>
  <c r="AJ392" i="4" s="1"/>
  <c r="AK392" i="4" s="1"/>
  <c r="AG393" i="4"/>
  <c r="AJ393" i="4" s="1"/>
  <c r="AK393" i="4" s="1"/>
  <c r="AG394" i="4"/>
  <c r="AG395" i="4"/>
  <c r="AG396" i="4"/>
  <c r="AJ396" i="4" s="1"/>
  <c r="AK396" i="4" s="1"/>
  <c r="AG397" i="4"/>
  <c r="AJ397" i="4" s="1"/>
  <c r="AK397" i="4" s="1"/>
  <c r="AG398" i="4"/>
  <c r="AG399" i="4"/>
  <c r="AG400" i="4"/>
  <c r="AJ400" i="4" s="1"/>
  <c r="AK400" i="4" s="1"/>
  <c r="AG401" i="4"/>
  <c r="AJ401" i="4" s="1"/>
  <c r="AK401" i="4" s="1"/>
  <c r="AG402" i="4"/>
  <c r="AG403" i="4"/>
  <c r="AG404" i="4"/>
  <c r="AJ404" i="4" s="1"/>
  <c r="AK404" i="4" s="1"/>
  <c r="AG405" i="4"/>
  <c r="AJ405" i="4" s="1"/>
  <c r="AK405" i="4" s="1"/>
  <c r="AG406" i="4"/>
  <c r="AG407" i="4"/>
  <c r="AG408" i="4"/>
  <c r="AJ408" i="4" s="1"/>
  <c r="AK408" i="4" s="1"/>
  <c r="AG409" i="4"/>
  <c r="AJ409" i="4" s="1"/>
  <c r="AK409" i="4" s="1"/>
  <c r="AG410" i="4"/>
  <c r="AH12" i="4"/>
  <c r="X12" i="4"/>
  <c r="AG12" i="4"/>
  <c r="W12" i="4"/>
  <c r="AJ403" i="4" l="1"/>
  <c r="AK403" i="4" s="1"/>
  <c r="AJ395" i="4"/>
  <c r="AK395" i="4" s="1"/>
  <c r="AJ383" i="4"/>
  <c r="AK383" i="4" s="1"/>
  <c r="AJ375" i="4"/>
  <c r="AK375" i="4" s="1"/>
  <c r="AJ367" i="4"/>
  <c r="AK367" i="4" s="1"/>
  <c r="AJ359" i="4"/>
  <c r="AK359" i="4" s="1"/>
  <c r="AJ351" i="4"/>
  <c r="AK351" i="4" s="1"/>
  <c r="AJ339" i="4"/>
  <c r="AK339" i="4" s="1"/>
  <c r="AJ331" i="4"/>
  <c r="AK331" i="4" s="1"/>
  <c r="AJ323" i="4"/>
  <c r="AK323" i="4" s="1"/>
  <c r="AJ311" i="4"/>
  <c r="AK311" i="4" s="1"/>
  <c r="AJ303" i="4"/>
  <c r="AK303" i="4" s="1"/>
  <c r="AJ295" i="4"/>
  <c r="AK295" i="4" s="1"/>
  <c r="AJ283" i="4"/>
  <c r="AK283" i="4" s="1"/>
  <c r="AJ275" i="4"/>
  <c r="AK275" i="4" s="1"/>
  <c r="AJ263" i="4"/>
  <c r="AK263" i="4" s="1"/>
  <c r="AJ255" i="4"/>
  <c r="AK255" i="4" s="1"/>
  <c r="AJ247" i="4"/>
  <c r="AK247" i="4" s="1"/>
  <c r="AJ239" i="4"/>
  <c r="AK239" i="4" s="1"/>
  <c r="AJ231" i="4"/>
  <c r="AK231" i="4" s="1"/>
  <c r="AJ223" i="4"/>
  <c r="AK223" i="4" s="1"/>
  <c r="AJ211" i="4"/>
  <c r="AK211" i="4" s="1"/>
  <c r="AJ203" i="4"/>
  <c r="AK203" i="4" s="1"/>
  <c r="AJ195" i="4"/>
  <c r="AK195" i="4" s="1"/>
  <c r="AJ183" i="4"/>
  <c r="AK183" i="4" s="1"/>
  <c r="AJ175" i="4"/>
  <c r="AK175" i="4" s="1"/>
  <c r="AJ167" i="4"/>
  <c r="AK167" i="4" s="1"/>
  <c r="AJ155" i="4"/>
  <c r="AK155" i="4" s="1"/>
  <c r="AJ147" i="4"/>
  <c r="AK147" i="4" s="1"/>
  <c r="AJ135" i="4"/>
  <c r="AK135" i="4" s="1"/>
  <c r="AJ127" i="4"/>
  <c r="AK127" i="4" s="1"/>
  <c r="AJ119" i="4"/>
  <c r="AK119" i="4" s="1"/>
  <c r="AJ111" i="4"/>
  <c r="AK111" i="4" s="1"/>
  <c r="AJ103" i="4"/>
  <c r="AK103" i="4" s="1"/>
  <c r="AJ95" i="4"/>
  <c r="AK95" i="4" s="1"/>
  <c r="AJ87" i="4"/>
  <c r="AK87" i="4" s="1"/>
  <c r="AJ79" i="4"/>
  <c r="AK79" i="4" s="1"/>
  <c r="AJ71" i="4"/>
  <c r="AK71" i="4" s="1"/>
  <c r="AJ67" i="4"/>
  <c r="AK67" i="4" s="1"/>
  <c r="AJ63" i="4"/>
  <c r="AK63" i="4" s="1"/>
  <c r="AJ59" i="4"/>
  <c r="AK59" i="4" s="1"/>
  <c r="AJ55" i="4"/>
  <c r="AK55" i="4" s="1"/>
  <c r="AJ51" i="4"/>
  <c r="AK51" i="4" s="1"/>
  <c r="AJ47" i="4"/>
  <c r="AK47" i="4" s="1"/>
  <c r="AJ43" i="4"/>
  <c r="AK43" i="4" s="1"/>
  <c r="AJ39" i="4"/>
  <c r="AK39" i="4" s="1"/>
  <c r="AJ35" i="4"/>
  <c r="AK35" i="4" s="1"/>
  <c r="AJ31" i="4"/>
  <c r="AK31" i="4" s="1"/>
  <c r="AJ23" i="4"/>
  <c r="AK23" i="4" s="1"/>
  <c r="AJ19" i="4"/>
  <c r="AK19" i="4" s="1"/>
  <c r="AJ15" i="4"/>
  <c r="AK15" i="4" s="1"/>
  <c r="AJ407" i="4"/>
  <c r="AK407" i="4" s="1"/>
  <c r="AJ399" i="4"/>
  <c r="AK399" i="4" s="1"/>
  <c r="AJ391" i="4"/>
  <c r="AK391" i="4" s="1"/>
  <c r="AJ387" i="4"/>
  <c r="AK387" i="4" s="1"/>
  <c r="AJ379" i="4"/>
  <c r="AK379" i="4" s="1"/>
  <c r="AJ371" i="4"/>
  <c r="AK371" i="4" s="1"/>
  <c r="AJ363" i="4"/>
  <c r="AK363" i="4" s="1"/>
  <c r="AJ355" i="4"/>
  <c r="AK355" i="4" s="1"/>
  <c r="AJ347" i="4"/>
  <c r="AK347" i="4" s="1"/>
  <c r="AJ343" i="4"/>
  <c r="AK343" i="4" s="1"/>
  <c r="AJ335" i="4"/>
  <c r="AK335" i="4" s="1"/>
  <c r="AJ327" i="4"/>
  <c r="AK327" i="4" s="1"/>
  <c r="AJ319" i="4"/>
  <c r="AK319" i="4" s="1"/>
  <c r="AJ315" i="4"/>
  <c r="AK315" i="4" s="1"/>
  <c r="AJ307" i="4"/>
  <c r="AK307" i="4" s="1"/>
  <c r="AJ299" i="4"/>
  <c r="AK299" i="4" s="1"/>
  <c r="AJ291" i="4"/>
  <c r="AK291" i="4" s="1"/>
  <c r="AJ287" i="4"/>
  <c r="AK287" i="4" s="1"/>
  <c r="AJ279" i="4"/>
  <c r="AK279" i="4" s="1"/>
  <c r="AJ271" i="4"/>
  <c r="AK271" i="4" s="1"/>
  <c r="AJ267" i="4"/>
  <c r="AK267" i="4" s="1"/>
  <c r="AJ259" i="4"/>
  <c r="AK259" i="4" s="1"/>
  <c r="AJ251" i="4"/>
  <c r="AK251" i="4" s="1"/>
  <c r="AJ243" i="4"/>
  <c r="AK243" i="4" s="1"/>
  <c r="AJ235" i="4"/>
  <c r="AK235" i="4" s="1"/>
  <c r="AJ227" i="4"/>
  <c r="AK227" i="4" s="1"/>
  <c r="AJ219" i="4"/>
  <c r="AK219" i="4" s="1"/>
  <c r="AJ215" i="4"/>
  <c r="AK215" i="4" s="1"/>
  <c r="AJ207" i="4"/>
  <c r="AK207" i="4" s="1"/>
  <c r="AJ199" i="4"/>
  <c r="AK199" i="4" s="1"/>
  <c r="AJ191" i="4"/>
  <c r="AK191" i="4" s="1"/>
  <c r="AJ187" i="4"/>
  <c r="AK187" i="4" s="1"/>
  <c r="AJ179" i="4"/>
  <c r="AK179" i="4" s="1"/>
  <c r="AJ171" i="4"/>
  <c r="AK171" i="4" s="1"/>
  <c r="AJ163" i="4"/>
  <c r="AK163" i="4" s="1"/>
  <c r="AJ159" i="4"/>
  <c r="AK159" i="4" s="1"/>
  <c r="AJ151" i="4"/>
  <c r="AK151" i="4" s="1"/>
  <c r="AJ143" i="4"/>
  <c r="AK143" i="4" s="1"/>
  <c r="AJ139" i="4"/>
  <c r="AK139" i="4" s="1"/>
  <c r="AJ131" i="4"/>
  <c r="AK131" i="4" s="1"/>
  <c r="AJ123" i="4"/>
  <c r="AK123" i="4" s="1"/>
  <c r="AJ115" i="4"/>
  <c r="AK115" i="4" s="1"/>
  <c r="AJ107" i="4"/>
  <c r="AK107" i="4" s="1"/>
  <c r="AJ99" i="4"/>
  <c r="AK99" i="4" s="1"/>
  <c r="AJ91" i="4"/>
  <c r="AK91" i="4" s="1"/>
  <c r="AJ83" i="4"/>
  <c r="AK83" i="4" s="1"/>
  <c r="AJ75" i="4"/>
  <c r="AK75" i="4" s="1"/>
  <c r="AJ27" i="4"/>
  <c r="AK27" i="4" s="1"/>
  <c r="AJ410" i="4"/>
  <c r="AK410" i="4" s="1"/>
  <c r="AJ406" i="4"/>
  <c r="AK406" i="4" s="1"/>
  <c r="AJ402" i="4"/>
  <c r="AK402" i="4" s="1"/>
  <c r="AJ398" i="4"/>
  <c r="AK398" i="4" s="1"/>
  <c r="AJ394" i="4"/>
  <c r="AK394" i="4" s="1"/>
  <c r="AJ390" i="4"/>
  <c r="AK390" i="4" s="1"/>
  <c r="AJ386" i="4"/>
  <c r="AK386" i="4" s="1"/>
  <c r="AJ382" i="4"/>
  <c r="AK382" i="4" s="1"/>
  <c r="AJ378" i="4"/>
  <c r="AK378" i="4" s="1"/>
  <c r="AJ374" i="4"/>
  <c r="AK374" i="4" s="1"/>
  <c r="AJ370" i="4"/>
  <c r="AK370" i="4" s="1"/>
  <c r="AJ366" i="4"/>
  <c r="AK366" i="4" s="1"/>
  <c r="AJ362" i="4"/>
  <c r="AK362" i="4" s="1"/>
  <c r="AJ358" i="4"/>
  <c r="AK358" i="4" s="1"/>
  <c r="AJ354" i="4"/>
  <c r="AK354" i="4" s="1"/>
  <c r="AJ350" i="4"/>
  <c r="AK350" i="4" s="1"/>
  <c r="AJ346" i="4"/>
  <c r="AK346" i="4" s="1"/>
  <c r="AJ342" i="4"/>
  <c r="AK342" i="4" s="1"/>
  <c r="AJ338" i="4"/>
  <c r="AK338" i="4" s="1"/>
  <c r="AJ334" i="4"/>
  <c r="AK334" i="4" s="1"/>
  <c r="AJ330" i="4"/>
  <c r="AK330" i="4" s="1"/>
  <c r="AJ326" i="4"/>
  <c r="AK326" i="4" s="1"/>
  <c r="AJ322" i="4"/>
  <c r="AK322" i="4" s="1"/>
  <c r="AJ318" i="4"/>
  <c r="AK318" i="4" s="1"/>
  <c r="AJ314" i="4"/>
  <c r="AK314" i="4" s="1"/>
  <c r="AJ310" i="4"/>
  <c r="AK310" i="4" s="1"/>
  <c r="AJ306" i="4"/>
  <c r="AK306" i="4" s="1"/>
  <c r="AJ302" i="4"/>
  <c r="AK302" i="4" s="1"/>
  <c r="AJ298" i="4"/>
  <c r="AK298" i="4" s="1"/>
  <c r="AJ294" i="4"/>
  <c r="AK294" i="4" s="1"/>
  <c r="AJ290" i="4"/>
  <c r="AK290" i="4" s="1"/>
  <c r="AJ286" i="4"/>
  <c r="AK286" i="4" s="1"/>
  <c r="AJ282" i="4"/>
  <c r="AK282" i="4" s="1"/>
  <c r="AJ278" i="4"/>
  <c r="AK278" i="4" s="1"/>
  <c r="AJ274" i="4"/>
  <c r="AK274" i="4" s="1"/>
  <c r="AJ270" i="4"/>
  <c r="AK270" i="4" s="1"/>
  <c r="AJ266" i="4"/>
  <c r="AK266" i="4" s="1"/>
  <c r="AJ262" i="4"/>
  <c r="AK262" i="4" s="1"/>
  <c r="AJ258" i="4"/>
  <c r="AK258" i="4" s="1"/>
  <c r="AJ254" i="4"/>
  <c r="AK254" i="4" s="1"/>
  <c r="AJ250" i="4"/>
  <c r="AK250" i="4" s="1"/>
  <c r="AJ246" i="4"/>
  <c r="AK246" i="4" s="1"/>
  <c r="AJ242" i="4"/>
  <c r="AK242" i="4" s="1"/>
  <c r="AJ238" i="4"/>
  <c r="AK238" i="4" s="1"/>
  <c r="AJ234" i="4"/>
  <c r="AK234" i="4" s="1"/>
  <c r="AJ230" i="4"/>
  <c r="AK230" i="4" s="1"/>
  <c r="AJ226" i="4"/>
  <c r="AK226" i="4" s="1"/>
  <c r="AJ222" i="4"/>
  <c r="AK222" i="4" s="1"/>
  <c r="AJ218" i="4"/>
  <c r="AK218" i="4" s="1"/>
  <c r="AJ214" i="4"/>
  <c r="AK214" i="4" s="1"/>
  <c r="AJ210" i="4"/>
  <c r="AK210" i="4" s="1"/>
  <c r="AJ206" i="4"/>
  <c r="AK206" i="4" s="1"/>
  <c r="AJ202" i="4"/>
  <c r="AK202" i="4" s="1"/>
  <c r="AJ198" i="4"/>
  <c r="AK198" i="4" s="1"/>
  <c r="AJ194" i="4"/>
  <c r="AK194" i="4" s="1"/>
  <c r="AJ190" i="4"/>
  <c r="AK190" i="4" s="1"/>
  <c r="AJ186" i="4"/>
  <c r="AK186" i="4" s="1"/>
  <c r="AJ182" i="4"/>
  <c r="AK182" i="4" s="1"/>
  <c r="AJ178" i="4"/>
  <c r="AK178" i="4" s="1"/>
  <c r="AJ174" i="4"/>
  <c r="AK174" i="4" s="1"/>
  <c r="AJ170" i="4"/>
  <c r="AK170" i="4" s="1"/>
  <c r="AJ166" i="4"/>
  <c r="AK166" i="4" s="1"/>
  <c r="AJ162" i="4"/>
  <c r="AK162" i="4" s="1"/>
  <c r="AJ158" i="4"/>
  <c r="AK158" i="4" s="1"/>
  <c r="AJ154" i="4"/>
  <c r="AK154" i="4" s="1"/>
  <c r="AJ150" i="4"/>
  <c r="AK150" i="4" s="1"/>
  <c r="AJ146" i="4"/>
  <c r="AK146" i="4" s="1"/>
  <c r="AJ142" i="4"/>
  <c r="AK142" i="4" s="1"/>
  <c r="AJ138" i="4"/>
  <c r="AK138" i="4" s="1"/>
  <c r="AJ134" i="4"/>
  <c r="AK134" i="4" s="1"/>
  <c r="AJ130" i="4"/>
  <c r="AK130" i="4" s="1"/>
  <c r="AJ126" i="4"/>
  <c r="AK126" i="4" s="1"/>
  <c r="AJ122" i="4"/>
  <c r="AK122" i="4" s="1"/>
  <c r="AJ118" i="4"/>
  <c r="AK118" i="4" s="1"/>
  <c r="AJ114" i="4"/>
  <c r="AK114" i="4" s="1"/>
  <c r="AJ110" i="4"/>
  <c r="AK110" i="4" s="1"/>
  <c r="AJ106" i="4"/>
  <c r="AK106" i="4" s="1"/>
  <c r="AJ102" i="4"/>
  <c r="AK102" i="4" s="1"/>
  <c r="AJ98" i="4"/>
  <c r="AK98" i="4" s="1"/>
  <c r="AJ94" i="4"/>
  <c r="AK94" i="4" s="1"/>
  <c r="AJ90" i="4"/>
  <c r="AK90" i="4" s="1"/>
  <c r="AJ86" i="4"/>
  <c r="AK86" i="4" s="1"/>
  <c r="AJ82" i="4"/>
  <c r="AK82" i="4" s="1"/>
  <c r="AJ78" i="4"/>
  <c r="AK78" i="4" s="1"/>
  <c r="AJ74" i="4"/>
  <c r="AK74" i="4" s="1"/>
  <c r="AJ70" i="4"/>
  <c r="AK70" i="4" s="1"/>
  <c r="AJ66" i="4"/>
  <c r="AK66" i="4" s="1"/>
  <c r="AJ62" i="4"/>
  <c r="AK62" i="4" s="1"/>
  <c r="AJ58" i="4"/>
  <c r="AK58" i="4" s="1"/>
  <c r="AJ54" i="4"/>
  <c r="AK54" i="4" s="1"/>
  <c r="AJ50" i="4"/>
  <c r="AK50" i="4" s="1"/>
  <c r="AJ46" i="4"/>
  <c r="AK46" i="4" s="1"/>
  <c r="AJ42" i="4"/>
  <c r="AK42" i="4" s="1"/>
  <c r="AJ38" i="4"/>
  <c r="AK38" i="4" s="1"/>
  <c r="AJ34" i="4"/>
  <c r="AK34" i="4" s="1"/>
  <c r="AJ30" i="4"/>
  <c r="AK30" i="4" s="1"/>
  <c r="AJ26" i="4"/>
  <c r="AK26" i="4" s="1"/>
  <c r="AJ22" i="4"/>
  <c r="AK22" i="4" s="1"/>
  <c r="AJ18" i="4"/>
  <c r="AK18" i="4" s="1"/>
  <c r="AJ14" i="4"/>
  <c r="AK14" i="4" s="1"/>
  <c r="AT12" i="4"/>
  <c r="AU12" i="4" s="1"/>
  <c r="AX14" i="4" s="1"/>
  <c r="AJ12" i="4"/>
  <c r="AK12" i="4" s="1"/>
  <c r="Z12" i="4"/>
  <c r="AA12" i="4" s="1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12" i="4"/>
  <c r="N12" i="4"/>
  <c r="M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D3" i="1"/>
  <c r="AX12" i="4" l="1"/>
  <c r="AX17" i="4"/>
  <c r="P75" i="4"/>
  <c r="Q75" i="4" s="1"/>
  <c r="AX13" i="4"/>
  <c r="AN16" i="4"/>
  <c r="Z407" i="4"/>
  <c r="AA407" i="4" s="1"/>
  <c r="Z391" i="4"/>
  <c r="AA391" i="4" s="1"/>
  <c r="Z355" i="4"/>
  <c r="AA355" i="4" s="1"/>
  <c r="Z403" i="4"/>
  <c r="AA403" i="4" s="1"/>
  <c r="Z399" i="4"/>
  <c r="AA399" i="4" s="1"/>
  <c r="Z395" i="4"/>
  <c r="AA395" i="4" s="1"/>
  <c r="Z387" i="4"/>
  <c r="AA387" i="4" s="1"/>
  <c r="Z383" i="4"/>
  <c r="AA383" i="4" s="1"/>
  <c r="Z379" i="4"/>
  <c r="AA379" i="4" s="1"/>
  <c r="Z375" i="4"/>
  <c r="AA375" i="4" s="1"/>
  <c r="Z371" i="4"/>
  <c r="AA371" i="4" s="1"/>
  <c r="Z367" i="4"/>
  <c r="AA367" i="4" s="1"/>
  <c r="Z363" i="4"/>
  <c r="AA363" i="4" s="1"/>
  <c r="Z359" i="4"/>
  <c r="AA359" i="4" s="1"/>
  <c r="Z351" i="4"/>
  <c r="AA351" i="4" s="1"/>
  <c r="Z347" i="4"/>
  <c r="AA347" i="4" s="1"/>
  <c r="Z343" i="4"/>
  <c r="AA343" i="4" s="1"/>
  <c r="Z339" i="4"/>
  <c r="AA339" i="4" s="1"/>
  <c r="Z335" i="4"/>
  <c r="AA335" i="4" s="1"/>
  <c r="Z331" i="4"/>
  <c r="AA331" i="4" s="1"/>
  <c r="Z327" i="4"/>
  <c r="AA327" i="4" s="1"/>
  <c r="Z323" i="4"/>
  <c r="AA323" i="4" s="1"/>
  <c r="Z319" i="4"/>
  <c r="AA319" i="4" s="1"/>
  <c r="Z315" i="4"/>
  <c r="AA315" i="4" s="1"/>
  <c r="Z311" i="4"/>
  <c r="AA311" i="4" s="1"/>
  <c r="Z307" i="4"/>
  <c r="AA307" i="4" s="1"/>
  <c r="Z303" i="4"/>
  <c r="AA303" i="4" s="1"/>
  <c r="Z299" i="4"/>
  <c r="AA299" i="4" s="1"/>
  <c r="Z295" i="4"/>
  <c r="AA295" i="4" s="1"/>
  <c r="Z291" i="4"/>
  <c r="AA291" i="4" s="1"/>
  <c r="Z287" i="4"/>
  <c r="AA287" i="4" s="1"/>
  <c r="Z283" i="4"/>
  <c r="AA283" i="4" s="1"/>
  <c r="Z279" i="4"/>
  <c r="AA279" i="4" s="1"/>
  <c r="Z275" i="4"/>
  <c r="AA275" i="4" s="1"/>
  <c r="Z271" i="4"/>
  <c r="AA271" i="4" s="1"/>
  <c r="Z267" i="4"/>
  <c r="AA267" i="4" s="1"/>
  <c r="Z263" i="4"/>
  <c r="AA263" i="4" s="1"/>
  <c r="Z259" i="4"/>
  <c r="AA259" i="4" s="1"/>
  <c r="Z255" i="4"/>
  <c r="AA255" i="4" s="1"/>
  <c r="Z251" i="4"/>
  <c r="AA251" i="4" s="1"/>
  <c r="Z247" i="4"/>
  <c r="AA247" i="4" s="1"/>
  <c r="Z243" i="4"/>
  <c r="AA243" i="4" s="1"/>
  <c r="Z239" i="4"/>
  <c r="AA239" i="4" s="1"/>
  <c r="Z235" i="4"/>
  <c r="AA235" i="4" s="1"/>
  <c r="Z231" i="4"/>
  <c r="AA231" i="4" s="1"/>
  <c r="Z227" i="4"/>
  <c r="AA227" i="4" s="1"/>
  <c r="Z223" i="4"/>
  <c r="AA223" i="4" s="1"/>
  <c r="Z219" i="4"/>
  <c r="AA219" i="4" s="1"/>
  <c r="Z215" i="4"/>
  <c r="AA215" i="4" s="1"/>
  <c r="Z211" i="4"/>
  <c r="AA211" i="4" s="1"/>
  <c r="Z207" i="4"/>
  <c r="AA207" i="4" s="1"/>
  <c r="Z203" i="4"/>
  <c r="AA203" i="4" s="1"/>
  <c r="Z199" i="4"/>
  <c r="AA199" i="4" s="1"/>
  <c r="Z195" i="4"/>
  <c r="AA195" i="4" s="1"/>
  <c r="Z191" i="4"/>
  <c r="AA191" i="4" s="1"/>
  <c r="Z187" i="4"/>
  <c r="AA187" i="4" s="1"/>
  <c r="Z183" i="4"/>
  <c r="AA183" i="4" s="1"/>
  <c r="Z179" i="4"/>
  <c r="AA179" i="4" s="1"/>
  <c r="Z175" i="4"/>
  <c r="AA175" i="4" s="1"/>
  <c r="Z171" i="4"/>
  <c r="AA171" i="4" s="1"/>
  <c r="Z167" i="4"/>
  <c r="AA167" i="4" s="1"/>
  <c r="Z163" i="4"/>
  <c r="AA163" i="4" s="1"/>
  <c r="Z159" i="4"/>
  <c r="AA159" i="4" s="1"/>
  <c r="Z155" i="4"/>
  <c r="AA155" i="4" s="1"/>
  <c r="Z151" i="4"/>
  <c r="AA151" i="4" s="1"/>
  <c r="Z147" i="4"/>
  <c r="AA147" i="4" s="1"/>
  <c r="Z143" i="4"/>
  <c r="AA143" i="4" s="1"/>
  <c r="Z139" i="4"/>
  <c r="AA139" i="4" s="1"/>
  <c r="Z135" i="4"/>
  <c r="AA135" i="4" s="1"/>
  <c r="Z131" i="4"/>
  <c r="AA131" i="4" s="1"/>
  <c r="Z127" i="4"/>
  <c r="AA127" i="4" s="1"/>
  <c r="Z123" i="4"/>
  <c r="AA123" i="4" s="1"/>
  <c r="Z119" i="4"/>
  <c r="AA119" i="4" s="1"/>
  <c r="Z115" i="4"/>
  <c r="AA115" i="4" s="1"/>
  <c r="Z111" i="4"/>
  <c r="AA111" i="4" s="1"/>
  <c r="Z107" i="4"/>
  <c r="AA107" i="4" s="1"/>
  <c r="Z103" i="4"/>
  <c r="AA103" i="4" s="1"/>
  <c r="Z99" i="4"/>
  <c r="AA99" i="4" s="1"/>
  <c r="Z95" i="4"/>
  <c r="AA95" i="4" s="1"/>
  <c r="Z91" i="4"/>
  <c r="AA91" i="4" s="1"/>
  <c r="Z87" i="4"/>
  <c r="AA87" i="4" s="1"/>
  <c r="Z83" i="4"/>
  <c r="AA83" i="4" s="1"/>
  <c r="Z79" i="4"/>
  <c r="AA79" i="4" s="1"/>
  <c r="Z75" i="4"/>
  <c r="AA75" i="4" s="1"/>
  <c r="Z71" i="4"/>
  <c r="AA71" i="4" s="1"/>
  <c r="Z67" i="4"/>
  <c r="AA67" i="4" s="1"/>
  <c r="Z63" i="4"/>
  <c r="AA63" i="4" s="1"/>
  <c r="Z59" i="4"/>
  <c r="AA59" i="4" s="1"/>
  <c r="Z55" i="4"/>
  <c r="AA55" i="4" s="1"/>
  <c r="Z51" i="4"/>
  <c r="AA51" i="4" s="1"/>
  <c r="Z47" i="4"/>
  <c r="AA47" i="4" s="1"/>
  <c r="Z43" i="4"/>
  <c r="AA43" i="4" s="1"/>
  <c r="Z39" i="4"/>
  <c r="AA39" i="4" s="1"/>
  <c r="Z35" i="4"/>
  <c r="AA35" i="4" s="1"/>
  <c r="Z31" i="4"/>
  <c r="AA31" i="4" s="1"/>
  <c r="Z27" i="4"/>
  <c r="AA27" i="4" s="1"/>
  <c r="Z23" i="4"/>
  <c r="AA23" i="4" s="1"/>
  <c r="Z19" i="4"/>
  <c r="AA19" i="4" s="1"/>
  <c r="Z15" i="4"/>
  <c r="AA15" i="4" s="1"/>
  <c r="AN21" i="4"/>
  <c r="Z410" i="4"/>
  <c r="AA410" i="4" s="1"/>
  <c r="Z406" i="4"/>
  <c r="AA406" i="4" s="1"/>
  <c r="Z402" i="4"/>
  <c r="AA402" i="4" s="1"/>
  <c r="Z398" i="4"/>
  <c r="AA398" i="4" s="1"/>
  <c r="Z394" i="4"/>
  <c r="AA394" i="4" s="1"/>
  <c r="Z390" i="4"/>
  <c r="AA390" i="4" s="1"/>
  <c r="Z386" i="4"/>
  <c r="AA386" i="4" s="1"/>
  <c r="Z382" i="4"/>
  <c r="AA382" i="4" s="1"/>
  <c r="Z378" i="4"/>
  <c r="AA378" i="4" s="1"/>
  <c r="Z374" i="4"/>
  <c r="AA374" i="4" s="1"/>
  <c r="Z370" i="4"/>
  <c r="AA370" i="4" s="1"/>
  <c r="Z366" i="4"/>
  <c r="AA366" i="4" s="1"/>
  <c r="Z362" i="4"/>
  <c r="AA362" i="4" s="1"/>
  <c r="Z358" i="4"/>
  <c r="AA358" i="4" s="1"/>
  <c r="Z354" i="4"/>
  <c r="AA354" i="4" s="1"/>
  <c r="Z350" i="4"/>
  <c r="AA350" i="4" s="1"/>
  <c r="AX28" i="4"/>
  <c r="Z346" i="4"/>
  <c r="AA346" i="4" s="1"/>
  <c r="Z342" i="4"/>
  <c r="AA342" i="4" s="1"/>
  <c r="Z338" i="4"/>
  <c r="AA338" i="4" s="1"/>
  <c r="Z334" i="4"/>
  <c r="AA334" i="4" s="1"/>
  <c r="Z330" i="4"/>
  <c r="AA330" i="4" s="1"/>
  <c r="Z326" i="4"/>
  <c r="AA326" i="4" s="1"/>
  <c r="Z322" i="4"/>
  <c r="AA322" i="4" s="1"/>
  <c r="Z318" i="4"/>
  <c r="AA318" i="4" s="1"/>
  <c r="Z314" i="4"/>
  <c r="AA314" i="4" s="1"/>
  <c r="Z310" i="4"/>
  <c r="AA310" i="4" s="1"/>
  <c r="Z306" i="4"/>
  <c r="AA306" i="4" s="1"/>
  <c r="Z302" i="4"/>
  <c r="AA302" i="4" s="1"/>
  <c r="Z298" i="4"/>
  <c r="AA298" i="4" s="1"/>
  <c r="Z294" i="4"/>
  <c r="AA294" i="4" s="1"/>
  <c r="Z290" i="4"/>
  <c r="AA290" i="4" s="1"/>
  <c r="Z286" i="4"/>
  <c r="AA286" i="4" s="1"/>
  <c r="Z282" i="4"/>
  <c r="AA282" i="4" s="1"/>
  <c r="Z278" i="4"/>
  <c r="AA278" i="4" s="1"/>
  <c r="Z274" i="4"/>
  <c r="AA274" i="4" s="1"/>
  <c r="Z270" i="4"/>
  <c r="AA270" i="4" s="1"/>
  <c r="Z266" i="4"/>
  <c r="AA266" i="4" s="1"/>
  <c r="Z262" i="4"/>
  <c r="AA262" i="4" s="1"/>
  <c r="Z258" i="4"/>
  <c r="AA258" i="4" s="1"/>
  <c r="Z254" i="4"/>
  <c r="AA254" i="4" s="1"/>
  <c r="Z250" i="4"/>
  <c r="AA250" i="4" s="1"/>
  <c r="Z246" i="4"/>
  <c r="AA246" i="4" s="1"/>
  <c r="Z242" i="4"/>
  <c r="AA242" i="4" s="1"/>
  <c r="Z238" i="4"/>
  <c r="AA238" i="4" s="1"/>
  <c r="Z234" i="4"/>
  <c r="AA234" i="4" s="1"/>
  <c r="Z230" i="4"/>
  <c r="AA230" i="4" s="1"/>
  <c r="Z226" i="4"/>
  <c r="AA226" i="4" s="1"/>
  <c r="Z222" i="4"/>
  <c r="AA222" i="4" s="1"/>
  <c r="Z218" i="4"/>
  <c r="AA218" i="4" s="1"/>
  <c r="Z214" i="4"/>
  <c r="AA214" i="4" s="1"/>
  <c r="Z210" i="4"/>
  <c r="AA210" i="4" s="1"/>
  <c r="Z206" i="4"/>
  <c r="AA206" i="4" s="1"/>
  <c r="Z202" i="4"/>
  <c r="AA202" i="4" s="1"/>
  <c r="Z198" i="4"/>
  <c r="AA198" i="4" s="1"/>
  <c r="Z194" i="4"/>
  <c r="AA194" i="4" s="1"/>
  <c r="Z190" i="4"/>
  <c r="AA190" i="4" s="1"/>
  <c r="Z186" i="4"/>
  <c r="AA186" i="4" s="1"/>
  <c r="Z182" i="4"/>
  <c r="AA182" i="4" s="1"/>
  <c r="Z178" i="4"/>
  <c r="AA178" i="4" s="1"/>
  <c r="Z174" i="4"/>
  <c r="AA174" i="4" s="1"/>
  <c r="Z170" i="4"/>
  <c r="AA170" i="4" s="1"/>
  <c r="Z166" i="4"/>
  <c r="AA166" i="4" s="1"/>
  <c r="Z162" i="4"/>
  <c r="AA162" i="4" s="1"/>
  <c r="Z158" i="4"/>
  <c r="AA158" i="4" s="1"/>
  <c r="Z154" i="4"/>
  <c r="AA154" i="4" s="1"/>
  <c r="Z150" i="4"/>
  <c r="AA150" i="4" s="1"/>
  <c r="Z146" i="4"/>
  <c r="AA146" i="4" s="1"/>
  <c r="Z142" i="4"/>
  <c r="AA142" i="4" s="1"/>
  <c r="Z138" i="4"/>
  <c r="AA138" i="4" s="1"/>
  <c r="Z134" i="4"/>
  <c r="AA134" i="4" s="1"/>
  <c r="Z130" i="4"/>
  <c r="AA130" i="4" s="1"/>
  <c r="Z126" i="4"/>
  <c r="AA126" i="4" s="1"/>
  <c r="Z122" i="4"/>
  <c r="AA122" i="4" s="1"/>
  <c r="Z118" i="4"/>
  <c r="AA118" i="4" s="1"/>
  <c r="Z114" i="4"/>
  <c r="AA114" i="4" s="1"/>
  <c r="Z110" i="4"/>
  <c r="AA110" i="4" s="1"/>
  <c r="Z106" i="4"/>
  <c r="AA106" i="4" s="1"/>
  <c r="Z102" i="4"/>
  <c r="AA102" i="4" s="1"/>
  <c r="Z98" i="4"/>
  <c r="AA98" i="4" s="1"/>
  <c r="Z94" i="4"/>
  <c r="AA94" i="4" s="1"/>
  <c r="Z90" i="4"/>
  <c r="AA90" i="4" s="1"/>
  <c r="Z86" i="4"/>
  <c r="AA86" i="4" s="1"/>
  <c r="Z82" i="4"/>
  <c r="AA82" i="4" s="1"/>
  <c r="Z78" i="4"/>
  <c r="AA78" i="4" s="1"/>
  <c r="Z74" i="4"/>
  <c r="AA74" i="4" s="1"/>
  <c r="Z70" i="4"/>
  <c r="AA70" i="4" s="1"/>
  <c r="Z66" i="4"/>
  <c r="AA66" i="4" s="1"/>
  <c r="Z62" i="4"/>
  <c r="AA62" i="4" s="1"/>
  <c r="Z58" i="4"/>
  <c r="AA58" i="4" s="1"/>
  <c r="Z54" i="4"/>
  <c r="AA54" i="4" s="1"/>
  <c r="Z50" i="4"/>
  <c r="AA50" i="4" s="1"/>
  <c r="Z46" i="4"/>
  <c r="AA46" i="4" s="1"/>
  <c r="Z42" i="4"/>
  <c r="AA42" i="4" s="1"/>
  <c r="Z38" i="4"/>
  <c r="AA38" i="4" s="1"/>
  <c r="Z34" i="4"/>
  <c r="AA34" i="4" s="1"/>
  <c r="Z30" i="4"/>
  <c r="AA30" i="4" s="1"/>
  <c r="Z26" i="4"/>
  <c r="AA26" i="4" s="1"/>
  <c r="Z22" i="4"/>
  <c r="AA22" i="4" s="1"/>
  <c r="Z18" i="4"/>
  <c r="AA18" i="4" s="1"/>
  <c r="Z14" i="4"/>
  <c r="AA14" i="4" s="1"/>
  <c r="AX29" i="4"/>
  <c r="AX21" i="4"/>
  <c r="AX31" i="4"/>
  <c r="AX15" i="4"/>
  <c r="AX24" i="4"/>
  <c r="AX20" i="4"/>
  <c r="AN12" i="4"/>
  <c r="AN32" i="4"/>
  <c r="AN26" i="4"/>
  <c r="AN23" i="4"/>
  <c r="AN22" i="4"/>
  <c r="P409" i="4"/>
  <c r="Q409" i="4" s="1"/>
  <c r="P401" i="4"/>
  <c r="Q401" i="4" s="1"/>
  <c r="P393" i="4"/>
  <c r="Q393" i="4" s="1"/>
  <c r="P381" i="4"/>
  <c r="Q381" i="4" s="1"/>
  <c r="P373" i="4"/>
  <c r="Q373" i="4" s="1"/>
  <c r="P365" i="4"/>
  <c r="Q365" i="4" s="1"/>
  <c r="P357" i="4"/>
  <c r="Q357" i="4" s="1"/>
  <c r="P345" i="4"/>
  <c r="Q345" i="4" s="1"/>
  <c r="P337" i="4"/>
  <c r="Q337" i="4" s="1"/>
  <c r="P329" i="4"/>
  <c r="Q329" i="4" s="1"/>
  <c r="P321" i="4"/>
  <c r="Q321" i="4" s="1"/>
  <c r="P313" i="4"/>
  <c r="Q313" i="4" s="1"/>
  <c r="P305" i="4"/>
  <c r="Q305" i="4" s="1"/>
  <c r="P297" i="4"/>
  <c r="Q297" i="4" s="1"/>
  <c r="P289" i="4"/>
  <c r="Q289" i="4" s="1"/>
  <c r="P281" i="4"/>
  <c r="Q281" i="4" s="1"/>
  <c r="P273" i="4"/>
  <c r="Q273" i="4" s="1"/>
  <c r="P265" i="4"/>
  <c r="Q265" i="4" s="1"/>
  <c r="P257" i="4"/>
  <c r="Q257" i="4" s="1"/>
  <c r="P249" i="4"/>
  <c r="Q249" i="4" s="1"/>
  <c r="P241" i="4"/>
  <c r="Q241" i="4" s="1"/>
  <c r="P233" i="4"/>
  <c r="Q233" i="4" s="1"/>
  <c r="P225" i="4"/>
  <c r="Q225" i="4" s="1"/>
  <c r="P217" i="4"/>
  <c r="Q217" i="4" s="1"/>
  <c r="P209" i="4"/>
  <c r="Q209" i="4" s="1"/>
  <c r="P201" i="4"/>
  <c r="Q201" i="4" s="1"/>
  <c r="P193" i="4"/>
  <c r="Q193" i="4" s="1"/>
  <c r="P185" i="4"/>
  <c r="Q185" i="4" s="1"/>
  <c r="P177" i="4"/>
  <c r="Q177" i="4" s="1"/>
  <c r="P169" i="4"/>
  <c r="Q169" i="4" s="1"/>
  <c r="P161" i="4"/>
  <c r="Q161" i="4" s="1"/>
  <c r="P153" i="4"/>
  <c r="Q153" i="4" s="1"/>
  <c r="P145" i="4"/>
  <c r="Q145" i="4" s="1"/>
  <c r="P137" i="4"/>
  <c r="Q137" i="4" s="1"/>
  <c r="P129" i="4"/>
  <c r="Q129" i="4" s="1"/>
  <c r="P121" i="4"/>
  <c r="Q121" i="4" s="1"/>
  <c r="P113" i="4"/>
  <c r="Q113" i="4" s="1"/>
  <c r="P105" i="4"/>
  <c r="Q105" i="4" s="1"/>
  <c r="P93" i="4"/>
  <c r="Q93" i="4" s="1"/>
  <c r="P85" i="4"/>
  <c r="Q85" i="4" s="1"/>
  <c r="P77" i="4"/>
  <c r="Q77" i="4" s="1"/>
  <c r="P65" i="4"/>
  <c r="Q65" i="4" s="1"/>
  <c r="P57" i="4"/>
  <c r="Q57" i="4" s="1"/>
  <c r="P49" i="4"/>
  <c r="Q49" i="4" s="1"/>
  <c r="P41" i="4"/>
  <c r="Q41" i="4" s="1"/>
  <c r="P37" i="4"/>
  <c r="Q37" i="4" s="1"/>
  <c r="P33" i="4"/>
  <c r="Q33" i="4" s="1"/>
  <c r="P29" i="4"/>
  <c r="Q29" i="4" s="1"/>
  <c r="P21" i="4"/>
  <c r="Q21" i="4" s="1"/>
  <c r="P17" i="4"/>
  <c r="Q17" i="4" s="1"/>
  <c r="P13" i="4"/>
  <c r="Q13" i="4" s="1"/>
  <c r="AN20" i="4"/>
  <c r="AN29" i="4"/>
  <c r="AN13" i="4"/>
  <c r="AN19" i="4"/>
  <c r="AN18" i="4"/>
  <c r="P405" i="4"/>
  <c r="Q405" i="4" s="1"/>
  <c r="P397" i="4"/>
  <c r="Q397" i="4" s="1"/>
  <c r="P389" i="4"/>
  <c r="Q389" i="4" s="1"/>
  <c r="P385" i="4"/>
  <c r="Q385" i="4" s="1"/>
  <c r="P377" i="4"/>
  <c r="Q377" i="4" s="1"/>
  <c r="P369" i="4"/>
  <c r="Q369" i="4" s="1"/>
  <c r="P361" i="4"/>
  <c r="Q361" i="4" s="1"/>
  <c r="P353" i="4"/>
  <c r="Q353" i="4" s="1"/>
  <c r="P349" i="4"/>
  <c r="Q349" i="4" s="1"/>
  <c r="P341" i="4"/>
  <c r="Q341" i="4" s="1"/>
  <c r="P333" i="4"/>
  <c r="Q333" i="4" s="1"/>
  <c r="P325" i="4"/>
  <c r="Q325" i="4" s="1"/>
  <c r="P317" i="4"/>
  <c r="Q317" i="4" s="1"/>
  <c r="P309" i="4"/>
  <c r="Q309" i="4" s="1"/>
  <c r="P301" i="4"/>
  <c r="Q301" i="4" s="1"/>
  <c r="P293" i="4"/>
  <c r="Q293" i="4" s="1"/>
  <c r="P285" i="4"/>
  <c r="Q285" i="4" s="1"/>
  <c r="P277" i="4"/>
  <c r="Q277" i="4" s="1"/>
  <c r="P269" i="4"/>
  <c r="Q269" i="4" s="1"/>
  <c r="P261" i="4"/>
  <c r="Q261" i="4" s="1"/>
  <c r="P253" i="4"/>
  <c r="Q253" i="4" s="1"/>
  <c r="P245" i="4"/>
  <c r="Q245" i="4" s="1"/>
  <c r="P237" i="4"/>
  <c r="Q237" i="4" s="1"/>
  <c r="P229" i="4"/>
  <c r="Q229" i="4" s="1"/>
  <c r="P221" i="4"/>
  <c r="Q221" i="4" s="1"/>
  <c r="P213" i="4"/>
  <c r="Q213" i="4" s="1"/>
  <c r="P205" i="4"/>
  <c r="Q205" i="4" s="1"/>
  <c r="P197" i="4"/>
  <c r="Q197" i="4" s="1"/>
  <c r="P189" i="4"/>
  <c r="Q189" i="4" s="1"/>
  <c r="P181" i="4"/>
  <c r="Q181" i="4" s="1"/>
  <c r="P173" i="4"/>
  <c r="Q173" i="4" s="1"/>
  <c r="P165" i="4"/>
  <c r="Q165" i="4" s="1"/>
  <c r="P157" i="4"/>
  <c r="Q157" i="4" s="1"/>
  <c r="P149" i="4"/>
  <c r="Q149" i="4" s="1"/>
  <c r="P141" i="4"/>
  <c r="Q141" i="4" s="1"/>
  <c r="P133" i="4"/>
  <c r="Q133" i="4" s="1"/>
  <c r="P125" i="4"/>
  <c r="Q125" i="4" s="1"/>
  <c r="P117" i="4"/>
  <c r="Q117" i="4" s="1"/>
  <c r="P109" i="4"/>
  <c r="Q109" i="4" s="1"/>
  <c r="P101" i="4"/>
  <c r="Q101" i="4" s="1"/>
  <c r="P97" i="4"/>
  <c r="Q97" i="4" s="1"/>
  <c r="P89" i="4"/>
  <c r="Q89" i="4" s="1"/>
  <c r="P81" i="4"/>
  <c r="Q81" i="4" s="1"/>
  <c r="P73" i="4"/>
  <c r="Q73" i="4" s="1"/>
  <c r="P69" i="4"/>
  <c r="Q69" i="4" s="1"/>
  <c r="P61" i="4"/>
  <c r="Q61" i="4" s="1"/>
  <c r="P53" i="4"/>
  <c r="Q53" i="4" s="1"/>
  <c r="P45" i="4"/>
  <c r="Q45" i="4" s="1"/>
  <c r="P25" i="4"/>
  <c r="Q25" i="4" s="1"/>
  <c r="AN31" i="4"/>
  <c r="AN25" i="4"/>
  <c r="AN28" i="4"/>
  <c r="AN30" i="4"/>
  <c r="AN14" i="4"/>
  <c r="AN24" i="4"/>
  <c r="AN15" i="4"/>
  <c r="AN17" i="4"/>
  <c r="AN27" i="4"/>
  <c r="AX25" i="4"/>
  <c r="AX32" i="4"/>
  <c r="AX16" i="4"/>
  <c r="AX22" i="4"/>
  <c r="AX23" i="4"/>
  <c r="P408" i="4"/>
  <c r="Q408" i="4" s="1"/>
  <c r="P404" i="4"/>
  <c r="Q404" i="4" s="1"/>
  <c r="P400" i="4"/>
  <c r="Q400" i="4" s="1"/>
  <c r="P396" i="4"/>
  <c r="Q396" i="4" s="1"/>
  <c r="P392" i="4"/>
  <c r="Q392" i="4" s="1"/>
  <c r="P388" i="4"/>
  <c r="Q388" i="4" s="1"/>
  <c r="P384" i="4"/>
  <c r="Q384" i="4" s="1"/>
  <c r="P380" i="4"/>
  <c r="Q380" i="4" s="1"/>
  <c r="P376" i="4"/>
  <c r="Q376" i="4" s="1"/>
  <c r="P372" i="4"/>
  <c r="Q372" i="4" s="1"/>
  <c r="P368" i="4"/>
  <c r="Q368" i="4" s="1"/>
  <c r="P364" i="4"/>
  <c r="Q364" i="4" s="1"/>
  <c r="P360" i="4"/>
  <c r="Q360" i="4" s="1"/>
  <c r="P356" i="4"/>
  <c r="Q356" i="4" s="1"/>
  <c r="P352" i="4"/>
  <c r="Q352" i="4" s="1"/>
  <c r="P348" i="4"/>
  <c r="Q348" i="4" s="1"/>
  <c r="P344" i="4"/>
  <c r="Q344" i="4" s="1"/>
  <c r="P340" i="4"/>
  <c r="Q340" i="4" s="1"/>
  <c r="P336" i="4"/>
  <c r="Q336" i="4" s="1"/>
  <c r="P332" i="4"/>
  <c r="Q332" i="4" s="1"/>
  <c r="P328" i="4"/>
  <c r="Q328" i="4" s="1"/>
  <c r="P324" i="4"/>
  <c r="Q324" i="4" s="1"/>
  <c r="P320" i="4"/>
  <c r="Q320" i="4" s="1"/>
  <c r="P316" i="4"/>
  <c r="Q316" i="4" s="1"/>
  <c r="P312" i="4"/>
  <c r="Q312" i="4" s="1"/>
  <c r="P308" i="4"/>
  <c r="Q308" i="4" s="1"/>
  <c r="P304" i="4"/>
  <c r="Q304" i="4" s="1"/>
  <c r="P300" i="4"/>
  <c r="Q300" i="4" s="1"/>
  <c r="P296" i="4"/>
  <c r="Q296" i="4" s="1"/>
  <c r="P292" i="4"/>
  <c r="Q292" i="4" s="1"/>
  <c r="P288" i="4"/>
  <c r="Q288" i="4" s="1"/>
  <c r="P284" i="4"/>
  <c r="Q284" i="4" s="1"/>
  <c r="P280" i="4"/>
  <c r="Q280" i="4" s="1"/>
  <c r="P276" i="4"/>
  <c r="Q276" i="4" s="1"/>
  <c r="P272" i="4"/>
  <c r="Q272" i="4" s="1"/>
  <c r="P268" i="4"/>
  <c r="Q268" i="4" s="1"/>
  <c r="P264" i="4"/>
  <c r="Q264" i="4" s="1"/>
  <c r="P260" i="4"/>
  <c r="Q260" i="4" s="1"/>
  <c r="P256" i="4"/>
  <c r="Q256" i="4" s="1"/>
  <c r="P252" i="4"/>
  <c r="Q252" i="4" s="1"/>
  <c r="P248" i="4"/>
  <c r="Q248" i="4" s="1"/>
  <c r="P244" i="4"/>
  <c r="Q244" i="4" s="1"/>
  <c r="P240" i="4"/>
  <c r="Q240" i="4" s="1"/>
  <c r="P236" i="4"/>
  <c r="Q236" i="4" s="1"/>
  <c r="P232" i="4"/>
  <c r="Q232" i="4" s="1"/>
  <c r="P228" i="4"/>
  <c r="Q228" i="4" s="1"/>
  <c r="P224" i="4"/>
  <c r="Q224" i="4" s="1"/>
  <c r="P220" i="4"/>
  <c r="Q220" i="4" s="1"/>
  <c r="P216" i="4"/>
  <c r="Q216" i="4" s="1"/>
  <c r="P212" i="4"/>
  <c r="Q212" i="4" s="1"/>
  <c r="P208" i="4"/>
  <c r="Q208" i="4" s="1"/>
  <c r="P204" i="4"/>
  <c r="Q204" i="4" s="1"/>
  <c r="P200" i="4"/>
  <c r="Q200" i="4" s="1"/>
  <c r="P196" i="4"/>
  <c r="Q196" i="4" s="1"/>
  <c r="P192" i="4"/>
  <c r="Q192" i="4" s="1"/>
  <c r="P188" i="4"/>
  <c r="Q188" i="4" s="1"/>
  <c r="P184" i="4"/>
  <c r="Q184" i="4" s="1"/>
  <c r="P180" i="4"/>
  <c r="Q180" i="4" s="1"/>
  <c r="P176" i="4"/>
  <c r="Q176" i="4" s="1"/>
  <c r="P172" i="4"/>
  <c r="Q172" i="4" s="1"/>
  <c r="P168" i="4"/>
  <c r="Q168" i="4" s="1"/>
  <c r="P164" i="4"/>
  <c r="Q164" i="4" s="1"/>
  <c r="P160" i="4"/>
  <c r="Q160" i="4" s="1"/>
  <c r="P156" i="4"/>
  <c r="Q156" i="4" s="1"/>
  <c r="P152" i="4"/>
  <c r="Q152" i="4" s="1"/>
  <c r="P148" i="4"/>
  <c r="Q148" i="4" s="1"/>
  <c r="P144" i="4"/>
  <c r="Q144" i="4" s="1"/>
  <c r="P140" i="4"/>
  <c r="Q140" i="4" s="1"/>
  <c r="P136" i="4"/>
  <c r="Q136" i="4" s="1"/>
  <c r="P132" i="4"/>
  <c r="Q132" i="4" s="1"/>
  <c r="P128" i="4"/>
  <c r="Q128" i="4" s="1"/>
  <c r="P124" i="4"/>
  <c r="Q124" i="4" s="1"/>
  <c r="P120" i="4"/>
  <c r="Q120" i="4" s="1"/>
  <c r="P116" i="4"/>
  <c r="Q116" i="4" s="1"/>
  <c r="P112" i="4"/>
  <c r="Q112" i="4" s="1"/>
  <c r="P108" i="4"/>
  <c r="Q108" i="4" s="1"/>
  <c r="P104" i="4"/>
  <c r="Q104" i="4" s="1"/>
  <c r="P100" i="4"/>
  <c r="Q100" i="4" s="1"/>
  <c r="P96" i="4"/>
  <c r="Q96" i="4" s="1"/>
  <c r="P92" i="4"/>
  <c r="Q92" i="4" s="1"/>
  <c r="P88" i="4"/>
  <c r="Q88" i="4" s="1"/>
  <c r="P84" i="4"/>
  <c r="Q84" i="4" s="1"/>
  <c r="P80" i="4"/>
  <c r="Q80" i="4" s="1"/>
  <c r="P76" i="4"/>
  <c r="Q76" i="4" s="1"/>
  <c r="P72" i="4"/>
  <c r="Q72" i="4" s="1"/>
  <c r="P68" i="4"/>
  <c r="Q68" i="4" s="1"/>
  <c r="P64" i="4"/>
  <c r="Q64" i="4" s="1"/>
  <c r="P60" i="4"/>
  <c r="Q60" i="4" s="1"/>
  <c r="P56" i="4"/>
  <c r="Q56" i="4" s="1"/>
  <c r="P52" i="4"/>
  <c r="Q52" i="4" s="1"/>
  <c r="P48" i="4"/>
  <c r="Q48" i="4" s="1"/>
  <c r="P44" i="4"/>
  <c r="Q44" i="4" s="1"/>
  <c r="P40" i="4"/>
  <c r="Q40" i="4" s="1"/>
  <c r="P36" i="4"/>
  <c r="Q36" i="4" s="1"/>
  <c r="P32" i="4"/>
  <c r="Q32" i="4" s="1"/>
  <c r="P28" i="4"/>
  <c r="Q28" i="4" s="1"/>
  <c r="P24" i="4"/>
  <c r="Q24" i="4" s="1"/>
  <c r="P20" i="4"/>
  <c r="Q20" i="4" s="1"/>
  <c r="P16" i="4"/>
  <c r="Q16" i="4" s="1"/>
  <c r="Z409" i="4"/>
  <c r="AA409" i="4" s="1"/>
  <c r="Z405" i="4"/>
  <c r="AA405" i="4" s="1"/>
  <c r="Z401" i="4"/>
  <c r="AA401" i="4" s="1"/>
  <c r="Z397" i="4"/>
  <c r="AA397" i="4" s="1"/>
  <c r="Z393" i="4"/>
  <c r="AA393" i="4" s="1"/>
  <c r="Z389" i="4"/>
  <c r="AA389" i="4" s="1"/>
  <c r="Z385" i="4"/>
  <c r="AA385" i="4" s="1"/>
  <c r="Z381" i="4"/>
  <c r="AA381" i="4" s="1"/>
  <c r="Z377" i="4"/>
  <c r="AA377" i="4" s="1"/>
  <c r="Z373" i="4"/>
  <c r="AA373" i="4" s="1"/>
  <c r="Z369" i="4"/>
  <c r="AA369" i="4" s="1"/>
  <c r="Z365" i="4"/>
  <c r="AA365" i="4" s="1"/>
  <c r="Z361" i="4"/>
  <c r="AA361" i="4" s="1"/>
  <c r="Z357" i="4"/>
  <c r="AA357" i="4" s="1"/>
  <c r="Z353" i="4"/>
  <c r="AA353" i="4" s="1"/>
  <c r="AX19" i="4"/>
  <c r="AX18" i="4"/>
  <c r="Z349" i="4"/>
  <c r="AA349" i="4" s="1"/>
  <c r="Z345" i="4"/>
  <c r="AA345" i="4" s="1"/>
  <c r="Z341" i="4"/>
  <c r="AA341" i="4" s="1"/>
  <c r="Z337" i="4"/>
  <c r="AA337" i="4" s="1"/>
  <c r="Z333" i="4"/>
  <c r="AA333" i="4" s="1"/>
  <c r="Z329" i="4"/>
  <c r="AA329" i="4" s="1"/>
  <c r="Z325" i="4"/>
  <c r="AA325" i="4" s="1"/>
  <c r="Z321" i="4"/>
  <c r="AA321" i="4" s="1"/>
  <c r="Z317" i="4"/>
  <c r="AA317" i="4" s="1"/>
  <c r="Z313" i="4"/>
  <c r="AA313" i="4" s="1"/>
  <c r="Z309" i="4"/>
  <c r="AA309" i="4" s="1"/>
  <c r="Z305" i="4"/>
  <c r="AA305" i="4" s="1"/>
  <c r="Z301" i="4"/>
  <c r="AA301" i="4" s="1"/>
  <c r="Z297" i="4"/>
  <c r="AA297" i="4" s="1"/>
  <c r="Z293" i="4"/>
  <c r="AA293" i="4" s="1"/>
  <c r="Z289" i="4"/>
  <c r="AA289" i="4" s="1"/>
  <c r="Z285" i="4"/>
  <c r="AA285" i="4" s="1"/>
  <c r="Z281" i="4"/>
  <c r="AA281" i="4" s="1"/>
  <c r="Z277" i="4"/>
  <c r="AA277" i="4" s="1"/>
  <c r="Z273" i="4"/>
  <c r="AA273" i="4" s="1"/>
  <c r="Z269" i="4"/>
  <c r="AA269" i="4" s="1"/>
  <c r="Z265" i="4"/>
  <c r="AA265" i="4" s="1"/>
  <c r="Z261" i="4"/>
  <c r="AA261" i="4" s="1"/>
  <c r="Z257" i="4"/>
  <c r="AA257" i="4" s="1"/>
  <c r="Z253" i="4"/>
  <c r="AA253" i="4" s="1"/>
  <c r="Z249" i="4"/>
  <c r="AA249" i="4" s="1"/>
  <c r="Z245" i="4"/>
  <c r="AA245" i="4" s="1"/>
  <c r="Z241" i="4"/>
  <c r="AA241" i="4" s="1"/>
  <c r="Z237" i="4"/>
  <c r="AA237" i="4" s="1"/>
  <c r="Z233" i="4"/>
  <c r="AA233" i="4" s="1"/>
  <c r="Z229" i="4"/>
  <c r="AA229" i="4" s="1"/>
  <c r="Z225" i="4"/>
  <c r="AA225" i="4" s="1"/>
  <c r="Z221" i="4"/>
  <c r="AA221" i="4" s="1"/>
  <c r="Z217" i="4"/>
  <c r="AA217" i="4" s="1"/>
  <c r="Z213" i="4"/>
  <c r="AA213" i="4" s="1"/>
  <c r="Z209" i="4"/>
  <c r="AA209" i="4" s="1"/>
  <c r="Z205" i="4"/>
  <c r="AA205" i="4" s="1"/>
  <c r="Z201" i="4"/>
  <c r="AA201" i="4" s="1"/>
  <c r="Z197" i="4"/>
  <c r="AA197" i="4" s="1"/>
  <c r="Z193" i="4"/>
  <c r="AA193" i="4" s="1"/>
  <c r="Z189" i="4"/>
  <c r="AA189" i="4" s="1"/>
  <c r="Z185" i="4"/>
  <c r="AA185" i="4" s="1"/>
  <c r="Z181" i="4"/>
  <c r="AA181" i="4" s="1"/>
  <c r="Z177" i="4"/>
  <c r="AA177" i="4" s="1"/>
  <c r="Z173" i="4"/>
  <c r="AA173" i="4" s="1"/>
  <c r="Z169" i="4"/>
  <c r="AA169" i="4" s="1"/>
  <c r="Z165" i="4"/>
  <c r="AA165" i="4" s="1"/>
  <c r="Z161" i="4"/>
  <c r="AA161" i="4" s="1"/>
  <c r="Z157" i="4"/>
  <c r="AA157" i="4" s="1"/>
  <c r="Z153" i="4"/>
  <c r="AA153" i="4" s="1"/>
  <c r="Z149" i="4"/>
  <c r="AA149" i="4" s="1"/>
  <c r="Z145" i="4"/>
  <c r="AA145" i="4" s="1"/>
  <c r="Z141" i="4"/>
  <c r="AA141" i="4" s="1"/>
  <c r="Z137" i="4"/>
  <c r="AA137" i="4" s="1"/>
  <c r="Z133" i="4"/>
  <c r="AA133" i="4" s="1"/>
  <c r="Z129" i="4"/>
  <c r="AA129" i="4" s="1"/>
  <c r="Z125" i="4"/>
  <c r="AA125" i="4" s="1"/>
  <c r="Z121" i="4"/>
  <c r="AA121" i="4" s="1"/>
  <c r="Z117" i="4"/>
  <c r="AA117" i="4" s="1"/>
  <c r="Z113" i="4"/>
  <c r="AA113" i="4" s="1"/>
  <c r="Z109" i="4"/>
  <c r="AA109" i="4" s="1"/>
  <c r="Z105" i="4"/>
  <c r="AA105" i="4" s="1"/>
  <c r="Z101" i="4"/>
  <c r="AA101" i="4" s="1"/>
  <c r="Z97" i="4"/>
  <c r="AA97" i="4" s="1"/>
  <c r="Z93" i="4"/>
  <c r="AA93" i="4" s="1"/>
  <c r="Z89" i="4"/>
  <c r="AA89" i="4" s="1"/>
  <c r="Z85" i="4"/>
  <c r="AA85" i="4" s="1"/>
  <c r="Z81" i="4"/>
  <c r="AA81" i="4" s="1"/>
  <c r="Z77" i="4"/>
  <c r="AA77" i="4" s="1"/>
  <c r="Z73" i="4"/>
  <c r="AA73" i="4" s="1"/>
  <c r="Z69" i="4"/>
  <c r="AA69" i="4" s="1"/>
  <c r="Z65" i="4"/>
  <c r="AA65" i="4" s="1"/>
  <c r="Z61" i="4"/>
  <c r="AA61" i="4" s="1"/>
  <c r="Z57" i="4"/>
  <c r="AA57" i="4" s="1"/>
  <c r="Z53" i="4"/>
  <c r="AA53" i="4" s="1"/>
  <c r="Z49" i="4"/>
  <c r="AA49" i="4" s="1"/>
  <c r="Z45" i="4"/>
  <c r="AA45" i="4" s="1"/>
  <c r="Z41" i="4"/>
  <c r="AA41" i="4" s="1"/>
  <c r="Z37" i="4"/>
  <c r="AA37" i="4" s="1"/>
  <c r="Z33" i="4"/>
  <c r="AA33" i="4" s="1"/>
  <c r="Z29" i="4"/>
  <c r="AA29" i="4" s="1"/>
  <c r="Z25" i="4"/>
  <c r="AA25" i="4" s="1"/>
  <c r="Z21" i="4"/>
  <c r="AA21" i="4" s="1"/>
  <c r="Z17" i="4"/>
  <c r="AA17" i="4" s="1"/>
  <c r="Z13" i="4"/>
  <c r="AA13" i="4" s="1"/>
  <c r="AX26" i="4"/>
  <c r="AX27" i="4"/>
  <c r="AX30" i="4"/>
  <c r="P403" i="4"/>
  <c r="Q403" i="4" s="1"/>
  <c r="P395" i="4"/>
  <c r="Q395" i="4" s="1"/>
  <c r="P387" i="4"/>
  <c r="Q387" i="4" s="1"/>
  <c r="P383" i="4"/>
  <c r="Q383" i="4" s="1"/>
  <c r="P375" i="4"/>
  <c r="Q375" i="4" s="1"/>
  <c r="P367" i="4"/>
  <c r="Q367" i="4" s="1"/>
  <c r="P359" i="4"/>
  <c r="Q359" i="4" s="1"/>
  <c r="P351" i="4"/>
  <c r="Q351" i="4" s="1"/>
  <c r="P343" i="4"/>
  <c r="Q343" i="4" s="1"/>
  <c r="P335" i="4"/>
  <c r="Q335" i="4" s="1"/>
  <c r="P327" i="4"/>
  <c r="Q327" i="4" s="1"/>
  <c r="P319" i="4"/>
  <c r="Q319" i="4" s="1"/>
  <c r="P315" i="4"/>
  <c r="Q315" i="4" s="1"/>
  <c r="P307" i="4"/>
  <c r="Q307" i="4" s="1"/>
  <c r="P295" i="4"/>
  <c r="Q295" i="4" s="1"/>
  <c r="P287" i="4"/>
  <c r="Q287" i="4" s="1"/>
  <c r="P279" i="4"/>
  <c r="Q279" i="4" s="1"/>
  <c r="P271" i="4"/>
  <c r="Q271" i="4" s="1"/>
  <c r="P263" i="4"/>
  <c r="Q263" i="4" s="1"/>
  <c r="P255" i="4"/>
  <c r="Q255" i="4" s="1"/>
  <c r="P247" i="4"/>
  <c r="Q247" i="4" s="1"/>
  <c r="P239" i="4"/>
  <c r="Q239" i="4" s="1"/>
  <c r="P231" i="4"/>
  <c r="Q231" i="4" s="1"/>
  <c r="P223" i="4"/>
  <c r="Q223" i="4" s="1"/>
  <c r="P215" i="4"/>
  <c r="Q215" i="4" s="1"/>
  <c r="P211" i="4"/>
  <c r="Q211" i="4" s="1"/>
  <c r="P203" i="4"/>
  <c r="Q203" i="4" s="1"/>
  <c r="P195" i="4"/>
  <c r="Q195" i="4" s="1"/>
  <c r="P183" i="4"/>
  <c r="Q183" i="4" s="1"/>
  <c r="P163" i="4"/>
  <c r="Q163" i="4" s="1"/>
  <c r="P410" i="4"/>
  <c r="Q410" i="4" s="1"/>
  <c r="P406" i="4"/>
  <c r="Q406" i="4" s="1"/>
  <c r="P402" i="4"/>
  <c r="Q402" i="4" s="1"/>
  <c r="P398" i="4"/>
  <c r="Q398" i="4" s="1"/>
  <c r="P394" i="4"/>
  <c r="Q394" i="4" s="1"/>
  <c r="P390" i="4"/>
  <c r="Q390" i="4" s="1"/>
  <c r="P386" i="4"/>
  <c r="Q386" i="4" s="1"/>
  <c r="P382" i="4"/>
  <c r="Q382" i="4" s="1"/>
  <c r="P378" i="4"/>
  <c r="Q378" i="4" s="1"/>
  <c r="P374" i="4"/>
  <c r="Q374" i="4" s="1"/>
  <c r="P370" i="4"/>
  <c r="Q370" i="4" s="1"/>
  <c r="P366" i="4"/>
  <c r="Q366" i="4" s="1"/>
  <c r="P362" i="4"/>
  <c r="Q362" i="4" s="1"/>
  <c r="P358" i="4"/>
  <c r="Q358" i="4" s="1"/>
  <c r="P354" i="4"/>
  <c r="Q354" i="4" s="1"/>
  <c r="P350" i="4"/>
  <c r="Q350" i="4" s="1"/>
  <c r="P346" i="4"/>
  <c r="Q346" i="4" s="1"/>
  <c r="P342" i="4"/>
  <c r="Q342" i="4" s="1"/>
  <c r="P338" i="4"/>
  <c r="Q338" i="4" s="1"/>
  <c r="P334" i="4"/>
  <c r="Q334" i="4" s="1"/>
  <c r="P330" i="4"/>
  <c r="Q330" i="4" s="1"/>
  <c r="P326" i="4"/>
  <c r="Q326" i="4" s="1"/>
  <c r="P322" i="4"/>
  <c r="Q322" i="4" s="1"/>
  <c r="P318" i="4"/>
  <c r="Q318" i="4" s="1"/>
  <c r="P314" i="4"/>
  <c r="Q314" i="4" s="1"/>
  <c r="P310" i="4"/>
  <c r="Q310" i="4" s="1"/>
  <c r="P306" i="4"/>
  <c r="Q306" i="4" s="1"/>
  <c r="P302" i="4"/>
  <c r="Q302" i="4" s="1"/>
  <c r="P298" i="4"/>
  <c r="Q298" i="4" s="1"/>
  <c r="P294" i="4"/>
  <c r="Q294" i="4" s="1"/>
  <c r="P290" i="4"/>
  <c r="Q290" i="4" s="1"/>
  <c r="P286" i="4"/>
  <c r="Q286" i="4" s="1"/>
  <c r="P282" i="4"/>
  <c r="Q282" i="4" s="1"/>
  <c r="P278" i="4"/>
  <c r="Q278" i="4" s="1"/>
  <c r="P274" i="4"/>
  <c r="Q274" i="4" s="1"/>
  <c r="P270" i="4"/>
  <c r="Q270" i="4" s="1"/>
  <c r="P266" i="4"/>
  <c r="Q266" i="4" s="1"/>
  <c r="P262" i="4"/>
  <c r="Q262" i="4" s="1"/>
  <c r="P258" i="4"/>
  <c r="Q258" i="4" s="1"/>
  <c r="P254" i="4"/>
  <c r="Q254" i="4" s="1"/>
  <c r="P250" i="4"/>
  <c r="Q250" i="4" s="1"/>
  <c r="P246" i="4"/>
  <c r="Q246" i="4" s="1"/>
  <c r="P242" i="4"/>
  <c r="Q242" i="4" s="1"/>
  <c r="P238" i="4"/>
  <c r="Q238" i="4" s="1"/>
  <c r="P234" i="4"/>
  <c r="Q234" i="4" s="1"/>
  <c r="P230" i="4"/>
  <c r="Q230" i="4" s="1"/>
  <c r="P226" i="4"/>
  <c r="Q226" i="4" s="1"/>
  <c r="P222" i="4"/>
  <c r="Q222" i="4" s="1"/>
  <c r="P218" i="4"/>
  <c r="Q218" i="4" s="1"/>
  <c r="P214" i="4"/>
  <c r="Q214" i="4" s="1"/>
  <c r="P210" i="4"/>
  <c r="Q210" i="4" s="1"/>
  <c r="P206" i="4"/>
  <c r="Q206" i="4" s="1"/>
  <c r="P202" i="4"/>
  <c r="Q202" i="4" s="1"/>
  <c r="P198" i="4"/>
  <c r="Q198" i="4" s="1"/>
  <c r="P194" i="4"/>
  <c r="Q194" i="4" s="1"/>
  <c r="P190" i="4"/>
  <c r="Q190" i="4" s="1"/>
  <c r="P186" i="4"/>
  <c r="Q186" i="4" s="1"/>
  <c r="P182" i="4"/>
  <c r="Q182" i="4" s="1"/>
  <c r="P178" i="4"/>
  <c r="Q178" i="4" s="1"/>
  <c r="P174" i="4"/>
  <c r="Q174" i="4" s="1"/>
  <c r="P170" i="4"/>
  <c r="Q170" i="4" s="1"/>
  <c r="P166" i="4"/>
  <c r="Q166" i="4" s="1"/>
  <c r="P162" i="4"/>
  <c r="Q162" i="4" s="1"/>
  <c r="P158" i="4"/>
  <c r="Q158" i="4" s="1"/>
  <c r="P154" i="4"/>
  <c r="Q154" i="4" s="1"/>
  <c r="P150" i="4"/>
  <c r="Q150" i="4" s="1"/>
  <c r="P146" i="4"/>
  <c r="Q146" i="4" s="1"/>
  <c r="P142" i="4"/>
  <c r="Q142" i="4" s="1"/>
  <c r="P138" i="4"/>
  <c r="Q138" i="4" s="1"/>
  <c r="P134" i="4"/>
  <c r="Q134" i="4" s="1"/>
  <c r="P130" i="4"/>
  <c r="Q130" i="4" s="1"/>
  <c r="P126" i="4"/>
  <c r="Q126" i="4" s="1"/>
  <c r="P122" i="4"/>
  <c r="Q122" i="4" s="1"/>
  <c r="P118" i="4"/>
  <c r="Q118" i="4" s="1"/>
  <c r="P114" i="4"/>
  <c r="Q114" i="4" s="1"/>
  <c r="P110" i="4"/>
  <c r="Q110" i="4" s="1"/>
  <c r="P106" i="4"/>
  <c r="Q106" i="4" s="1"/>
  <c r="P102" i="4"/>
  <c r="Q102" i="4" s="1"/>
  <c r="P98" i="4"/>
  <c r="Q98" i="4" s="1"/>
  <c r="P94" i="4"/>
  <c r="Q94" i="4" s="1"/>
  <c r="P90" i="4"/>
  <c r="Q90" i="4" s="1"/>
  <c r="P86" i="4"/>
  <c r="Q86" i="4" s="1"/>
  <c r="P82" i="4"/>
  <c r="Q82" i="4" s="1"/>
  <c r="P78" i="4"/>
  <c r="Q78" i="4" s="1"/>
  <c r="P74" i="4"/>
  <c r="Q74" i="4" s="1"/>
  <c r="P70" i="4"/>
  <c r="Q70" i="4" s="1"/>
  <c r="P66" i="4"/>
  <c r="Q66" i="4" s="1"/>
  <c r="P62" i="4"/>
  <c r="Q62" i="4" s="1"/>
  <c r="P58" i="4"/>
  <c r="Q58" i="4" s="1"/>
  <c r="P54" i="4"/>
  <c r="Q54" i="4" s="1"/>
  <c r="P50" i="4"/>
  <c r="Q50" i="4" s="1"/>
  <c r="P46" i="4"/>
  <c r="Q46" i="4" s="1"/>
  <c r="P42" i="4"/>
  <c r="Q42" i="4" s="1"/>
  <c r="P38" i="4"/>
  <c r="Q38" i="4" s="1"/>
  <c r="P34" i="4"/>
  <c r="Q34" i="4" s="1"/>
  <c r="P30" i="4"/>
  <c r="Q30" i="4" s="1"/>
  <c r="P26" i="4"/>
  <c r="Q26" i="4" s="1"/>
  <c r="P22" i="4"/>
  <c r="Q22" i="4" s="1"/>
  <c r="P18" i="4"/>
  <c r="Q18" i="4" s="1"/>
  <c r="P14" i="4"/>
  <c r="Q14" i="4" s="1"/>
  <c r="P12" i="4"/>
  <c r="Q12" i="4" s="1"/>
  <c r="Z408" i="4"/>
  <c r="AA408" i="4" s="1"/>
  <c r="Z404" i="4"/>
  <c r="AA404" i="4" s="1"/>
  <c r="Z400" i="4"/>
  <c r="AA400" i="4" s="1"/>
  <c r="Z396" i="4"/>
  <c r="AA396" i="4" s="1"/>
  <c r="Z392" i="4"/>
  <c r="AA392" i="4" s="1"/>
  <c r="Z388" i="4"/>
  <c r="AA388" i="4" s="1"/>
  <c r="Z384" i="4"/>
  <c r="AA384" i="4" s="1"/>
  <c r="Z380" i="4"/>
  <c r="AA380" i="4" s="1"/>
  <c r="Z376" i="4"/>
  <c r="AA376" i="4" s="1"/>
  <c r="Z372" i="4"/>
  <c r="AA372" i="4" s="1"/>
  <c r="Z368" i="4"/>
  <c r="AA368" i="4" s="1"/>
  <c r="Z364" i="4"/>
  <c r="AA364" i="4" s="1"/>
  <c r="Z360" i="4"/>
  <c r="AA360" i="4" s="1"/>
  <c r="Z356" i="4"/>
  <c r="AA356" i="4" s="1"/>
  <c r="P407" i="4"/>
  <c r="Q407" i="4" s="1"/>
  <c r="P399" i="4"/>
  <c r="Q399" i="4" s="1"/>
  <c r="P391" i="4"/>
  <c r="Q391" i="4" s="1"/>
  <c r="P379" i="4"/>
  <c r="Q379" i="4" s="1"/>
  <c r="P371" i="4"/>
  <c r="Q371" i="4" s="1"/>
  <c r="P363" i="4"/>
  <c r="Q363" i="4" s="1"/>
  <c r="P355" i="4"/>
  <c r="Q355" i="4" s="1"/>
  <c r="P347" i="4"/>
  <c r="Q347" i="4" s="1"/>
  <c r="P339" i="4"/>
  <c r="Q339" i="4" s="1"/>
  <c r="P331" i="4"/>
  <c r="Q331" i="4" s="1"/>
  <c r="P323" i="4"/>
  <c r="Q323" i="4" s="1"/>
  <c r="P311" i="4"/>
  <c r="Q311" i="4" s="1"/>
  <c r="P303" i="4"/>
  <c r="Q303" i="4" s="1"/>
  <c r="P299" i="4"/>
  <c r="Q299" i="4" s="1"/>
  <c r="P291" i="4"/>
  <c r="Q291" i="4" s="1"/>
  <c r="P283" i="4"/>
  <c r="Q283" i="4" s="1"/>
  <c r="P275" i="4"/>
  <c r="Q275" i="4" s="1"/>
  <c r="P267" i="4"/>
  <c r="Q267" i="4" s="1"/>
  <c r="P259" i="4"/>
  <c r="Q259" i="4" s="1"/>
  <c r="P251" i="4"/>
  <c r="Q251" i="4" s="1"/>
  <c r="P243" i="4"/>
  <c r="Q243" i="4" s="1"/>
  <c r="P235" i="4"/>
  <c r="Q235" i="4" s="1"/>
  <c r="P227" i="4"/>
  <c r="Q227" i="4" s="1"/>
  <c r="P219" i="4"/>
  <c r="Q219" i="4" s="1"/>
  <c r="P207" i="4"/>
  <c r="Q207" i="4" s="1"/>
  <c r="P199" i="4"/>
  <c r="Q199" i="4" s="1"/>
  <c r="P191" i="4"/>
  <c r="Q191" i="4" s="1"/>
  <c r="P187" i="4"/>
  <c r="Q187" i="4" s="1"/>
  <c r="P179" i="4"/>
  <c r="Q179" i="4" s="1"/>
  <c r="P175" i="4"/>
  <c r="Q175" i="4" s="1"/>
  <c r="P171" i="4"/>
  <c r="Q171" i="4" s="1"/>
  <c r="P167" i="4"/>
  <c r="Q167" i="4" s="1"/>
  <c r="P159" i="4"/>
  <c r="Q159" i="4" s="1"/>
  <c r="P155" i="4"/>
  <c r="Q155" i="4" s="1"/>
  <c r="P151" i="4"/>
  <c r="Q151" i="4" s="1"/>
  <c r="P147" i="4"/>
  <c r="Q147" i="4" s="1"/>
  <c r="P143" i="4"/>
  <c r="Q143" i="4" s="1"/>
  <c r="P139" i="4"/>
  <c r="Q139" i="4" s="1"/>
  <c r="P135" i="4"/>
  <c r="Q135" i="4" s="1"/>
  <c r="P131" i="4"/>
  <c r="Q131" i="4" s="1"/>
  <c r="P127" i="4"/>
  <c r="Q127" i="4" s="1"/>
  <c r="P123" i="4"/>
  <c r="Q123" i="4" s="1"/>
  <c r="P119" i="4"/>
  <c r="Q119" i="4" s="1"/>
  <c r="P115" i="4"/>
  <c r="Q115" i="4" s="1"/>
  <c r="P111" i="4"/>
  <c r="Q111" i="4" s="1"/>
  <c r="P107" i="4"/>
  <c r="Q107" i="4" s="1"/>
  <c r="P103" i="4"/>
  <c r="Q103" i="4" s="1"/>
  <c r="P99" i="4"/>
  <c r="Q99" i="4" s="1"/>
  <c r="P95" i="4"/>
  <c r="Q95" i="4" s="1"/>
  <c r="P91" i="4"/>
  <c r="Q91" i="4" s="1"/>
  <c r="P87" i="4"/>
  <c r="Q87" i="4" s="1"/>
  <c r="P83" i="4"/>
  <c r="Q83" i="4" s="1"/>
  <c r="P79" i="4"/>
  <c r="Q79" i="4" s="1"/>
  <c r="P71" i="4"/>
  <c r="Q71" i="4" s="1"/>
  <c r="P67" i="4"/>
  <c r="Q67" i="4" s="1"/>
  <c r="P63" i="4"/>
  <c r="Q63" i="4" s="1"/>
  <c r="P59" i="4"/>
  <c r="Q59" i="4" s="1"/>
  <c r="P55" i="4"/>
  <c r="Q55" i="4" s="1"/>
  <c r="P51" i="4"/>
  <c r="Q51" i="4" s="1"/>
  <c r="P47" i="4"/>
  <c r="Q47" i="4" s="1"/>
  <c r="P43" i="4"/>
  <c r="Q43" i="4" s="1"/>
  <c r="P39" i="4"/>
  <c r="Q39" i="4" s="1"/>
  <c r="P35" i="4"/>
  <c r="Q35" i="4" s="1"/>
  <c r="P31" i="4"/>
  <c r="Q31" i="4" s="1"/>
  <c r="P27" i="4"/>
  <c r="Q27" i="4" s="1"/>
  <c r="P23" i="4"/>
  <c r="Q23" i="4" s="1"/>
  <c r="P19" i="4"/>
  <c r="Q19" i="4" s="1"/>
  <c r="P15" i="4"/>
  <c r="Q15" i="4" s="1"/>
  <c r="Z352" i="4"/>
  <c r="AA352" i="4" s="1"/>
  <c r="Z348" i="4"/>
  <c r="AA348" i="4" s="1"/>
  <c r="Z344" i="4"/>
  <c r="AA344" i="4" s="1"/>
  <c r="Z340" i="4"/>
  <c r="AA340" i="4" s="1"/>
  <c r="Z336" i="4"/>
  <c r="AA336" i="4" s="1"/>
  <c r="Z332" i="4"/>
  <c r="AA332" i="4" s="1"/>
  <c r="Z328" i="4"/>
  <c r="AA328" i="4" s="1"/>
  <c r="Z324" i="4"/>
  <c r="AA324" i="4" s="1"/>
  <c r="Z320" i="4"/>
  <c r="AA320" i="4" s="1"/>
  <c r="Z316" i="4"/>
  <c r="AA316" i="4" s="1"/>
  <c r="Z312" i="4"/>
  <c r="AA312" i="4" s="1"/>
  <c r="Z308" i="4"/>
  <c r="AA308" i="4" s="1"/>
  <c r="Z304" i="4"/>
  <c r="AA304" i="4" s="1"/>
  <c r="Z300" i="4"/>
  <c r="AA300" i="4" s="1"/>
  <c r="Z296" i="4"/>
  <c r="AA296" i="4" s="1"/>
  <c r="Z292" i="4"/>
  <c r="AA292" i="4" s="1"/>
  <c r="Z288" i="4"/>
  <c r="AA288" i="4" s="1"/>
  <c r="Z284" i="4"/>
  <c r="AA284" i="4" s="1"/>
  <c r="Z280" i="4"/>
  <c r="AA280" i="4" s="1"/>
  <c r="Z276" i="4"/>
  <c r="AA276" i="4" s="1"/>
  <c r="Z272" i="4"/>
  <c r="AA272" i="4" s="1"/>
  <c r="Z268" i="4"/>
  <c r="AA268" i="4" s="1"/>
  <c r="Z264" i="4"/>
  <c r="AA264" i="4" s="1"/>
  <c r="Z260" i="4"/>
  <c r="AA260" i="4" s="1"/>
  <c r="Z256" i="4"/>
  <c r="AA256" i="4" s="1"/>
  <c r="Z252" i="4"/>
  <c r="AA252" i="4" s="1"/>
  <c r="Z248" i="4"/>
  <c r="AA248" i="4" s="1"/>
  <c r="Z244" i="4"/>
  <c r="AA244" i="4" s="1"/>
  <c r="Z240" i="4"/>
  <c r="AA240" i="4" s="1"/>
  <c r="Z236" i="4"/>
  <c r="AA236" i="4" s="1"/>
  <c r="Z232" i="4"/>
  <c r="AA232" i="4" s="1"/>
  <c r="Z228" i="4"/>
  <c r="AA228" i="4" s="1"/>
  <c r="Z224" i="4"/>
  <c r="AA224" i="4" s="1"/>
  <c r="Z220" i="4"/>
  <c r="AA220" i="4" s="1"/>
  <c r="Z216" i="4"/>
  <c r="AA216" i="4" s="1"/>
  <c r="Z212" i="4"/>
  <c r="AA212" i="4" s="1"/>
  <c r="Z208" i="4"/>
  <c r="AA208" i="4" s="1"/>
  <c r="Z204" i="4"/>
  <c r="AA204" i="4" s="1"/>
  <c r="Z200" i="4"/>
  <c r="AA200" i="4" s="1"/>
  <c r="Z196" i="4"/>
  <c r="AA196" i="4" s="1"/>
  <c r="Z192" i="4"/>
  <c r="AA192" i="4" s="1"/>
  <c r="Z188" i="4"/>
  <c r="AA188" i="4" s="1"/>
  <c r="Z184" i="4"/>
  <c r="AA184" i="4" s="1"/>
  <c r="Z180" i="4"/>
  <c r="AA180" i="4" s="1"/>
  <c r="Z176" i="4"/>
  <c r="AA176" i="4" s="1"/>
  <c r="Z172" i="4"/>
  <c r="AA172" i="4" s="1"/>
  <c r="Z168" i="4"/>
  <c r="AA168" i="4" s="1"/>
  <c r="Z164" i="4"/>
  <c r="AA164" i="4" s="1"/>
  <c r="Z160" i="4"/>
  <c r="AA160" i="4" s="1"/>
  <c r="Z156" i="4"/>
  <c r="AA156" i="4" s="1"/>
  <c r="Z152" i="4"/>
  <c r="AA152" i="4" s="1"/>
  <c r="Z148" i="4"/>
  <c r="AA148" i="4" s="1"/>
  <c r="Z144" i="4"/>
  <c r="AA144" i="4" s="1"/>
  <c r="Z140" i="4"/>
  <c r="AA140" i="4" s="1"/>
  <c r="Z136" i="4"/>
  <c r="AA136" i="4" s="1"/>
  <c r="Z132" i="4"/>
  <c r="AA132" i="4" s="1"/>
  <c r="Z128" i="4"/>
  <c r="AA128" i="4" s="1"/>
  <c r="Z124" i="4"/>
  <c r="AA124" i="4" s="1"/>
  <c r="Z120" i="4"/>
  <c r="AA120" i="4" s="1"/>
  <c r="Z116" i="4"/>
  <c r="AA116" i="4" s="1"/>
  <c r="Z112" i="4"/>
  <c r="AA112" i="4" s="1"/>
  <c r="Z108" i="4"/>
  <c r="AA108" i="4" s="1"/>
  <c r="Z104" i="4"/>
  <c r="AA104" i="4" s="1"/>
  <c r="Z100" i="4"/>
  <c r="AA100" i="4" s="1"/>
  <c r="Z96" i="4"/>
  <c r="AA96" i="4" s="1"/>
  <c r="Z92" i="4"/>
  <c r="AA92" i="4" s="1"/>
  <c r="Z88" i="4"/>
  <c r="AA88" i="4" s="1"/>
  <c r="Z84" i="4"/>
  <c r="AA84" i="4" s="1"/>
  <c r="Z80" i="4"/>
  <c r="AA80" i="4" s="1"/>
  <c r="Z76" i="4"/>
  <c r="AA76" i="4" s="1"/>
  <c r="Z72" i="4"/>
  <c r="AA72" i="4" s="1"/>
  <c r="Z68" i="4"/>
  <c r="AA68" i="4" s="1"/>
  <c r="Z64" i="4"/>
  <c r="AA64" i="4" s="1"/>
  <c r="Z60" i="4"/>
  <c r="AA60" i="4" s="1"/>
  <c r="Z56" i="4"/>
  <c r="AA56" i="4" s="1"/>
  <c r="Z52" i="4"/>
  <c r="AA52" i="4" s="1"/>
  <c r="Z48" i="4"/>
  <c r="AA48" i="4" s="1"/>
  <c r="Z44" i="4"/>
  <c r="AA44" i="4" s="1"/>
  <c r="Z40" i="4"/>
  <c r="AA40" i="4" s="1"/>
  <c r="Z36" i="4"/>
  <c r="AA36" i="4" s="1"/>
  <c r="Z32" i="4"/>
  <c r="AA32" i="4" s="1"/>
  <c r="Z28" i="4"/>
  <c r="AA28" i="4" s="1"/>
  <c r="Z24" i="4"/>
  <c r="AA24" i="4" s="1"/>
  <c r="Z20" i="4"/>
  <c r="AA20" i="4" s="1"/>
  <c r="Z16" i="4"/>
  <c r="AA16" i="4" s="1"/>
  <c r="AX33" i="4" l="1"/>
  <c r="AY19" i="4" s="1"/>
  <c r="AZ19" i="4" s="1"/>
  <c r="AN33" i="4"/>
  <c r="T27" i="4"/>
  <c r="AD32" i="4"/>
  <c r="T32" i="4"/>
  <c r="T14" i="4"/>
  <c r="AD29" i="4"/>
  <c r="AY17" i="4"/>
  <c r="AZ17" i="4" s="1"/>
  <c r="T29" i="4"/>
  <c r="T16" i="4"/>
  <c r="AD14" i="4"/>
  <c r="T21" i="4"/>
  <c r="AD30" i="4"/>
  <c r="AD20" i="4"/>
  <c r="AD27" i="4"/>
  <c r="T24" i="4"/>
  <c r="AD16" i="4"/>
  <c r="AD17" i="4"/>
  <c r="AD13" i="4"/>
  <c r="AD18" i="4"/>
  <c r="AD21" i="4"/>
  <c r="AD25" i="4"/>
  <c r="T13" i="4"/>
  <c r="T18" i="4"/>
  <c r="T15" i="4"/>
  <c r="T12" i="4"/>
  <c r="T20" i="4"/>
  <c r="AD28" i="4"/>
  <c r="AD24" i="4"/>
  <c r="AD26" i="4"/>
  <c r="AD12" i="4"/>
  <c r="AD15" i="4"/>
  <c r="T26" i="4"/>
  <c r="T31" i="4"/>
  <c r="T30" i="4"/>
  <c r="T22" i="4"/>
  <c r="T28" i="4"/>
  <c r="AY23" i="4"/>
  <c r="AZ23" i="4" s="1"/>
  <c r="AY25" i="4"/>
  <c r="AZ25" i="4" s="1"/>
  <c r="AD23" i="4"/>
  <c r="AD19" i="4"/>
  <c r="AD22" i="4"/>
  <c r="AD31" i="4"/>
  <c r="T19" i="4"/>
  <c r="T25" i="4"/>
  <c r="T23" i="4"/>
  <c r="T17" i="4"/>
  <c r="AY30" i="4"/>
  <c r="AZ30" i="4" s="1"/>
  <c r="AY22" i="4"/>
  <c r="AZ22" i="4" s="1"/>
  <c r="AY14" i="4"/>
  <c r="AZ14" i="4" s="1"/>
  <c r="AY15" i="4"/>
  <c r="AZ15" i="4" s="1"/>
  <c r="AY13" i="4"/>
  <c r="AZ13" i="4" s="1"/>
  <c r="AY27" i="4"/>
  <c r="AZ27" i="4" s="1"/>
  <c r="AY12" i="4"/>
  <c r="AZ12" i="4" s="1"/>
  <c r="AY28" i="4"/>
  <c r="AZ28" i="4" s="1"/>
  <c r="AY26" i="4"/>
  <c r="AZ26" i="4" s="1"/>
  <c r="AY29" i="4"/>
  <c r="AZ29" i="4" s="1"/>
  <c r="AY24" i="4"/>
  <c r="AZ24" i="4" s="1"/>
  <c r="AY18" i="4"/>
  <c r="AZ18" i="4" s="1"/>
  <c r="AY21" i="4"/>
  <c r="AZ21" i="4" s="1"/>
  <c r="AY32" i="4"/>
  <c r="AZ32" i="4" s="1"/>
  <c r="AY31" i="4"/>
  <c r="AZ31" i="4" s="1"/>
  <c r="AO24" i="4"/>
  <c r="AP24" i="4" s="1"/>
  <c r="AO12" i="4"/>
  <c r="AP12" i="4" s="1"/>
  <c r="AO18" i="4"/>
  <c r="AP18" i="4" s="1"/>
  <c r="AO16" i="4"/>
  <c r="AP16" i="4" s="1"/>
  <c r="AO27" i="4"/>
  <c r="AP27" i="4" s="1"/>
  <c r="AO21" i="4"/>
  <c r="AP21" i="4" s="1"/>
  <c r="AO17" i="4"/>
  <c r="AP17" i="4" s="1"/>
  <c r="AO25" i="4"/>
  <c r="AP25" i="4" s="1"/>
  <c r="AO14" i="4"/>
  <c r="AP14" i="4" s="1"/>
  <c r="AO13" i="4"/>
  <c r="AP13" i="4" s="1"/>
  <c r="AO15" i="4"/>
  <c r="AP15" i="4" s="1"/>
  <c r="AO26" i="4"/>
  <c r="AP26" i="4" s="1"/>
  <c r="AO30" i="4"/>
  <c r="AP30" i="4" s="1"/>
  <c r="AO29" i="4"/>
  <c r="AP29" i="4" s="1"/>
  <c r="AO32" i="4"/>
  <c r="AP32" i="4" s="1"/>
  <c r="AO31" i="4"/>
  <c r="AP31" i="4" s="1"/>
  <c r="AO20" i="4"/>
  <c r="AP20" i="4" s="1"/>
  <c r="AO23" i="4"/>
  <c r="AP23" i="4" s="1"/>
  <c r="AO28" i="4"/>
  <c r="AP28" i="4" s="1"/>
  <c r="AO19" i="4"/>
  <c r="AP19" i="4" s="1"/>
  <c r="AO22" i="4"/>
  <c r="AP22" i="4" s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8" i="3"/>
  <c r="E8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9" i="3"/>
  <c r="U8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9" i="3"/>
  <c r="Q10" i="3"/>
  <c r="Q8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9" i="3"/>
  <c r="M10" i="3"/>
  <c r="M8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9" i="3"/>
  <c r="I10" i="3"/>
  <c r="I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9" i="3"/>
  <c r="AY20" i="4" l="1"/>
  <c r="AZ20" i="4" s="1"/>
  <c r="AD33" i="4"/>
  <c r="AE16" i="4" s="1"/>
  <c r="AF16" i="4" s="1"/>
  <c r="T33" i="4"/>
  <c r="U30" i="4" s="1"/>
  <c r="V30" i="4" s="1"/>
  <c r="AD23" i="2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D229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D262" i="2" s="1"/>
  <c r="AD263" i="2" s="1"/>
  <c r="AD264" i="2" s="1"/>
  <c r="AD265" i="2" s="1"/>
  <c r="AD266" i="2" s="1"/>
  <c r="AD267" i="2" s="1"/>
  <c r="AD268" i="2" s="1"/>
  <c r="AD269" i="2" s="1"/>
  <c r="AD270" i="2" s="1"/>
  <c r="AD271" i="2" s="1"/>
  <c r="AD272" i="2" s="1"/>
  <c r="AD273" i="2" s="1"/>
  <c r="AD274" i="2" s="1"/>
  <c r="AD275" i="2" s="1"/>
  <c r="AD276" i="2" s="1"/>
  <c r="AD277" i="2" s="1"/>
  <c r="AD278" i="2" s="1"/>
  <c r="AD279" i="2" s="1"/>
  <c r="AD280" i="2" s="1"/>
  <c r="AD281" i="2" s="1"/>
  <c r="AD282" i="2" s="1"/>
  <c r="AD283" i="2" s="1"/>
  <c r="AD284" i="2" s="1"/>
  <c r="AD285" i="2" s="1"/>
  <c r="AD286" i="2" s="1"/>
  <c r="AD287" i="2" s="1"/>
  <c r="AD288" i="2" s="1"/>
  <c r="AD289" i="2" s="1"/>
  <c r="AD290" i="2" s="1"/>
  <c r="AD291" i="2" s="1"/>
  <c r="AD292" i="2" s="1"/>
  <c r="AD293" i="2" s="1"/>
  <c r="AD294" i="2" s="1"/>
  <c r="AD295" i="2" s="1"/>
  <c r="AD296" i="2" s="1"/>
  <c r="AD297" i="2" s="1"/>
  <c r="AD298" i="2" s="1"/>
  <c r="AD299" i="2" s="1"/>
  <c r="AD300" i="2" s="1"/>
  <c r="AD301" i="2" s="1"/>
  <c r="AD302" i="2" s="1"/>
  <c r="AD303" i="2" s="1"/>
  <c r="AD304" i="2" s="1"/>
  <c r="AD305" i="2" s="1"/>
  <c r="AD306" i="2" s="1"/>
  <c r="AD307" i="2" s="1"/>
  <c r="AD308" i="2" s="1"/>
  <c r="AD309" i="2" s="1"/>
  <c r="AD310" i="2" s="1"/>
  <c r="AD311" i="2" s="1"/>
  <c r="AD312" i="2" s="1"/>
  <c r="AD313" i="2" s="1"/>
  <c r="AD314" i="2" s="1"/>
  <c r="AD315" i="2" s="1"/>
  <c r="AD316" i="2" s="1"/>
  <c r="AD317" i="2" s="1"/>
  <c r="AD318" i="2" s="1"/>
  <c r="AD319" i="2" s="1"/>
  <c r="AD320" i="2" s="1"/>
  <c r="AD321" i="2" s="1"/>
  <c r="AD322" i="2" s="1"/>
  <c r="AD323" i="2" s="1"/>
  <c r="AD324" i="2" s="1"/>
  <c r="AD325" i="2" s="1"/>
  <c r="AD326" i="2" s="1"/>
  <c r="AD327" i="2" s="1"/>
  <c r="AD328" i="2" s="1"/>
  <c r="AD329" i="2" s="1"/>
  <c r="AD330" i="2" s="1"/>
  <c r="AD331" i="2" s="1"/>
  <c r="AD332" i="2" s="1"/>
  <c r="AD333" i="2" s="1"/>
  <c r="AD334" i="2" s="1"/>
  <c r="AD335" i="2" s="1"/>
  <c r="AD336" i="2" s="1"/>
  <c r="AD337" i="2" s="1"/>
  <c r="AD338" i="2" s="1"/>
  <c r="AD339" i="2" s="1"/>
  <c r="AD340" i="2" s="1"/>
  <c r="AD341" i="2" s="1"/>
  <c r="AD342" i="2" s="1"/>
  <c r="AD343" i="2" s="1"/>
  <c r="AD344" i="2" s="1"/>
  <c r="AD345" i="2" s="1"/>
  <c r="AD346" i="2" s="1"/>
  <c r="AD347" i="2" s="1"/>
  <c r="AD348" i="2" s="1"/>
  <c r="AD349" i="2" s="1"/>
  <c r="AD350" i="2" s="1"/>
  <c r="AD351" i="2" s="1"/>
  <c r="AD352" i="2" s="1"/>
  <c r="AD353" i="2" s="1"/>
  <c r="AD354" i="2" s="1"/>
  <c r="AD355" i="2" s="1"/>
  <c r="AD356" i="2" s="1"/>
  <c r="AD357" i="2" s="1"/>
  <c r="AD358" i="2" s="1"/>
  <c r="AD359" i="2" s="1"/>
  <c r="AD360" i="2" s="1"/>
  <c r="AD361" i="2" s="1"/>
  <c r="AD362" i="2" s="1"/>
  <c r="AD363" i="2" s="1"/>
  <c r="AD364" i="2" s="1"/>
  <c r="AD365" i="2" s="1"/>
  <c r="AD366" i="2" s="1"/>
  <c r="AD367" i="2" s="1"/>
  <c r="AD368" i="2" s="1"/>
  <c r="AD369" i="2" s="1"/>
  <c r="AD370" i="2" s="1"/>
  <c r="AD371" i="2" s="1"/>
  <c r="AD372" i="2" s="1"/>
  <c r="AD373" i="2" s="1"/>
  <c r="AD374" i="2" s="1"/>
  <c r="AD375" i="2" s="1"/>
  <c r="AD376" i="2" s="1"/>
  <c r="AD377" i="2" s="1"/>
  <c r="AD378" i="2" s="1"/>
  <c r="AD379" i="2" s="1"/>
  <c r="AD380" i="2" s="1"/>
  <c r="AD381" i="2" s="1"/>
  <c r="AD382" i="2" s="1"/>
  <c r="AD383" i="2" s="1"/>
  <c r="AD384" i="2" s="1"/>
  <c r="AD385" i="2" s="1"/>
  <c r="AD386" i="2" s="1"/>
  <c r="AD387" i="2" s="1"/>
  <c r="AD388" i="2" s="1"/>
  <c r="AD389" i="2" s="1"/>
  <c r="AD390" i="2" s="1"/>
  <c r="AD391" i="2" s="1"/>
  <c r="AD392" i="2" s="1"/>
  <c r="AD393" i="2" s="1"/>
  <c r="AD394" i="2" s="1"/>
  <c r="AD395" i="2" s="1"/>
  <c r="AD396" i="2" s="1"/>
  <c r="AD397" i="2" s="1"/>
  <c r="AD398" i="2" s="1"/>
  <c r="AD399" i="2" s="1"/>
  <c r="AD400" i="2" s="1"/>
  <c r="AD401" i="2" s="1"/>
  <c r="AD402" i="2" s="1"/>
  <c r="AD403" i="2" s="1"/>
  <c r="AD404" i="2" s="1"/>
  <c r="AD405" i="2" s="1"/>
  <c r="AD406" i="2" s="1"/>
  <c r="AD407" i="2" s="1"/>
  <c r="AD408" i="2" s="1"/>
  <c r="AD409" i="2" s="1"/>
  <c r="AD410" i="2" s="1"/>
  <c r="AD411" i="2" s="1"/>
  <c r="AD412" i="2" s="1"/>
  <c r="AD413" i="2" s="1"/>
  <c r="AD414" i="2" s="1"/>
  <c r="AD415" i="2" s="1"/>
  <c r="AD416" i="2" s="1"/>
  <c r="AD417" i="2" s="1"/>
  <c r="AD418" i="2" s="1"/>
  <c r="AD419" i="2" s="1"/>
  <c r="AD420" i="2" s="1"/>
  <c r="AD22" i="2"/>
  <c r="AC420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21" i="2"/>
  <c r="Y23" i="2"/>
  <c r="Y24" i="2"/>
  <c r="Y25" i="2" s="1"/>
  <c r="Y26" i="2" s="1"/>
  <c r="Y27" i="2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Y110" i="2" s="1"/>
  <c r="Y111" i="2" s="1"/>
  <c r="Y112" i="2" s="1"/>
  <c r="Y113" i="2" s="1"/>
  <c r="Y114" i="2" s="1"/>
  <c r="Y115" i="2" s="1"/>
  <c r="Y116" i="2" s="1"/>
  <c r="Y117" i="2" s="1"/>
  <c r="Y118" i="2" s="1"/>
  <c r="Y119" i="2" s="1"/>
  <c r="Y120" i="2" s="1"/>
  <c r="Y121" i="2" s="1"/>
  <c r="Y122" i="2" s="1"/>
  <c r="Y123" i="2" s="1"/>
  <c r="Y124" i="2" s="1"/>
  <c r="Y125" i="2" s="1"/>
  <c r="Y126" i="2" s="1"/>
  <c r="Y127" i="2" s="1"/>
  <c r="Y128" i="2" s="1"/>
  <c r="Y129" i="2" s="1"/>
  <c r="Y130" i="2" s="1"/>
  <c r="Y131" i="2" s="1"/>
  <c r="Y132" i="2" s="1"/>
  <c r="Y133" i="2" s="1"/>
  <c r="Y134" i="2" s="1"/>
  <c r="Y135" i="2" s="1"/>
  <c r="Y136" i="2" s="1"/>
  <c r="Y137" i="2" s="1"/>
  <c r="Y138" i="2" s="1"/>
  <c r="Y139" i="2" s="1"/>
  <c r="Y140" i="2" s="1"/>
  <c r="Y141" i="2" s="1"/>
  <c r="Y142" i="2" s="1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Y209" i="2" s="1"/>
  <c r="Y210" i="2" s="1"/>
  <c r="Y211" i="2" s="1"/>
  <c r="Y212" i="2" s="1"/>
  <c r="Y213" i="2" s="1"/>
  <c r="Y214" i="2" s="1"/>
  <c r="Y215" i="2" s="1"/>
  <c r="Y216" i="2" s="1"/>
  <c r="Y217" i="2" s="1"/>
  <c r="Y218" i="2" s="1"/>
  <c r="Y219" i="2" s="1"/>
  <c r="Y220" i="2" s="1"/>
  <c r="Y221" i="2" s="1"/>
  <c r="Y222" i="2" s="1"/>
  <c r="Y223" i="2" s="1"/>
  <c r="Y224" i="2" s="1"/>
  <c r="Y225" i="2" s="1"/>
  <c r="Y226" i="2" s="1"/>
  <c r="Y227" i="2" s="1"/>
  <c r="Y228" i="2" s="1"/>
  <c r="Y229" i="2" s="1"/>
  <c r="Y230" i="2" s="1"/>
  <c r="Y231" i="2" s="1"/>
  <c r="Y232" i="2" s="1"/>
  <c r="Y233" i="2" s="1"/>
  <c r="Y234" i="2" s="1"/>
  <c r="Y235" i="2" s="1"/>
  <c r="Y236" i="2" s="1"/>
  <c r="Y237" i="2" s="1"/>
  <c r="Y238" i="2" s="1"/>
  <c r="Y239" i="2" s="1"/>
  <c r="Y240" i="2" s="1"/>
  <c r="Y241" i="2" s="1"/>
  <c r="Y242" i="2" s="1"/>
  <c r="Y243" i="2" s="1"/>
  <c r="Y244" i="2" s="1"/>
  <c r="Y245" i="2" s="1"/>
  <c r="Y246" i="2" s="1"/>
  <c r="Y247" i="2" s="1"/>
  <c r="Y248" i="2" s="1"/>
  <c r="Y249" i="2" s="1"/>
  <c r="Y250" i="2" s="1"/>
  <c r="Y251" i="2" s="1"/>
  <c r="Y252" i="2" s="1"/>
  <c r="Y253" i="2" s="1"/>
  <c r="Y254" i="2" s="1"/>
  <c r="Y255" i="2" s="1"/>
  <c r="Y256" i="2" s="1"/>
  <c r="Y257" i="2" s="1"/>
  <c r="Y258" i="2" s="1"/>
  <c r="Y259" i="2" s="1"/>
  <c r="Y260" i="2" s="1"/>
  <c r="Y261" i="2" s="1"/>
  <c r="Y262" i="2" s="1"/>
  <c r="Y263" i="2" s="1"/>
  <c r="Y264" i="2" s="1"/>
  <c r="Y265" i="2" s="1"/>
  <c r="Y266" i="2" s="1"/>
  <c r="Y267" i="2" s="1"/>
  <c r="Y268" i="2" s="1"/>
  <c r="Y269" i="2" s="1"/>
  <c r="Y270" i="2" s="1"/>
  <c r="Y271" i="2" s="1"/>
  <c r="Y272" i="2" s="1"/>
  <c r="Y273" i="2" s="1"/>
  <c r="Y274" i="2" s="1"/>
  <c r="Y275" i="2" s="1"/>
  <c r="Y276" i="2" s="1"/>
  <c r="Y277" i="2" s="1"/>
  <c r="Y278" i="2" s="1"/>
  <c r="Y279" i="2" s="1"/>
  <c r="Y280" i="2" s="1"/>
  <c r="Y281" i="2" s="1"/>
  <c r="Y282" i="2" s="1"/>
  <c r="Y283" i="2" s="1"/>
  <c r="Y284" i="2" s="1"/>
  <c r="Y285" i="2" s="1"/>
  <c r="Y286" i="2" s="1"/>
  <c r="Y287" i="2" s="1"/>
  <c r="Y288" i="2" s="1"/>
  <c r="Y289" i="2" s="1"/>
  <c r="Y290" i="2" s="1"/>
  <c r="Y291" i="2" s="1"/>
  <c r="Y292" i="2" s="1"/>
  <c r="Y293" i="2" s="1"/>
  <c r="Y294" i="2" s="1"/>
  <c r="Y295" i="2" s="1"/>
  <c r="Y296" i="2" s="1"/>
  <c r="Y297" i="2" s="1"/>
  <c r="Y298" i="2" s="1"/>
  <c r="Y299" i="2" s="1"/>
  <c r="Y300" i="2" s="1"/>
  <c r="Y301" i="2" s="1"/>
  <c r="Y302" i="2" s="1"/>
  <c r="Y303" i="2" s="1"/>
  <c r="Y304" i="2" s="1"/>
  <c r="Y305" i="2" s="1"/>
  <c r="Y306" i="2" s="1"/>
  <c r="Y307" i="2" s="1"/>
  <c r="Y308" i="2" s="1"/>
  <c r="Y309" i="2" s="1"/>
  <c r="Y310" i="2" s="1"/>
  <c r="Y311" i="2" s="1"/>
  <c r="Y312" i="2" s="1"/>
  <c r="Y313" i="2" s="1"/>
  <c r="Y314" i="2" s="1"/>
  <c r="Y315" i="2" s="1"/>
  <c r="Y316" i="2" s="1"/>
  <c r="Y317" i="2" s="1"/>
  <c r="Y318" i="2" s="1"/>
  <c r="Y319" i="2" s="1"/>
  <c r="Y320" i="2" s="1"/>
  <c r="Y321" i="2" s="1"/>
  <c r="Y322" i="2" s="1"/>
  <c r="Y323" i="2" s="1"/>
  <c r="Y324" i="2" s="1"/>
  <c r="Y325" i="2" s="1"/>
  <c r="Y326" i="2" s="1"/>
  <c r="Y327" i="2" s="1"/>
  <c r="Y328" i="2" s="1"/>
  <c r="Y329" i="2" s="1"/>
  <c r="Y330" i="2" s="1"/>
  <c r="Y331" i="2" s="1"/>
  <c r="Y332" i="2" s="1"/>
  <c r="Y333" i="2" s="1"/>
  <c r="Y334" i="2" s="1"/>
  <c r="Y335" i="2" s="1"/>
  <c r="Y336" i="2" s="1"/>
  <c r="Y337" i="2" s="1"/>
  <c r="Y338" i="2" s="1"/>
  <c r="Y339" i="2" s="1"/>
  <c r="Y340" i="2" s="1"/>
  <c r="Y341" i="2" s="1"/>
  <c r="Y342" i="2" s="1"/>
  <c r="Y343" i="2" s="1"/>
  <c r="Y344" i="2" s="1"/>
  <c r="Y345" i="2" s="1"/>
  <c r="Y346" i="2" s="1"/>
  <c r="Y347" i="2" s="1"/>
  <c r="Y348" i="2" s="1"/>
  <c r="Y349" i="2" s="1"/>
  <c r="Y350" i="2" s="1"/>
  <c r="Y351" i="2" s="1"/>
  <c r="Y352" i="2" s="1"/>
  <c r="Y353" i="2" s="1"/>
  <c r="Y354" i="2" s="1"/>
  <c r="Y355" i="2" s="1"/>
  <c r="Y356" i="2" s="1"/>
  <c r="Y357" i="2" s="1"/>
  <c r="Y358" i="2" s="1"/>
  <c r="Y359" i="2" s="1"/>
  <c r="Y360" i="2" s="1"/>
  <c r="Y361" i="2" s="1"/>
  <c r="Y362" i="2" s="1"/>
  <c r="Y363" i="2" s="1"/>
  <c r="Y364" i="2" s="1"/>
  <c r="Y365" i="2" s="1"/>
  <c r="Y366" i="2" s="1"/>
  <c r="Y367" i="2" s="1"/>
  <c r="Y368" i="2" s="1"/>
  <c r="Y369" i="2" s="1"/>
  <c r="Y370" i="2" s="1"/>
  <c r="Y371" i="2" s="1"/>
  <c r="Y372" i="2" s="1"/>
  <c r="Y373" i="2" s="1"/>
  <c r="Y374" i="2" s="1"/>
  <c r="Y375" i="2" s="1"/>
  <c r="Y376" i="2" s="1"/>
  <c r="Y377" i="2" s="1"/>
  <c r="Y378" i="2" s="1"/>
  <c r="Y379" i="2" s="1"/>
  <c r="Y380" i="2" s="1"/>
  <c r="Y381" i="2" s="1"/>
  <c r="Y382" i="2" s="1"/>
  <c r="Y383" i="2" s="1"/>
  <c r="Y384" i="2" s="1"/>
  <c r="Y385" i="2" s="1"/>
  <c r="Y386" i="2" s="1"/>
  <c r="Y387" i="2" s="1"/>
  <c r="Y388" i="2" s="1"/>
  <c r="Y389" i="2" s="1"/>
  <c r="Y390" i="2" s="1"/>
  <c r="Y391" i="2" s="1"/>
  <c r="Y392" i="2" s="1"/>
  <c r="Y393" i="2" s="1"/>
  <c r="Y394" i="2" s="1"/>
  <c r="Y395" i="2" s="1"/>
  <c r="Y396" i="2" s="1"/>
  <c r="Y397" i="2" s="1"/>
  <c r="Y398" i="2" s="1"/>
  <c r="Y399" i="2" s="1"/>
  <c r="Y400" i="2" s="1"/>
  <c r="Y401" i="2" s="1"/>
  <c r="Y402" i="2" s="1"/>
  <c r="Y403" i="2" s="1"/>
  <c r="Y404" i="2" s="1"/>
  <c r="Y405" i="2" s="1"/>
  <c r="Y406" i="2" s="1"/>
  <c r="Y407" i="2" s="1"/>
  <c r="Y408" i="2" s="1"/>
  <c r="Y409" i="2" s="1"/>
  <c r="Y410" i="2" s="1"/>
  <c r="Y411" i="2" s="1"/>
  <c r="Y412" i="2" s="1"/>
  <c r="Y413" i="2" s="1"/>
  <c r="Y414" i="2" s="1"/>
  <c r="Y415" i="2" s="1"/>
  <c r="Y416" i="2" s="1"/>
  <c r="Y417" i="2" s="1"/>
  <c r="Y418" i="2" s="1"/>
  <c r="Y419" i="2" s="1"/>
  <c r="Y22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21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22" i="2"/>
  <c r="U21" i="2"/>
  <c r="T23" i="2"/>
  <c r="T24" i="2"/>
  <c r="T25" i="2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T134" i="2" s="1"/>
  <c r="T135" i="2" s="1"/>
  <c r="T136" i="2" s="1"/>
  <c r="T137" i="2" s="1"/>
  <c r="T138" i="2" s="1"/>
  <c r="T139" i="2" s="1"/>
  <c r="T140" i="2" s="1"/>
  <c r="T141" i="2" s="1"/>
  <c r="T142" i="2" s="1"/>
  <c r="T143" i="2" s="1"/>
  <c r="T144" i="2" s="1"/>
  <c r="T145" i="2" s="1"/>
  <c r="T146" i="2" s="1"/>
  <c r="T147" i="2" s="1"/>
  <c r="T148" i="2" s="1"/>
  <c r="T149" i="2" s="1"/>
  <c r="T150" i="2" s="1"/>
  <c r="T151" i="2" s="1"/>
  <c r="T152" i="2" s="1"/>
  <c r="T153" i="2" s="1"/>
  <c r="T154" i="2" s="1"/>
  <c r="T155" i="2" s="1"/>
  <c r="T156" i="2" s="1"/>
  <c r="T157" i="2" s="1"/>
  <c r="T158" i="2" s="1"/>
  <c r="T159" i="2" s="1"/>
  <c r="T160" i="2" s="1"/>
  <c r="T161" i="2" s="1"/>
  <c r="T162" i="2" s="1"/>
  <c r="T163" i="2" s="1"/>
  <c r="T164" i="2" s="1"/>
  <c r="T165" i="2" s="1"/>
  <c r="T166" i="2" s="1"/>
  <c r="T167" i="2" s="1"/>
  <c r="T168" i="2" s="1"/>
  <c r="T169" i="2" s="1"/>
  <c r="T170" i="2" s="1"/>
  <c r="T171" i="2" s="1"/>
  <c r="T172" i="2" s="1"/>
  <c r="T173" i="2" s="1"/>
  <c r="T174" i="2" s="1"/>
  <c r="T175" i="2" s="1"/>
  <c r="T176" i="2" s="1"/>
  <c r="T177" i="2" s="1"/>
  <c r="T178" i="2" s="1"/>
  <c r="T179" i="2" s="1"/>
  <c r="T180" i="2" s="1"/>
  <c r="T181" i="2" s="1"/>
  <c r="T182" i="2" s="1"/>
  <c r="T183" i="2" s="1"/>
  <c r="T184" i="2" s="1"/>
  <c r="T185" i="2" s="1"/>
  <c r="T186" i="2" s="1"/>
  <c r="T187" i="2" s="1"/>
  <c r="T188" i="2" s="1"/>
  <c r="T189" i="2" s="1"/>
  <c r="T190" i="2" s="1"/>
  <c r="T191" i="2" s="1"/>
  <c r="T192" i="2" s="1"/>
  <c r="T193" i="2" s="1"/>
  <c r="T194" i="2" s="1"/>
  <c r="T195" i="2" s="1"/>
  <c r="T196" i="2" s="1"/>
  <c r="T197" i="2" s="1"/>
  <c r="T198" i="2" s="1"/>
  <c r="T199" i="2" s="1"/>
  <c r="T200" i="2" s="1"/>
  <c r="T201" i="2" s="1"/>
  <c r="T202" i="2" s="1"/>
  <c r="T203" i="2" s="1"/>
  <c r="T204" i="2" s="1"/>
  <c r="T205" i="2" s="1"/>
  <c r="T206" i="2" s="1"/>
  <c r="T207" i="2" s="1"/>
  <c r="T208" i="2" s="1"/>
  <c r="T209" i="2" s="1"/>
  <c r="T210" i="2" s="1"/>
  <c r="T211" i="2" s="1"/>
  <c r="T212" i="2" s="1"/>
  <c r="T213" i="2" s="1"/>
  <c r="T214" i="2" s="1"/>
  <c r="T215" i="2" s="1"/>
  <c r="T216" i="2" s="1"/>
  <c r="T217" i="2" s="1"/>
  <c r="T218" i="2" s="1"/>
  <c r="T219" i="2" s="1"/>
  <c r="T220" i="2" s="1"/>
  <c r="T221" i="2" s="1"/>
  <c r="T222" i="2" s="1"/>
  <c r="T223" i="2" s="1"/>
  <c r="T224" i="2" s="1"/>
  <c r="T225" i="2" s="1"/>
  <c r="T226" i="2" s="1"/>
  <c r="T227" i="2" s="1"/>
  <c r="T228" i="2" s="1"/>
  <c r="T229" i="2" s="1"/>
  <c r="T230" i="2" s="1"/>
  <c r="T231" i="2" s="1"/>
  <c r="T232" i="2" s="1"/>
  <c r="T233" i="2" s="1"/>
  <c r="T234" i="2" s="1"/>
  <c r="T235" i="2" s="1"/>
  <c r="T236" i="2" s="1"/>
  <c r="T237" i="2" s="1"/>
  <c r="T238" i="2" s="1"/>
  <c r="T239" i="2" s="1"/>
  <c r="T240" i="2" s="1"/>
  <c r="T241" i="2" s="1"/>
  <c r="T242" i="2" s="1"/>
  <c r="T243" i="2" s="1"/>
  <c r="T244" i="2" s="1"/>
  <c r="T245" i="2" s="1"/>
  <c r="T246" i="2" s="1"/>
  <c r="T247" i="2" s="1"/>
  <c r="T248" i="2" s="1"/>
  <c r="T249" i="2" s="1"/>
  <c r="T250" i="2" s="1"/>
  <c r="T251" i="2" s="1"/>
  <c r="T252" i="2" s="1"/>
  <c r="T253" i="2" s="1"/>
  <c r="T254" i="2" s="1"/>
  <c r="T255" i="2" s="1"/>
  <c r="T256" i="2" s="1"/>
  <c r="T257" i="2" s="1"/>
  <c r="T258" i="2" s="1"/>
  <c r="T259" i="2" s="1"/>
  <c r="T260" i="2" s="1"/>
  <c r="T261" i="2" s="1"/>
  <c r="T262" i="2" s="1"/>
  <c r="T263" i="2" s="1"/>
  <c r="T264" i="2" s="1"/>
  <c r="T265" i="2" s="1"/>
  <c r="T266" i="2" s="1"/>
  <c r="T267" i="2" s="1"/>
  <c r="T268" i="2" s="1"/>
  <c r="T269" i="2" s="1"/>
  <c r="T270" i="2" s="1"/>
  <c r="T271" i="2" s="1"/>
  <c r="T272" i="2" s="1"/>
  <c r="T273" i="2" s="1"/>
  <c r="T274" i="2" s="1"/>
  <c r="T275" i="2" s="1"/>
  <c r="T276" i="2" s="1"/>
  <c r="T277" i="2" s="1"/>
  <c r="T278" i="2" s="1"/>
  <c r="T279" i="2" s="1"/>
  <c r="T280" i="2" s="1"/>
  <c r="T281" i="2" s="1"/>
  <c r="T282" i="2" s="1"/>
  <c r="T283" i="2" s="1"/>
  <c r="T284" i="2" s="1"/>
  <c r="T285" i="2" s="1"/>
  <c r="T286" i="2" s="1"/>
  <c r="T287" i="2" s="1"/>
  <c r="T288" i="2" s="1"/>
  <c r="T289" i="2" s="1"/>
  <c r="T290" i="2" s="1"/>
  <c r="T291" i="2" s="1"/>
  <c r="T292" i="2" s="1"/>
  <c r="T293" i="2" s="1"/>
  <c r="T294" i="2" s="1"/>
  <c r="T295" i="2" s="1"/>
  <c r="T296" i="2" s="1"/>
  <c r="T297" i="2" s="1"/>
  <c r="T298" i="2" s="1"/>
  <c r="T299" i="2" s="1"/>
  <c r="T300" i="2" s="1"/>
  <c r="T301" i="2" s="1"/>
  <c r="T302" i="2" s="1"/>
  <c r="T303" i="2" s="1"/>
  <c r="T304" i="2" s="1"/>
  <c r="T305" i="2" s="1"/>
  <c r="T306" i="2" s="1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T323" i="2" s="1"/>
  <c r="T324" i="2" s="1"/>
  <c r="T325" i="2" s="1"/>
  <c r="T326" i="2" s="1"/>
  <c r="T327" i="2" s="1"/>
  <c r="T328" i="2" s="1"/>
  <c r="T329" i="2" s="1"/>
  <c r="T330" i="2" s="1"/>
  <c r="T331" i="2" s="1"/>
  <c r="T332" i="2" s="1"/>
  <c r="T333" i="2" s="1"/>
  <c r="T334" i="2" s="1"/>
  <c r="T335" i="2" s="1"/>
  <c r="T336" i="2" s="1"/>
  <c r="T337" i="2" s="1"/>
  <c r="T338" i="2" s="1"/>
  <c r="T339" i="2" s="1"/>
  <c r="T340" i="2" s="1"/>
  <c r="T341" i="2" s="1"/>
  <c r="T342" i="2" s="1"/>
  <c r="T343" i="2" s="1"/>
  <c r="T344" i="2" s="1"/>
  <c r="T345" i="2" s="1"/>
  <c r="T346" i="2" s="1"/>
  <c r="T347" i="2" s="1"/>
  <c r="T348" i="2" s="1"/>
  <c r="T349" i="2" s="1"/>
  <c r="T350" i="2" s="1"/>
  <c r="T351" i="2" s="1"/>
  <c r="T352" i="2" s="1"/>
  <c r="T353" i="2" s="1"/>
  <c r="T354" i="2" s="1"/>
  <c r="T355" i="2" s="1"/>
  <c r="T356" i="2" s="1"/>
  <c r="T357" i="2" s="1"/>
  <c r="T358" i="2" s="1"/>
  <c r="T359" i="2" s="1"/>
  <c r="T360" i="2" s="1"/>
  <c r="T361" i="2" s="1"/>
  <c r="T362" i="2" s="1"/>
  <c r="T363" i="2" s="1"/>
  <c r="T364" i="2" s="1"/>
  <c r="T365" i="2" s="1"/>
  <c r="T366" i="2" s="1"/>
  <c r="T367" i="2" s="1"/>
  <c r="T368" i="2" s="1"/>
  <c r="T369" i="2" s="1"/>
  <c r="T370" i="2" s="1"/>
  <c r="T371" i="2" s="1"/>
  <c r="T372" i="2" s="1"/>
  <c r="T373" i="2" s="1"/>
  <c r="T374" i="2" s="1"/>
  <c r="T375" i="2" s="1"/>
  <c r="T376" i="2" s="1"/>
  <c r="T377" i="2" s="1"/>
  <c r="T378" i="2" s="1"/>
  <c r="T379" i="2" s="1"/>
  <c r="T380" i="2" s="1"/>
  <c r="T381" i="2" s="1"/>
  <c r="T382" i="2" s="1"/>
  <c r="T383" i="2" s="1"/>
  <c r="T384" i="2" s="1"/>
  <c r="T385" i="2" s="1"/>
  <c r="T386" i="2" s="1"/>
  <c r="T387" i="2" s="1"/>
  <c r="T388" i="2" s="1"/>
  <c r="T389" i="2" s="1"/>
  <c r="T390" i="2" s="1"/>
  <c r="T391" i="2" s="1"/>
  <c r="T392" i="2" s="1"/>
  <c r="T393" i="2" s="1"/>
  <c r="T394" i="2" s="1"/>
  <c r="T395" i="2" s="1"/>
  <c r="T396" i="2" s="1"/>
  <c r="T397" i="2" s="1"/>
  <c r="T398" i="2" s="1"/>
  <c r="T399" i="2" s="1"/>
  <c r="T400" i="2" s="1"/>
  <c r="T401" i="2" s="1"/>
  <c r="T402" i="2" s="1"/>
  <c r="T403" i="2" s="1"/>
  <c r="T404" i="2" s="1"/>
  <c r="T405" i="2" s="1"/>
  <c r="T406" i="2" s="1"/>
  <c r="T407" i="2" s="1"/>
  <c r="T408" i="2" s="1"/>
  <c r="T409" i="2" s="1"/>
  <c r="T410" i="2" s="1"/>
  <c r="T411" i="2" s="1"/>
  <c r="T412" i="2" s="1"/>
  <c r="T413" i="2" s="1"/>
  <c r="T414" i="2" s="1"/>
  <c r="T415" i="2" s="1"/>
  <c r="T416" i="2" s="1"/>
  <c r="T417" i="2" s="1"/>
  <c r="T418" i="2" s="1"/>
  <c r="T419" i="2" s="1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T22" i="2"/>
  <c r="S22" i="2"/>
  <c r="S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I419" i="2"/>
  <c r="Q21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22" i="2"/>
  <c r="P21" i="2"/>
  <c r="O23" i="2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O22" i="2"/>
  <c r="N22" i="2"/>
  <c r="N21" i="2"/>
  <c r="K21" i="2"/>
  <c r="E6" i="2"/>
  <c r="J22" i="2" s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21" i="2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E40" i="1"/>
  <c r="AF40" i="1"/>
  <c r="AG40" i="1"/>
  <c r="AD41" i="1"/>
  <c r="AE41" i="1"/>
  <c r="AF41" i="1"/>
  <c r="AG41" i="1"/>
  <c r="AD42" i="1"/>
  <c r="AE42" i="1"/>
  <c r="AF42" i="1"/>
  <c r="AG42" i="1"/>
  <c r="AD43" i="1"/>
  <c r="AE43" i="1"/>
  <c r="AF43" i="1"/>
  <c r="AG43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D57" i="1"/>
  <c r="AE57" i="1"/>
  <c r="AF57" i="1"/>
  <c r="AG57" i="1"/>
  <c r="AD58" i="1"/>
  <c r="AE58" i="1"/>
  <c r="AF58" i="1"/>
  <c r="AG58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D75" i="1"/>
  <c r="AE75" i="1"/>
  <c r="AF75" i="1"/>
  <c r="AG75" i="1"/>
  <c r="AD76" i="1"/>
  <c r="AE76" i="1"/>
  <c r="AF76" i="1"/>
  <c r="AG76" i="1"/>
  <c r="AD77" i="1"/>
  <c r="AE77" i="1"/>
  <c r="AF77" i="1"/>
  <c r="AG77" i="1"/>
  <c r="AD78" i="1"/>
  <c r="AE78" i="1"/>
  <c r="AF78" i="1"/>
  <c r="AG78" i="1"/>
  <c r="AD79" i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D87" i="1"/>
  <c r="AE87" i="1"/>
  <c r="AF87" i="1"/>
  <c r="AG87" i="1"/>
  <c r="AD88" i="1"/>
  <c r="AE88" i="1"/>
  <c r="AF88" i="1"/>
  <c r="AG88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D96" i="1"/>
  <c r="AE96" i="1"/>
  <c r="AF96" i="1"/>
  <c r="AG96" i="1"/>
  <c r="AD97" i="1"/>
  <c r="AE97" i="1"/>
  <c r="AF97" i="1"/>
  <c r="AG97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D108" i="1"/>
  <c r="AE108" i="1"/>
  <c r="AF108" i="1"/>
  <c r="AG108" i="1"/>
  <c r="AD109" i="1"/>
  <c r="AE109" i="1"/>
  <c r="AF109" i="1"/>
  <c r="AG109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D120" i="1"/>
  <c r="AE120" i="1"/>
  <c r="AF120" i="1"/>
  <c r="AG120" i="1"/>
  <c r="AD121" i="1"/>
  <c r="AE121" i="1"/>
  <c r="AF121" i="1"/>
  <c r="AG121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D125" i="1"/>
  <c r="AE125" i="1"/>
  <c r="AF125" i="1"/>
  <c r="AG125" i="1"/>
  <c r="AD126" i="1"/>
  <c r="AE126" i="1"/>
  <c r="AF126" i="1"/>
  <c r="AG126" i="1"/>
  <c r="AD127" i="1"/>
  <c r="AE127" i="1"/>
  <c r="AF127" i="1"/>
  <c r="AG127" i="1"/>
  <c r="AD128" i="1"/>
  <c r="AE128" i="1"/>
  <c r="AF128" i="1"/>
  <c r="AG128" i="1"/>
  <c r="AD129" i="1"/>
  <c r="AE129" i="1"/>
  <c r="AF129" i="1"/>
  <c r="AG129" i="1"/>
  <c r="AD130" i="1"/>
  <c r="AE130" i="1"/>
  <c r="AF130" i="1"/>
  <c r="AG130" i="1"/>
  <c r="AD131" i="1"/>
  <c r="AE131" i="1"/>
  <c r="AF131" i="1"/>
  <c r="AG131" i="1"/>
  <c r="AD132" i="1"/>
  <c r="AE132" i="1"/>
  <c r="AF132" i="1"/>
  <c r="AG132" i="1"/>
  <c r="AD133" i="1"/>
  <c r="AE133" i="1"/>
  <c r="AF133" i="1"/>
  <c r="AG133" i="1"/>
  <c r="AD134" i="1"/>
  <c r="AE134" i="1"/>
  <c r="AF134" i="1"/>
  <c r="AG134" i="1"/>
  <c r="AD135" i="1"/>
  <c r="AE135" i="1"/>
  <c r="AF135" i="1"/>
  <c r="AG135" i="1"/>
  <c r="AD136" i="1"/>
  <c r="AE136" i="1"/>
  <c r="AF136" i="1"/>
  <c r="AG136" i="1"/>
  <c r="AD137" i="1"/>
  <c r="AE137" i="1"/>
  <c r="AF137" i="1"/>
  <c r="AG137" i="1"/>
  <c r="AD138" i="1"/>
  <c r="AE138" i="1"/>
  <c r="AF138" i="1"/>
  <c r="AG138" i="1"/>
  <c r="AD139" i="1"/>
  <c r="AE139" i="1"/>
  <c r="AF139" i="1"/>
  <c r="AG139" i="1"/>
  <c r="AD140" i="1"/>
  <c r="AE140" i="1"/>
  <c r="AF140" i="1"/>
  <c r="AG140" i="1"/>
  <c r="AD141" i="1"/>
  <c r="AE141" i="1"/>
  <c r="AF141" i="1"/>
  <c r="AG141" i="1"/>
  <c r="AD142" i="1"/>
  <c r="AE142" i="1"/>
  <c r="AF142" i="1"/>
  <c r="AG142" i="1"/>
  <c r="AD143" i="1"/>
  <c r="AE143" i="1"/>
  <c r="AF143" i="1"/>
  <c r="AG143" i="1"/>
  <c r="AD144" i="1"/>
  <c r="AE144" i="1"/>
  <c r="AF144" i="1"/>
  <c r="AG144" i="1"/>
  <c r="AD145" i="1"/>
  <c r="AE145" i="1"/>
  <c r="AF145" i="1"/>
  <c r="AG145" i="1"/>
  <c r="AD146" i="1"/>
  <c r="AE146" i="1"/>
  <c r="AF146" i="1"/>
  <c r="AG146" i="1"/>
  <c r="AD147" i="1"/>
  <c r="AE147" i="1"/>
  <c r="AF147" i="1"/>
  <c r="AG147" i="1"/>
  <c r="AD148" i="1"/>
  <c r="AE148" i="1"/>
  <c r="AF148" i="1"/>
  <c r="AG148" i="1"/>
  <c r="AD149" i="1"/>
  <c r="AE149" i="1"/>
  <c r="AF149" i="1"/>
  <c r="AG149" i="1"/>
  <c r="AD150" i="1"/>
  <c r="AE150" i="1"/>
  <c r="AF150" i="1"/>
  <c r="AG150" i="1"/>
  <c r="AD151" i="1"/>
  <c r="AE151" i="1"/>
  <c r="AF151" i="1"/>
  <c r="AG151" i="1"/>
  <c r="AD152" i="1"/>
  <c r="AE152" i="1"/>
  <c r="AF152" i="1"/>
  <c r="AG152" i="1"/>
  <c r="AD153" i="1"/>
  <c r="AE153" i="1"/>
  <c r="AF153" i="1"/>
  <c r="AG153" i="1"/>
  <c r="AD154" i="1"/>
  <c r="AE154" i="1"/>
  <c r="AF154" i="1"/>
  <c r="AG154" i="1"/>
  <c r="AD155" i="1"/>
  <c r="AE155" i="1"/>
  <c r="AF155" i="1"/>
  <c r="AG155" i="1"/>
  <c r="AD156" i="1"/>
  <c r="AE156" i="1"/>
  <c r="AF156" i="1"/>
  <c r="AG156" i="1"/>
  <c r="AD157" i="1"/>
  <c r="AE157" i="1"/>
  <c r="AF157" i="1"/>
  <c r="AG157" i="1"/>
  <c r="AD158" i="1"/>
  <c r="AE158" i="1"/>
  <c r="AF158" i="1"/>
  <c r="AG158" i="1"/>
  <c r="AD159" i="1"/>
  <c r="AE159" i="1"/>
  <c r="AF159" i="1"/>
  <c r="AG159" i="1"/>
  <c r="AD160" i="1"/>
  <c r="AE160" i="1"/>
  <c r="AF160" i="1"/>
  <c r="AG160" i="1"/>
  <c r="AD161" i="1"/>
  <c r="AE161" i="1"/>
  <c r="AF161" i="1"/>
  <c r="AG161" i="1"/>
  <c r="AD162" i="1"/>
  <c r="AE162" i="1"/>
  <c r="AF162" i="1"/>
  <c r="AG162" i="1"/>
  <c r="AD163" i="1"/>
  <c r="AE163" i="1"/>
  <c r="AF163" i="1"/>
  <c r="AG163" i="1"/>
  <c r="AD164" i="1"/>
  <c r="AE164" i="1"/>
  <c r="AF164" i="1"/>
  <c r="AG164" i="1"/>
  <c r="AD165" i="1"/>
  <c r="AE165" i="1"/>
  <c r="AF165" i="1"/>
  <c r="AG165" i="1"/>
  <c r="AD166" i="1"/>
  <c r="AE166" i="1"/>
  <c r="AF166" i="1"/>
  <c r="AG166" i="1"/>
  <c r="AD167" i="1"/>
  <c r="AE167" i="1"/>
  <c r="AF167" i="1"/>
  <c r="AG167" i="1"/>
  <c r="AD168" i="1"/>
  <c r="AE168" i="1"/>
  <c r="AF168" i="1"/>
  <c r="AG168" i="1"/>
  <c r="AD169" i="1"/>
  <c r="AE169" i="1"/>
  <c r="AF169" i="1"/>
  <c r="AG169" i="1"/>
  <c r="AD170" i="1"/>
  <c r="AE170" i="1"/>
  <c r="AF170" i="1"/>
  <c r="AG170" i="1"/>
  <c r="AD171" i="1"/>
  <c r="AE171" i="1"/>
  <c r="AF171" i="1"/>
  <c r="AG171" i="1"/>
  <c r="AD172" i="1"/>
  <c r="AE172" i="1"/>
  <c r="AF172" i="1"/>
  <c r="AG172" i="1"/>
  <c r="AD173" i="1"/>
  <c r="AE173" i="1"/>
  <c r="AF173" i="1"/>
  <c r="AG173" i="1"/>
  <c r="AD174" i="1"/>
  <c r="AE174" i="1"/>
  <c r="AF174" i="1"/>
  <c r="AG174" i="1"/>
  <c r="AD175" i="1"/>
  <c r="AE175" i="1"/>
  <c r="AF175" i="1"/>
  <c r="AG175" i="1"/>
  <c r="AD176" i="1"/>
  <c r="AE176" i="1"/>
  <c r="AF176" i="1"/>
  <c r="AG176" i="1"/>
  <c r="AD177" i="1"/>
  <c r="AE177" i="1"/>
  <c r="AF177" i="1"/>
  <c r="AG177" i="1"/>
  <c r="AD178" i="1"/>
  <c r="AE178" i="1"/>
  <c r="AF178" i="1"/>
  <c r="AG178" i="1"/>
  <c r="AD179" i="1"/>
  <c r="AE179" i="1"/>
  <c r="AF179" i="1"/>
  <c r="AG179" i="1"/>
  <c r="AD180" i="1"/>
  <c r="AE180" i="1"/>
  <c r="AF180" i="1"/>
  <c r="AG180" i="1"/>
  <c r="AD181" i="1"/>
  <c r="AE181" i="1"/>
  <c r="AF181" i="1"/>
  <c r="AG181" i="1"/>
  <c r="AD182" i="1"/>
  <c r="AE182" i="1"/>
  <c r="AF182" i="1"/>
  <c r="AG182" i="1"/>
  <c r="AD183" i="1"/>
  <c r="AE183" i="1"/>
  <c r="AF183" i="1"/>
  <c r="AG183" i="1"/>
  <c r="AD184" i="1"/>
  <c r="AE184" i="1"/>
  <c r="AF184" i="1"/>
  <c r="AG184" i="1"/>
  <c r="AD185" i="1"/>
  <c r="AE185" i="1"/>
  <c r="AF185" i="1"/>
  <c r="AG185" i="1"/>
  <c r="AD186" i="1"/>
  <c r="AE186" i="1"/>
  <c r="AF186" i="1"/>
  <c r="AG186" i="1"/>
  <c r="AD187" i="1"/>
  <c r="AE187" i="1"/>
  <c r="AF187" i="1"/>
  <c r="AG187" i="1"/>
  <c r="AD188" i="1"/>
  <c r="AE188" i="1"/>
  <c r="AF188" i="1"/>
  <c r="AG188" i="1"/>
  <c r="AD189" i="1"/>
  <c r="AE189" i="1"/>
  <c r="AF189" i="1"/>
  <c r="AG189" i="1"/>
  <c r="AD190" i="1"/>
  <c r="AE190" i="1"/>
  <c r="AF190" i="1"/>
  <c r="AG190" i="1"/>
  <c r="AD191" i="1"/>
  <c r="AE191" i="1"/>
  <c r="AF191" i="1"/>
  <c r="AG191" i="1"/>
  <c r="AD192" i="1"/>
  <c r="AE192" i="1"/>
  <c r="AF192" i="1"/>
  <c r="AG192" i="1"/>
  <c r="AD193" i="1"/>
  <c r="AE193" i="1"/>
  <c r="AF193" i="1"/>
  <c r="AG193" i="1"/>
  <c r="AD194" i="1"/>
  <c r="AE194" i="1"/>
  <c r="AF194" i="1"/>
  <c r="AG194" i="1"/>
  <c r="AD195" i="1"/>
  <c r="AE195" i="1"/>
  <c r="AF195" i="1"/>
  <c r="AG195" i="1"/>
  <c r="AD196" i="1"/>
  <c r="AE196" i="1"/>
  <c r="AF196" i="1"/>
  <c r="AG196" i="1"/>
  <c r="AD197" i="1"/>
  <c r="AE197" i="1"/>
  <c r="AF197" i="1"/>
  <c r="AG197" i="1"/>
  <c r="AD198" i="1"/>
  <c r="AE198" i="1"/>
  <c r="AF198" i="1"/>
  <c r="AG198" i="1"/>
  <c r="AD199" i="1"/>
  <c r="AE199" i="1"/>
  <c r="AF199" i="1"/>
  <c r="AG199" i="1"/>
  <c r="AD200" i="1"/>
  <c r="AE200" i="1"/>
  <c r="AF200" i="1"/>
  <c r="AG200" i="1"/>
  <c r="AD201" i="1"/>
  <c r="AE201" i="1"/>
  <c r="AF201" i="1"/>
  <c r="AG201" i="1"/>
  <c r="AD202" i="1"/>
  <c r="AE202" i="1"/>
  <c r="AF202" i="1"/>
  <c r="AG202" i="1"/>
  <c r="AD203" i="1"/>
  <c r="AE203" i="1"/>
  <c r="AF203" i="1"/>
  <c r="AG203" i="1"/>
  <c r="AD204" i="1"/>
  <c r="AE204" i="1"/>
  <c r="AF204" i="1"/>
  <c r="AG204" i="1"/>
  <c r="AD205" i="1"/>
  <c r="AE205" i="1"/>
  <c r="AF205" i="1"/>
  <c r="AG205" i="1"/>
  <c r="AD206" i="1"/>
  <c r="AE206" i="1"/>
  <c r="AF206" i="1"/>
  <c r="AG206" i="1"/>
  <c r="AD207" i="1"/>
  <c r="AE207" i="1"/>
  <c r="AF207" i="1"/>
  <c r="AG207" i="1"/>
  <c r="AD208" i="1"/>
  <c r="AE208" i="1"/>
  <c r="AF208" i="1"/>
  <c r="AG208" i="1"/>
  <c r="AD209" i="1"/>
  <c r="AE209" i="1"/>
  <c r="AF209" i="1"/>
  <c r="AG209" i="1"/>
  <c r="AD210" i="1"/>
  <c r="AE210" i="1"/>
  <c r="AF210" i="1"/>
  <c r="AG210" i="1"/>
  <c r="AD211" i="1"/>
  <c r="AE211" i="1"/>
  <c r="AF211" i="1"/>
  <c r="AG211" i="1"/>
  <c r="AD212" i="1"/>
  <c r="AE212" i="1"/>
  <c r="AF212" i="1"/>
  <c r="AG212" i="1"/>
  <c r="AD213" i="1"/>
  <c r="AE213" i="1"/>
  <c r="AF213" i="1"/>
  <c r="AG213" i="1"/>
  <c r="AD214" i="1"/>
  <c r="AE214" i="1"/>
  <c r="AF214" i="1"/>
  <c r="AG214" i="1"/>
  <c r="AD215" i="1"/>
  <c r="AE215" i="1"/>
  <c r="AF215" i="1"/>
  <c r="AG215" i="1"/>
  <c r="AD216" i="1"/>
  <c r="AE216" i="1"/>
  <c r="AF216" i="1"/>
  <c r="AG216" i="1"/>
  <c r="AD217" i="1"/>
  <c r="AE217" i="1"/>
  <c r="AF217" i="1"/>
  <c r="AG217" i="1"/>
  <c r="AD218" i="1"/>
  <c r="AE218" i="1"/>
  <c r="AF218" i="1"/>
  <c r="AG218" i="1"/>
  <c r="AD219" i="1"/>
  <c r="AE219" i="1"/>
  <c r="AF219" i="1"/>
  <c r="AG219" i="1"/>
  <c r="AD220" i="1"/>
  <c r="AE220" i="1"/>
  <c r="AF220" i="1"/>
  <c r="AG220" i="1"/>
  <c r="AD221" i="1"/>
  <c r="AE221" i="1"/>
  <c r="AF221" i="1"/>
  <c r="AG221" i="1"/>
  <c r="AD222" i="1"/>
  <c r="AE222" i="1"/>
  <c r="AF222" i="1"/>
  <c r="AG222" i="1"/>
  <c r="AD223" i="1"/>
  <c r="AE223" i="1"/>
  <c r="AF223" i="1"/>
  <c r="AG223" i="1"/>
  <c r="AD224" i="1"/>
  <c r="AE224" i="1"/>
  <c r="AF224" i="1"/>
  <c r="AG224" i="1"/>
  <c r="AD225" i="1"/>
  <c r="AE225" i="1"/>
  <c r="AF225" i="1"/>
  <c r="AG225" i="1"/>
  <c r="AD226" i="1"/>
  <c r="AE226" i="1"/>
  <c r="AF226" i="1"/>
  <c r="AG226" i="1"/>
  <c r="AD227" i="1"/>
  <c r="AE227" i="1"/>
  <c r="AF227" i="1"/>
  <c r="AG227" i="1"/>
  <c r="AD228" i="1"/>
  <c r="AE228" i="1"/>
  <c r="AF228" i="1"/>
  <c r="AG228" i="1"/>
  <c r="AD229" i="1"/>
  <c r="AE229" i="1"/>
  <c r="AF229" i="1"/>
  <c r="AG229" i="1"/>
  <c r="AD230" i="1"/>
  <c r="AE230" i="1"/>
  <c r="AF230" i="1"/>
  <c r="AG230" i="1"/>
  <c r="AD231" i="1"/>
  <c r="AE231" i="1"/>
  <c r="AF231" i="1"/>
  <c r="AG231" i="1"/>
  <c r="AD232" i="1"/>
  <c r="AE232" i="1"/>
  <c r="AF232" i="1"/>
  <c r="AG232" i="1"/>
  <c r="AD233" i="1"/>
  <c r="AE233" i="1"/>
  <c r="AF233" i="1"/>
  <c r="AG233" i="1"/>
  <c r="AD234" i="1"/>
  <c r="AE234" i="1"/>
  <c r="AF234" i="1"/>
  <c r="AG234" i="1"/>
  <c r="AD235" i="1"/>
  <c r="AE235" i="1"/>
  <c r="AF235" i="1"/>
  <c r="AG235" i="1"/>
  <c r="AD236" i="1"/>
  <c r="AE236" i="1"/>
  <c r="AF236" i="1"/>
  <c r="AG236" i="1"/>
  <c r="AD237" i="1"/>
  <c r="AE237" i="1"/>
  <c r="AF237" i="1"/>
  <c r="AG237" i="1"/>
  <c r="AD238" i="1"/>
  <c r="AE238" i="1"/>
  <c r="AF238" i="1"/>
  <c r="AG238" i="1"/>
  <c r="AD239" i="1"/>
  <c r="AE239" i="1"/>
  <c r="AF239" i="1"/>
  <c r="AG239" i="1"/>
  <c r="AD240" i="1"/>
  <c r="AE240" i="1"/>
  <c r="AF240" i="1"/>
  <c r="AG240" i="1"/>
  <c r="AD241" i="1"/>
  <c r="AE241" i="1"/>
  <c r="AF241" i="1"/>
  <c r="AG241" i="1"/>
  <c r="AD242" i="1"/>
  <c r="AE242" i="1"/>
  <c r="AF242" i="1"/>
  <c r="AG242" i="1"/>
  <c r="AD243" i="1"/>
  <c r="AE243" i="1"/>
  <c r="AF243" i="1"/>
  <c r="AG243" i="1"/>
  <c r="AD244" i="1"/>
  <c r="AE244" i="1"/>
  <c r="AF244" i="1"/>
  <c r="AG244" i="1"/>
  <c r="AD245" i="1"/>
  <c r="AE245" i="1"/>
  <c r="AF245" i="1"/>
  <c r="AG245" i="1"/>
  <c r="AD246" i="1"/>
  <c r="AE246" i="1"/>
  <c r="AF246" i="1"/>
  <c r="AG246" i="1"/>
  <c r="AD247" i="1"/>
  <c r="AE247" i="1"/>
  <c r="AF247" i="1"/>
  <c r="AG247" i="1"/>
  <c r="AD248" i="1"/>
  <c r="AE248" i="1"/>
  <c r="AF248" i="1"/>
  <c r="AG248" i="1"/>
  <c r="AD249" i="1"/>
  <c r="AE249" i="1"/>
  <c r="AF249" i="1"/>
  <c r="AG249" i="1"/>
  <c r="AD250" i="1"/>
  <c r="AE250" i="1"/>
  <c r="AF250" i="1"/>
  <c r="AG250" i="1"/>
  <c r="AD251" i="1"/>
  <c r="AE251" i="1"/>
  <c r="AF251" i="1"/>
  <c r="AG251" i="1"/>
  <c r="AD252" i="1"/>
  <c r="AE252" i="1"/>
  <c r="AF252" i="1"/>
  <c r="AG252" i="1"/>
  <c r="AD253" i="1"/>
  <c r="AE253" i="1"/>
  <c r="AF253" i="1"/>
  <c r="AG253" i="1"/>
  <c r="AD254" i="1"/>
  <c r="AE254" i="1"/>
  <c r="AF254" i="1"/>
  <c r="AG254" i="1"/>
  <c r="AD255" i="1"/>
  <c r="AE255" i="1"/>
  <c r="AF255" i="1"/>
  <c r="AG255" i="1"/>
  <c r="AD256" i="1"/>
  <c r="AE256" i="1"/>
  <c r="AF256" i="1"/>
  <c r="AG256" i="1"/>
  <c r="AD257" i="1"/>
  <c r="AE257" i="1"/>
  <c r="AF257" i="1"/>
  <c r="AG257" i="1"/>
  <c r="AD258" i="1"/>
  <c r="AE258" i="1"/>
  <c r="AF258" i="1"/>
  <c r="AG258" i="1"/>
  <c r="AD259" i="1"/>
  <c r="AE259" i="1"/>
  <c r="AF259" i="1"/>
  <c r="AG259" i="1"/>
  <c r="AD260" i="1"/>
  <c r="AE260" i="1"/>
  <c r="AF260" i="1"/>
  <c r="AG260" i="1"/>
  <c r="AD261" i="1"/>
  <c r="AE261" i="1"/>
  <c r="AF261" i="1"/>
  <c r="AG261" i="1"/>
  <c r="AD262" i="1"/>
  <c r="AE262" i="1"/>
  <c r="AF262" i="1"/>
  <c r="AG262" i="1"/>
  <c r="AD263" i="1"/>
  <c r="AE263" i="1"/>
  <c r="AF263" i="1"/>
  <c r="AG263" i="1"/>
  <c r="AD264" i="1"/>
  <c r="AE264" i="1"/>
  <c r="AF264" i="1"/>
  <c r="AG264" i="1"/>
  <c r="AD265" i="1"/>
  <c r="AE265" i="1"/>
  <c r="AF265" i="1"/>
  <c r="AG265" i="1"/>
  <c r="AD266" i="1"/>
  <c r="AE266" i="1"/>
  <c r="AF266" i="1"/>
  <c r="AG266" i="1"/>
  <c r="AD267" i="1"/>
  <c r="AE267" i="1"/>
  <c r="AF267" i="1"/>
  <c r="AG267" i="1"/>
  <c r="AD268" i="1"/>
  <c r="AE268" i="1"/>
  <c r="AF268" i="1"/>
  <c r="AG268" i="1"/>
  <c r="AD269" i="1"/>
  <c r="AE269" i="1"/>
  <c r="AF269" i="1"/>
  <c r="AG269" i="1"/>
  <c r="AD270" i="1"/>
  <c r="AE270" i="1"/>
  <c r="AF270" i="1"/>
  <c r="AG270" i="1"/>
  <c r="AD271" i="1"/>
  <c r="AE271" i="1"/>
  <c r="AF271" i="1"/>
  <c r="AG271" i="1"/>
  <c r="AD272" i="1"/>
  <c r="AE272" i="1"/>
  <c r="AF272" i="1"/>
  <c r="AG272" i="1"/>
  <c r="AD273" i="1"/>
  <c r="AE273" i="1"/>
  <c r="AF273" i="1"/>
  <c r="AG273" i="1"/>
  <c r="AD274" i="1"/>
  <c r="AE274" i="1"/>
  <c r="AF274" i="1"/>
  <c r="AG274" i="1"/>
  <c r="AD275" i="1"/>
  <c r="AE275" i="1"/>
  <c r="AF275" i="1"/>
  <c r="AG275" i="1"/>
  <c r="AD276" i="1"/>
  <c r="AE276" i="1"/>
  <c r="AF276" i="1"/>
  <c r="AG276" i="1"/>
  <c r="AD277" i="1"/>
  <c r="AE277" i="1"/>
  <c r="AF277" i="1"/>
  <c r="AG277" i="1"/>
  <c r="AD278" i="1"/>
  <c r="AE278" i="1"/>
  <c r="AF278" i="1"/>
  <c r="AG278" i="1"/>
  <c r="AD279" i="1"/>
  <c r="AE279" i="1"/>
  <c r="AF279" i="1"/>
  <c r="AG279" i="1"/>
  <c r="AD280" i="1"/>
  <c r="AE280" i="1"/>
  <c r="AF280" i="1"/>
  <c r="AG280" i="1"/>
  <c r="AD281" i="1"/>
  <c r="AE281" i="1"/>
  <c r="AF281" i="1"/>
  <c r="AG281" i="1"/>
  <c r="AD282" i="1"/>
  <c r="AE282" i="1"/>
  <c r="AF282" i="1"/>
  <c r="AG282" i="1"/>
  <c r="AD283" i="1"/>
  <c r="AE283" i="1"/>
  <c r="AF283" i="1"/>
  <c r="AG283" i="1"/>
  <c r="AD284" i="1"/>
  <c r="AE284" i="1"/>
  <c r="AF284" i="1"/>
  <c r="AG284" i="1"/>
  <c r="AD285" i="1"/>
  <c r="AE285" i="1"/>
  <c r="AF285" i="1"/>
  <c r="AG285" i="1"/>
  <c r="AD286" i="1"/>
  <c r="AE286" i="1"/>
  <c r="AF286" i="1"/>
  <c r="AG286" i="1"/>
  <c r="AD287" i="1"/>
  <c r="AE287" i="1"/>
  <c r="AF287" i="1"/>
  <c r="AG287" i="1"/>
  <c r="AD288" i="1"/>
  <c r="AE288" i="1"/>
  <c r="AF288" i="1"/>
  <c r="AG288" i="1"/>
  <c r="AD289" i="1"/>
  <c r="AE289" i="1"/>
  <c r="AF289" i="1"/>
  <c r="AG289" i="1"/>
  <c r="AD290" i="1"/>
  <c r="AE290" i="1"/>
  <c r="AF290" i="1"/>
  <c r="AG290" i="1"/>
  <c r="AD291" i="1"/>
  <c r="AE291" i="1"/>
  <c r="AF291" i="1"/>
  <c r="AG291" i="1"/>
  <c r="AD292" i="1"/>
  <c r="AE292" i="1"/>
  <c r="AF292" i="1"/>
  <c r="AG292" i="1"/>
  <c r="AD293" i="1"/>
  <c r="AE293" i="1"/>
  <c r="AF293" i="1"/>
  <c r="AG293" i="1"/>
  <c r="AD294" i="1"/>
  <c r="AE294" i="1"/>
  <c r="AF294" i="1"/>
  <c r="AG294" i="1"/>
  <c r="AD295" i="1"/>
  <c r="AE295" i="1"/>
  <c r="AF295" i="1"/>
  <c r="AG295" i="1"/>
  <c r="AD296" i="1"/>
  <c r="AE296" i="1"/>
  <c r="AF296" i="1"/>
  <c r="AG296" i="1"/>
  <c r="AD297" i="1"/>
  <c r="AE297" i="1"/>
  <c r="AF297" i="1"/>
  <c r="AG297" i="1"/>
  <c r="AD298" i="1"/>
  <c r="AE298" i="1"/>
  <c r="AF298" i="1"/>
  <c r="AG298" i="1"/>
  <c r="AD299" i="1"/>
  <c r="AE299" i="1"/>
  <c r="AF299" i="1"/>
  <c r="AG299" i="1"/>
  <c r="AD300" i="1"/>
  <c r="AE300" i="1"/>
  <c r="AF300" i="1"/>
  <c r="AG300" i="1"/>
  <c r="AD301" i="1"/>
  <c r="AE301" i="1"/>
  <c r="AF301" i="1"/>
  <c r="AG301" i="1"/>
  <c r="AD302" i="1"/>
  <c r="AE302" i="1"/>
  <c r="AF302" i="1"/>
  <c r="AG302" i="1"/>
  <c r="AD303" i="1"/>
  <c r="AE303" i="1"/>
  <c r="AF303" i="1"/>
  <c r="AG303" i="1"/>
  <c r="AD304" i="1"/>
  <c r="AE304" i="1"/>
  <c r="AF304" i="1"/>
  <c r="AG304" i="1"/>
  <c r="AD305" i="1"/>
  <c r="AE305" i="1"/>
  <c r="AF305" i="1"/>
  <c r="AG305" i="1"/>
  <c r="AD306" i="1"/>
  <c r="AE306" i="1"/>
  <c r="AF306" i="1"/>
  <c r="AG306" i="1"/>
  <c r="AD307" i="1"/>
  <c r="AE307" i="1"/>
  <c r="AF307" i="1"/>
  <c r="AG307" i="1"/>
  <c r="AD308" i="1"/>
  <c r="AE308" i="1"/>
  <c r="AF308" i="1"/>
  <c r="AG308" i="1"/>
  <c r="AD309" i="1"/>
  <c r="AE309" i="1"/>
  <c r="AF309" i="1"/>
  <c r="AG309" i="1"/>
  <c r="AD310" i="1"/>
  <c r="AE310" i="1"/>
  <c r="AF310" i="1"/>
  <c r="AG310" i="1"/>
  <c r="AD311" i="1"/>
  <c r="AE311" i="1"/>
  <c r="AF311" i="1"/>
  <c r="AG311" i="1"/>
  <c r="AD312" i="1"/>
  <c r="AE312" i="1"/>
  <c r="AF312" i="1"/>
  <c r="AG312" i="1"/>
  <c r="AD313" i="1"/>
  <c r="AE313" i="1"/>
  <c r="AF313" i="1"/>
  <c r="AG313" i="1"/>
  <c r="AD314" i="1"/>
  <c r="AE314" i="1"/>
  <c r="AF314" i="1"/>
  <c r="AG314" i="1"/>
  <c r="AD315" i="1"/>
  <c r="AE315" i="1"/>
  <c r="AF315" i="1"/>
  <c r="AG315" i="1"/>
  <c r="AD316" i="1"/>
  <c r="AE316" i="1"/>
  <c r="AF316" i="1"/>
  <c r="AG316" i="1"/>
  <c r="AD317" i="1"/>
  <c r="AE317" i="1"/>
  <c r="AF317" i="1"/>
  <c r="AG317" i="1"/>
  <c r="AD318" i="1"/>
  <c r="AE318" i="1"/>
  <c r="AF318" i="1"/>
  <c r="AG318" i="1"/>
  <c r="AD319" i="1"/>
  <c r="AE319" i="1"/>
  <c r="AF319" i="1"/>
  <c r="AG319" i="1"/>
  <c r="AD320" i="1"/>
  <c r="AE320" i="1"/>
  <c r="AF320" i="1"/>
  <c r="AG320" i="1"/>
  <c r="AD321" i="1"/>
  <c r="AE321" i="1"/>
  <c r="AF321" i="1"/>
  <c r="AG321" i="1"/>
  <c r="AD322" i="1"/>
  <c r="AE322" i="1"/>
  <c r="AF322" i="1"/>
  <c r="AG322" i="1"/>
  <c r="AD323" i="1"/>
  <c r="AE323" i="1"/>
  <c r="AF323" i="1"/>
  <c r="AG323" i="1"/>
  <c r="AD324" i="1"/>
  <c r="AE324" i="1"/>
  <c r="AF324" i="1"/>
  <c r="AG324" i="1"/>
  <c r="AD325" i="1"/>
  <c r="AE325" i="1"/>
  <c r="AF325" i="1"/>
  <c r="AG325" i="1"/>
  <c r="AD326" i="1"/>
  <c r="AE326" i="1"/>
  <c r="AF326" i="1"/>
  <c r="AG326" i="1"/>
  <c r="AD327" i="1"/>
  <c r="AE327" i="1"/>
  <c r="AF327" i="1"/>
  <c r="AG327" i="1"/>
  <c r="AD328" i="1"/>
  <c r="AE328" i="1"/>
  <c r="AF328" i="1"/>
  <c r="AG328" i="1"/>
  <c r="AD329" i="1"/>
  <c r="AE329" i="1"/>
  <c r="AF329" i="1"/>
  <c r="AG329" i="1"/>
  <c r="AD330" i="1"/>
  <c r="AE330" i="1"/>
  <c r="AF330" i="1"/>
  <c r="AG330" i="1"/>
  <c r="AD331" i="1"/>
  <c r="AE331" i="1"/>
  <c r="AF331" i="1"/>
  <c r="AG331" i="1"/>
  <c r="AD332" i="1"/>
  <c r="AE332" i="1"/>
  <c r="AF332" i="1"/>
  <c r="AG332" i="1"/>
  <c r="AD333" i="1"/>
  <c r="AE333" i="1"/>
  <c r="AF333" i="1"/>
  <c r="AG333" i="1"/>
  <c r="AD334" i="1"/>
  <c r="AE334" i="1"/>
  <c r="AF334" i="1"/>
  <c r="AG334" i="1"/>
  <c r="AD335" i="1"/>
  <c r="AE335" i="1"/>
  <c r="AF335" i="1"/>
  <c r="AG335" i="1"/>
  <c r="AD336" i="1"/>
  <c r="AE336" i="1"/>
  <c r="AF336" i="1"/>
  <c r="AG336" i="1"/>
  <c r="AD337" i="1"/>
  <c r="AE337" i="1"/>
  <c r="AF337" i="1"/>
  <c r="AG337" i="1"/>
  <c r="AD338" i="1"/>
  <c r="AE338" i="1"/>
  <c r="AF338" i="1"/>
  <c r="AG338" i="1"/>
  <c r="AD339" i="1"/>
  <c r="AE339" i="1"/>
  <c r="AF339" i="1"/>
  <c r="AG339" i="1"/>
  <c r="AD340" i="1"/>
  <c r="AE340" i="1"/>
  <c r="AF340" i="1"/>
  <c r="AG340" i="1"/>
  <c r="AD341" i="1"/>
  <c r="AE341" i="1"/>
  <c r="AF341" i="1"/>
  <c r="AG341" i="1"/>
  <c r="AD342" i="1"/>
  <c r="AE342" i="1"/>
  <c r="AF342" i="1"/>
  <c r="AG342" i="1"/>
  <c r="AD343" i="1"/>
  <c r="AE343" i="1"/>
  <c r="AF343" i="1"/>
  <c r="AG343" i="1"/>
  <c r="AD344" i="1"/>
  <c r="AE344" i="1"/>
  <c r="AF344" i="1"/>
  <c r="AG344" i="1"/>
  <c r="AD345" i="1"/>
  <c r="AE345" i="1"/>
  <c r="AF345" i="1"/>
  <c r="AG345" i="1"/>
  <c r="AD346" i="1"/>
  <c r="AE346" i="1"/>
  <c r="AF346" i="1"/>
  <c r="AG346" i="1"/>
  <c r="AD347" i="1"/>
  <c r="AE347" i="1"/>
  <c r="AF347" i="1"/>
  <c r="AG347" i="1"/>
  <c r="AD348" i="1"/>
  <c r="AE348" i="1"/>
  <c r="AF348" i="1"/>
  <c r="AG348" i="1"/>
  <c r="AD349" i="1"/>
  <c r="AE349" i="1"/>
  <c r="AF349" i="1"/>
  <c r="AG349" i="1"/>
  <c r="AD350" i="1"/>
  <c r="AE350" i="1"/>
  <c r="AF350" i="1"/>
  <c r="AG350" i="1"/>
  <c r="AD351" i="1"/>
  <c r="AE351" i="1"/>
  <c r="AF351" i="1"/>
  <c r="AG351" i="1"/>
  <c r="AD352" i="1"/>
  <c r="AE352" i="1"/>
  <c r="AF352" i="1"/>
  <c r="AG352" i="1"/>
  <c r="AD353" i="1"/>
  <c r="AE353" i="1"/>
  <c r="AF353" i="1"/>
  <c r="AG353" i="1"/>
  <c r="AD354" i="1"/>
  <c r="AE354" i="1"/>
  <c r="AF354" i="1"/>
  <c r="AG354" i="1"/>
  <c r="AD355" i="1"/>
  <c r="AE355" i="1"/>
  <c r="AF355" i="1"/>
  <c r="AG355" i="1"/>
  <c r="AD356" i="1"/>
  <c r="AE356" i="1"/>
  <c r="AF356" i="1"/>
  <c r="AG356" i="1"/>
  <c r="AD357" i="1"/>
  <c r="AE357" i="1"/>
  <c r="AF357" i="1"/>
  <c r="AG357" i="1"/>
  <c r="AD358" i="1"/>
  <c r="AE358" i="1"/>
  <c r="AF358" i="1"/>
  <c r="AG358" i="1"/>
  <c r="AD359" i="1"/>
  <c r="AE359" i="1"/>
  <c r="AF359" i="1"/>
  <c r="AG359" i="1"/>
  <c r="AD360" i="1"/>
  <c r="AE360" i="1"/>
  <c r="AF360" i="1"/>
  <c r="AG360" i="1"/>
  <c r="AD361" i="1"/>
  <c r="AE361" i="1"/>
  <c r="AF361" i="1"/>
  <c r="AG361" i="1"/>
  <c r="AD362" i="1"/>
  <c r="AE362" i="1"/>
  <c r="AF362" i="1"/>
  <c r="AG362" i="1"/>
  <c r="AD363" i="1"/>
  <c r="AE363" i="1"/>
  <c r="AF363" i="1"/>
  <c r="AG363" i="1"/>
  <c r="AD364" i="1"/>
  <c r="AE364" i="1"/>
  <c r="AF364" i="1"/>
  <c r="AG364" i="1"/>
  <c r="AD365" i="1"/>
  <c r="AE365" i="1"/>
  <c r="AF365" i="1"/>
  <c r="AG365" i="1"/>
  <c r="AD366" i="1"/>
  <c r="AE366" i="1"/>
  <c r="AF366" i="1"/>
  <c r="AG366" i="1"/>
  <c r="AD367" i="1"/>
  <c r="AE367" i="1"/>
  <c r="AF367" i="1"/>
  <c r="AG367" i="1"/>
  <c r="AD368" i="1"/>
  <c r="AE368" i="1"/>
  <c r="AF368" i="1"/>
  <c r="AG368" i="1"/>
  <c r="AD369" i="1"/>
  <c r="AE369" i="1"/>
  <c r="AF369" i="1"/>
  <c r="AG369" i="1"/>
  <c r="AD370" i="1"/>
  <c r="AE370" i="1"/>
  <c r="AF370" i="1"/>
  <c r="AG370" i="1"/>
  <c r="AD371" i="1"/>
  <c r="AE371" i="1"/>
  <c r="AF371" i="1"/>
  <c r="AG371" i="1"/>
  <c r="AD372" i="1"/>
  <c r="AE372" i="1"/>
  <c r="AF372" i="1"/>
  <c r="AG372" i="1"/>
  <c r="AD373" i="1"/>
  <c r="AE373" i="1"/>
  <c r="AF373" i="1"/>
  <c r="AG373" i="1"/>
  <c r="AD374" i="1"/>
  <c r="AE374" i="1"/>
  <c r="AF374" i="1"/>
  <c r="AG374" i="1"/>
  <c r="AD375" i="1"/>
  <c r="AE375" i="1"/>
  <c r="AF375" i="1"/>
  <c r="AG375" i="1"/>
  <c r="AD376" i="1"/>
  <c r="AE376" i="1"/>
  <c r="AF376" i="1"/>
  <c r="AG376" i="1"/>
  <c r="AD377" i="1"/>
  <c r="AE377" i="1"/>
  <c r="AF377" i="1"/>
  <c r="AG377" i="1"/>
  <c r="AD378" i="1"/>
  <c r="AE378" i="1"/>
  <c r="AF378" i="1"/>
  <c r="AG378" i="1"/>
  <c r="AD379" i="1"/>
  <c r="AE379" i="1"/>
  <c r="AF379" i="1"/>
  <c r="AG379" i="1"/>
  <c r="AD380" i="1"/>
  <c r="AE380" i="1"/>
  <c r="AF380" i="1"/>
  <c r="AG380" i="1"/>
  <c r="AD381" i="1"/>
  <c r="AE381" i="1"/>
  <c r="AF381" i="1"/>
  <c r="AG381" i="1"/>
  <c r="AD382" i="1"/>
  <c r="AE382" i="1"/>
  <c r="AF382" i="1"/>
  <c r="AG382" i="1"/>
  <c r="AD383" i="1"/>
  <c r="AE383" i="1"/>
  <c r="AF383" i="1"/>
  <c r="AG383" i="1"/>
  <c r="AD384" i="1"/>
  <c r="AE384" i="1"/>
  <c r="AF384" i="1"/>
  <c r="AG384" i="1"/>
  <c r="AD385" i="1"/>
  <c r="AE385" i="1"/>
  <c r="AF385" i="1"/>
  <c r="AG385" i="1"/>
  <c r="AD386" i="1"/>
  <c r="AE386" i="1"/>
  <c r="AF386" i="1"/>
  <c r="AG386" i="1"/>
  <c r="AD387" i="1"/>
  <c r="AE387" i="1"/>
  <c r="AF387" i="1"/>
  <c r="AG387" i="1"/>
  <c r="AD388" i="1"/>
  <c r="AE388" i="1"/>
  <c r="AF388" i="1"/>
  <c r="AG388" i="1"/>
  <c r="AD389" i="1"/>
  <c r="AE389" i="1"/>
  <c r="AF389" i="1"/>
  <c r="AG389" i="1"/>
  <c r="AD390" i="1"/>
  <c r="AE390" i="1"/>
  <c r="AF390" i="1"/>
  <c r="AG390" i="1"/>
  <c r="AD391" i="1"/>
  <c r="AE391" i="1"/>
  <c r="AF391" i="1"/>
  <c r="AG391" i="1"/>
  <c r="AD392" i="1"/>
  <c r="AE392" i="1"/>
  <c r="AF392" i="1"/>
  <c r="AG392" i="1"/>
  <c r="AD393" i="1"/>
  <c r="AE393" i="1"/>
  <c r="AF393" i="1"/>
  <c r="AG393" i="1"/>
  <c r="AD394" i="1"/>
  <c r="AE394" i="1"/>
  <c r="AF394" i="1"/>
  <c r="AG394" i="1"/>
  <c r="AD395" i="1"/>
  <c r="AE395" i="1"/>
  <c r="AF395" i="1"/>
  <c r="AG395" i="1"/>
  <c r="AD396" i="1"/>
  <c r="AE396" i="1"/>
  <c r="AF396" i="1"/>
  <c r="AG396" i="1"/>
  <c r="AD397" i="1"/>
  <c r="AE397" i="1"/>
  <c r="AF397" i="1"/>
  <c r="AG397" i="1"/>
  <c r="AD398" i="1"/>
  <c r="AE398" i="1"/>
  <c r="AF398" i="1"/>
  <c r="AG398" i="1"/>
  <c r="AD399" i="1"/>
  <c r="AE399" i="1"/>
  <c r="AF399" i="1"/>
  <c r="AG399" i="1"/>
  <c r="AD400" i="1"/>
  <c r="AE400" i="1"/>
  <c r="AF400" i="1"/>
  <c r="AG400" i="1"/>
  <c r="AD401" i="1"/>
  <c r="AE401" i="1"/>
  <c r="AF401" i="1"/>
  <c r="AG401" i="1"/>
  <c r="AD402" i="1"/>
  <c r="AE402" i="1"/>
  <c r="AF402" i="1"/>
  <c r="AG402" i="1"/>
  <c r="AD403" i="1"/>
  <c r="AE403" i="1"/>
  <c r="AF403" i="1"/>
  <c r="AG403" i="1"/>
  <c r="AD404" i="1"/>
  <c r="AE404" i="1"/>
  <c r="AF404" i="1"/>
  <c r="AG404" i="1"/>
  <c r="AD405" i="1"/>
  <c r="AE405" i="1"/>
  <c r="AF405" i="1"/>
  <c r="AG405" i="1"/>
  <c r="AD406" i="1"/>
  <c r="AE406" i="1"/>
  <c r="AF406" i="1"/>
  <c r="AG406" i="1"/>
  <c r="AD407" i="1"/>
  <c r="AE407" i="1"/>
  <c r="AF407" i="1"/>
  <c r="AG407" i="1"/>
  <c r="AD408" i="1"/>
  <c r="AE408" i="1"/>
  <c r="AF408" i="1"/>
  <c r="AG408" i="1"/>
  <c r="AD409" i="1"/>
  <c r="AE409" i="1"/>
  <c r="AF409" i="1"/>
  <c r="AG409" i="1"/>
  <c r="AD410" i="1"/>
  <c r="AE410" i="1"/>
  <c r="AF410" i="1"/>
  <c r="AG410" i="1"/>
  <c r="AD411" i="1"/>
  <c r="AE411" i="1"/>
  <c r="AF411" i="1"/>
  <c r="AG411" i="1"/>
  <c r="AD412" i="1"/>
  <c r="AE412" i="1"/>
  <c r="AF412" i="1"/>
  <c r="AG412" i="1"/>
  <c r="AD413" i="1"/>
  <c r="AE413" i="1"/>
  <c r="AF413" i="1"/>
  <c r="AG413" i="1"/>
  <c r="AD414" i="1"/>
  <c r="AE414" i="1"/>
  <c r="AF414" i="1"/>
  <c r="AG414" i="1"/>
  <c r="AD415" i="1"/>
  <c r="AE415" i="1"/>
  <c r="AF415" i="1"/>
  <c r="AG415" i="1"/>
  <c r="AD416" i="1"/>
  <c r="AE416" i="1"/>
  <c r="AF416" i="1"/>
  <c r="AG416" i="1"/>
  <c r="AD417" i="1"/>
  <c r="AE417" i="1"/>
  <c r="AF417" i="1"/>
  <c r="AG417" i="1"/>
  <c r="AD418" i="1"/>
  <c r="AE418" i="1"/>
  <c r="AF418" i="1"/>
  <c r="AG418" i="1"/>
  <c r="AD419" i="1"/>
  <c r="AE419" i="1"/>
  <c r="AF419" i="1"/>
  <c r="AG419" i="1"/>
  <c r="AD420" i="1"/>
  <c r="AE420" i="1"/>
  <c r="AF420" i="1"/>
  <c r="AG420" i="1"/>
  <c r="AD421" i="1"/>
  <c r="AE421" i="1"/>
  <c r="AF421" i="1"/>
  <c r="AG421" i="1"/>
  <c r="AD422" i="1"/>
  <c r="AE422" i="1"/>
  <c r="AF422" i="1"/>
  <c r="AG422" i="1"/>
  <c r="AD423" i="1"/>
  <c r="AE423" i="1"/>
  <c r="AF423" i="1"/>
  <c r="AG423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G24" i="1"/>
  <c r="AF24" i="1"/>
  <c r="AE24" i="1"/>
  <c r="AD24" i="1"/>
  <c r="AC24" i="1"/>
  <c r="AB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Z24" i="1"/>
  <c r="Y24" i="1"/>
  <c r="X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24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O9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24" i="1"/>
  <c r="O4" i="1"/>
  <c r="O5" i="1"/>
  <c r="L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24" i="1"/>
  <c r="M24" i="1" l="1"/>
  <c r="N24" i="1"/>
  <c r="M420" i="1"/>
  <c r="N420" i="1"/>
  <c r="P416" i="1"/>
  <c r="M416" i="1"/>
  <c r="N416" i="1"/>
  <c r="M412" i="1"/>
  <c r="N412" i="1"/>
  <c r="P408" i="1"/>
  <c r="M408" i="1"/>
  <c r="N408" i="1"/>
  <c r="N404" i="1"/>
  <c r="M404" i="1"/>
  <c r="P400" i="1"/>
  <c r="M400" i="1"/>
  <c r="N400" i="1"/>
  <c r="N396" i="1"/>
  <c r="M396" i="1"/>
  <c r="P392" i="1"/>
  <c r="M392" i="1"/>
  <c r="N392" i="1"/>
  <c r="M388" i="1"/>
  <c r="N388" i="1"/>
  <c r="P384" i="1"/>
  <c r="M384" i="1"/>
  <c r="N384" i="1"/>
  <c r="M380" i="1"/>
  <c r="N380" i="1"/>
  <c r="P376" i="1"/>
  <c r="M376" i="1"/>
  <c r="N376" i="1"/>
  <c r="N372" i="1"/>
  <c r="M372" i="1"/>
  <c r="P368" i="1"/>
  <c r="M368" i="1"/>
  <c r="N368" i="1"/>
  <c r="N364" i="1"/>
  <c r="M364" i="1"/>
  <c r="P360" i="1"/>
  <c r="N360" i="1"/>
  <c r="M360" i="1"/>
  <c r="N356" i="1"/>
  <c r="M356" i="1"/>
  <c r="P352" i="1"/>
  <c r="N352" i="1"/>
  <c r="M352" i="1"/>
  <c r="N348" i="1"/>
  <c r="M348" i="1"/>
  <c r="P344" i="1"/>
  <c r="N344" i="1"/>
  <c r="M344" i="1"/>
  <c r="N340" i="1"/>
  <c r="M340" i="1"/>
  <c r="P336" i="1"/>
  <c r="N336" i="1"/>
  <c r="M336" i="1"/>
  <c r="N332" i="1"/>
  <c r="M332" i="1"/>
  <c r="P328" i="1"/>
  <c r="N328" i="1"/>
  <c r="M328" i="1"/>
  <c r="N324" i="1"/>
  <c r="M324" i="1"/>
  <c r="P320" i="1"/>
  <c r="N320" i="1"/>
  <c r="M320" i="1"/>
  <c r="N316" i="1"/>
  <c r="M316" i="1"/>
  <c r="P312" i="1"/>
  <c r="N312" i="1"/>
  <c r="M312" i="1"/>
  <c r="N308" i="1"/>
  <c r="M308" i="1"/>
  <c r="P304" i="1"/>
  <c r="N304" i="1"/>
  <c r="M304" i="1"/>
  <c r="N300" i="1"/>
  <c r="M300" i="1"/>
  <c r="P296" i="1"/>
  <c r="N296" i="1"/>
  <c r="M296" i="1"/>
  <c r="N292" i="1"/>
  <c r="M292" i="1"/>
  <c r="P288" i="1"/>
  <c r="N288" i="1"/>
  <c r="M288" i="1"/>
  <c r="N284" i="1"/>
  <c r="M284" i="1"/>
  <c r="P280" i="1"/>
  <c r="N280" i="1"/>
  <c r="M280" i="1"/>
  <c r="N276" i="1"/>
  <c r="M276" i="1"/>
  <c r="P272" i="1"/>
  <c r="N272" i="1"/>
  <c r="M272" i="1"/>
  <c r="N268" i="1"/>
  <c r="M268" i="1"/>
  <c r="P264" i="1"/>
  <c r="N264" i="1"/>
  <c r="M264" i="1"/>
  <c r="N260" i="1"/>
  <c r="M260" i="1"/>
  <c r="P256" i="1"/>
  <c r="N256" i="1"/>
  <c r="M256" i="1"/>
  <c r="N252" i="1"/>
  <c r="M252" i="1"/>
  <c r="P248" i="1"/>
  <c r="N248" i="1"/>
  <c r="M248" i="1"/>
  <c r="N244" i="1"/>
  <c r="M244" i="1"/>
  <c r="P240" i="1"/>
  <c r="N240" i="1"/>
  <c r="M240" i="1"/>
  <c r="N236" i="1"/>
  <c r="M236" i="1"/>
  <c r="P232" i="1"/>
  <c r="N232" i="1"/>
  <c r="M232" i="1"/>
  <c r="N228" i="1"/>
  <c r="M228" i="1"/>
  <c r="P224" i="1"/>
  <c r="N224" i="1"/>
  <c r="M224" i="1"/>
  <c r="N220" i="1"/>
  <c r="M220" i="1"/>
  <c r="P216" i="1"/>
  <c r="N216" i="1"/>
  <c r="M216" i="1"/>
  <c r="N212" i="1"/>
  <c r="M212" i="1"/>
  <c r="P208" i="1"/>
  <c r="N208" i="1"/>
  <c r="M208" i="1"/>
  <c r="N204" i="1"/>
  <c r="M204" i="1"/>
  <c r="P200" i="1"/>
  <c r="N200" i="1"/>
  <c r="M200" i="1"/>
  <c r="N196" i="1"/>
  <c r="M196" i="1"/>
  <c r="P192" i="1"/>
  <c r="N192" i="1"/>
  <c r="M192" i="1"/>
  <c r="N188" i="1"/>
  <c r="M188" i="1"/>
  <c r="P184" i="1"/>
  <c r="N184" i="1"/>
  <c r="M184" i="1"/>
  <c r="N180" i="1"/>
  <c r="M180" i="1"/>
  <c r="P176" i="1"/>
  <c r="N176" i="1"/>
  <c r="M176" i="1"/>
  <c r="Q172" i="1"/>
  <c r="N172" i="1"/>
  <c r="M172" i="1"/>
  <c r="P168" i="1"/>
  <c r="N168" i="1"/>
  <c r="M168" i="1"/>
  <c r="N164" i="1"/>
  <c r="M164" i="1"/>
  <c r="P160" i="1"/>
  <c r="N160" i="1"/>
  <c r="M160" i="1"/>
  <c r="Q156" i="1"/>
  <c r="N156" i="1"/>
  <c r="M156" i="1"/>
  <c r="P152" i="1"/>
  <c r="N152" i="1"/>
  <c r="M152" i="1"/>
  <c r="N148" i="1"/>
  <c r="M148" i="1"/>
  <c r="P144" i="1"/>
  <c r="N144" i="1"/>
  <c r="M144" i="1"/>
  <c r="Q140" i="1"/>
  <c r="N140" i="1"/>
  <c r="M140" i="1"/>
  <c r="P136" i="1"/>
  <c r="N136" i="1"/>
  <c r="M136" i="1"/>
  <c r="N132" i="1"/>
  <c r="M132" i="1"/>
  <c r="P128" i="1"/>
  <c r="N128" i="1"/>
  <c r="M128" i="1"/>
  <c r="Q124" i="1"/>
  <c r="N124" i="1"/>
  <c r="M124" i="1"/>
  <c r="P120" i="1"/>
  <c r="N120" i="1"/>
  <c r="M120" i="1"/>
  <c r="N116" i="1"/>
  <c r="M116" i="1"/>
  <c r="P112" i="1"/>
  <c r="N112" i="1"/>
  <c r="M112" i="1"/>
  <c r="Q108" i="1"/>
  <c r="N108" i="1"/>
  <c r="M108" i="1"/>
  <c r="N104" i="1"/>
  <c r="M104" i="1"/>
  <c r="N100" i="1"/>
  <c r="M100" i="1"/>
  <c r="N96" i="1"/>
  <c r="M96" i="1"/>
  <c r="Q92" i="1"/>
  <c r="N92" i="1"/>
  <c r="M92" i="1"/>
  <c r="N88" i="1"/>
  <c r="M88" i="1"/>
  <c r="P84" i="1"/>
  <c r="N84" i="1"/>
  <c r="M84" i="1"/>
  <c r="N80" i="1"/>
  <c r="M80" i="1"/>
  <c r="Q76" i="1"/>
  <c r="N76" i="1"/>
  <c r="M76" i="1"/>
  <c r="N72" i="1"/>
  <c r="M72" i="1"/>
  <c r="P68" i="1"/>
  <c r="N68" i="1"/>
  <c r="M68" i="1"/>
  <c r="N64" i="1"/>
  <c r="M64" i="1"/>
  <c r="Q60" i="1"/>
  <c r="N60" i="1"/>
  <c r="M60" i="1"/>
  <c r="N56" i="1"/>
  <c r="M56" i="1"/>
  <c r="N52" i="1"/>
  <c r="M52" i="1"/>
  <c r="N48" i="1"/>
  <c r="M48" i="1"/>
  <c r="P44" i="1"/>
  <c r="N44" i="1"/>
  <c r="M44" i="1"/>
  <c r="N40" i="1"/>
  <c r="M40" i="1"/>
  <c r="N36" i="1"/>
  <c r="M36" i="1"/>
  <c r="N32" i="1"/>
  <c r="M32" i="1"/>
  <c r="P28" i="1"/>
  <c r="N28" i="1"/>
  <c r="M28" i="1"/>
  <c r="N423" i="1"/>
  <c r="M423" i="1"/>
  <c r="N419" i="1"/>
  <c r="M419" i="1"/>
  <c r="N415" i="1"/>
  <c r="M415" i="1"/>
  <c r="N411" i="1"/>
  <c r="M411" i="1"/>
  <c r="N407" i="1"/>
  <c r="M407" i="1"/>
  <c r="P403" i="1"/>
  <c r="N403" i="1"/>
  <c r="M403" i="1"/>
  <c r="N399" i="1"/>
  <c r="M399" i="1"/>
  <c r="N395" i="1"/>
  <c r="M395" i="1"/>
  <c r="N391" i="1"/>
  <c r="M391" i="1"/>
  <c r="N387" i="1"/>
  <c r="M387" i="1"/>
  <c r="N383" i="1"/>
  <c r="M383" i="1"/>
  <c r="P379" i="1"/>
  <c r="N379" i="1"/>
  <c r="M379" i="1"/>
  <c r="N375" i="1"/>
  <c r="M375" i="1"/>
  <c r="P371" i="1"/>
  <c r="N371" i="1"/>
  <c r="M371" i="1"/>
  <c r="N367" i="1"/>
  <c r="M367" i="1"/>
  <c r="N363" i="1"/>
  <c r="M363" i="1"/>
  <c r="N359" i="1"/>
  <c r="M359" i="1"/>
  <c r="N355" i="1"/>
  <c r="M355" i="1"/>
  <c r="N351" i="1"/>
  <c r="M351" i="1"/>
  <c r="N347" i="1"/>
  <c r="M347" i="1"/>
  <c r="N343" i="1"/>
  <c r="M343" i="1"/>
  <c r="N339" i="1"/>
  <c r="M339" i="1"/>
  <c r="N335" i="1"/>
  <c r="M335" i="1"/>
  <c r="N331" i="1"/>
  <c r="M331" i="1"/>
  <c r="N327" i="1"/>
  <c r="M327" i="1"/>
  <c r="N323" i="1"/>
  <c r="M323" i="1"/>
  <c r="N319" i="1"/>
  <c r="M319" i="1"/>
  <c r="N315" i="1"/>
  <c r="M315" i="1"/>
  <c r="N311" i="1"/>
  <c r="M311" i="1"/>
  <c r="N307" i="1"/>
  <c r="M307" i="1"/>
  <c r="N303" i="1"/>
  <c r="M303" i="1"/>
  <c r="N299" i="1"/>
  <c r="M299" i="1"/>
  <c r="N295" i="1"/>
  <c r="M295" i="1"/>
  <c r="N291" i="1"/>
  <c r="M291" i="1"/>
  <c r="N287" i="1"/>
  <c r="M287" i="1"/>
  <c r="N283" i="1"/>
  <c r="M283" i="1"/>
  <c r="N279" i="1"/>
  <c r="M279" i="1"/>
  <c r="N275" i="1"/>
  <c r="M275" i="1"/>
  <c r="N271" i="1"/>
  <c r="M271" i="1"/>
  <c r="N267" i="1"/>
  <c r="M267" i="1"/>
  <c r="N263" i="1"/>
  <c r="M263" i="1"/>
  <c r="N259" i="1"/>
  <c r="M259" i="1"/>
  <c r="N255" i="1"/>
  <c r="M255" i="1"/>
  <c r="N251" i="1"/>
  <c r="M251" i="1"/>
  <c r="N247" i="1"/>
  <c r="M247" i="1"/>
  <c r="N243" i="1"/>
  <c r="M243" i="1"/>
  <c r="N239" i="1"/>
  <c r="M239" i="1"/>
  <c r="N235" i="1"/>
  <c r="M235" i="1"/>
  <c r="N231" i="1"/>
  <c r="M231" i="1"/>
  <c r="N227" i="1"/>
  <c r="M227" i="1"/>
  <c r="Q223" i="1"/>
  <c r="N223" i="1"/>
  <c r="M223" i="1"/>
  <c r="N219" i="1"/>
  <c r="M219" i="1"/>
  <c r="N215" i="1"/>
  <c r="M215" i="1"/>
  <c r="N211" i="1"/>
  <c r="M211" i="1"/>
  <c r="R207" i="1"/>
  <c r="N207" i="1"/>
  <c r="M207" i="1"/>
  <c r="N203" i="1"/>
  <c r="M203" i="1"/>
  <c r="N199" i="1"/>
  <c r="M199" i="1"/>
  <c r="N195" i="1"/>
  <c r="M195" i="1"/>
  <c r="Q191" i="1"/>
  <c r="N191" i="1"/>
  <c r="M191" i="1"/>
  <c r="N187" i="1"/>
  <c r="M187" i="1"/>
  <c r="N183" i="1"/>
  <c r="M183" i="1"/>
  <c r="N179" i="1"/>
  <c r="M179" i="1"/>
  <c r="R175" i="1"/>
  <c r="N175" i="1"/>
  <c r="M175" i="1"/>
  <c r="N171" i="1"/>
  <c r="M171" i="1"/>
  <c r="N167" i="1"/>
  <c r="M167" i="1"/>
  <c r="N163" i="1"/>
  <c r="M163" i="1"/>
  <c r="Q159" i="1"/>
  <c r="N159" i="1"/>
  <c r="M159" i="1"/>
  <c r="N155" i="1"/>
  <c r="M155" i="1"/>
  <c r="N151" i="1"/>
  <c r="M151" i="1"/>
  <c r="N147" i="1"/>
  <c r="M147" i="1"/>
  <c r="R143" i="1"/>
  <c r="N143" i="1"/>
  <c r="M143" i="1"/>
  <c r="N139" i="1"/>
  <c r="M139" i="1"/>
  <c r="N135" i="1"/>
  <c r="M135" i="1"/>
  <c r="N131" i="1"/>
  <c r="M131" i="1"/>
  <c r="Q127" i="1"/>
  <c r="N127" i="1"/>
  <c r="M127" i="1"/>
  <c r="N123" i="1"/>
  <c r="M123" i="1"/>
  <c r="N119" i="1"/>
  <c r="M119" i="1"/>
  <c r="N115" i="1"/>
  <c r="M115" i="1"/>
  <c r="R111" i="1"/>
  <c r="N111" i="1"/>
  <c r="M111" i="1"/>
  <c r="N107" i="1"/>
  <c r="M107" i="1"/>
  <c r="P103" i="1"/>
  <c r="N103" i="1"/>
  <c r="M103" i="1"/>
  <c r="N99" i="1"/>
  <c r="M99" i="1"/>
  <c r="Q95" i="1"/>
  <c r="N95" i="1"/>
  <c r="M95" i="1"/>
  <c r="N91" i="1"/>
  <c r="M91" i="1"/>
  <c r="N87" i="1"/>
  <c r="M87" i="1"/>
  <c r="P83" i="1"/>
  <c r="N83" i="1"/>
  <c r="M83" i="1"/>
  <c r="R79" i="1"/>
  <c r="N79" i="1"/>
  <c r="M79" i="1"/>
  <c r="N75" i="1"/>
  <c r="M75" i="1"/>
  <c r="N71" i="1"/>
  <c r="M71" i="1"/>
  <c r="N67" i="1"/>
  <c r="M67" i="1"/>
  <c r="Q63" i="1"/>
  <c r="N63" i="1"/>
  <c r="M63" i="1"/>
  <c r="N59" i="1"/>
  <c r="M59" i="1"/>
  <c r="N55" i="1"/>
  <c r="M55" i="1"/>
  <c r="N51" i="1"/>
  <c r="M51" i="1"/>
  <c r="R47" i="1"/>
  <c r="N47" i="1"/>
  <c r="M47" i="1"/>
  <c r="P43" i="1"/>
  <c r="N43" i="1"/>
  <c r="M43" i="1"/>
  <c r="N39" i="1"/>
  <c r="M39" i="1"/>
  <c r="N35" i="1"/>
  <c r="M35" i="1"/>
  <c r="Q31" i="1"/>
  <c r="N31" i="1"/>
  <c r="M31" i="1"/>
  <c r="P27" i="1"/>
  <c r="N27" i="1"/>
  <c r="M27" i="1"/>
  <c r="N422" i="1"/>
  <c r="M422" i="1"/>
  <c r="N418" i="1"/>
  <c r="M418" i="1"/>
  <c r="N414" i="1"/>
  <c r="M414" i="1"/>
  <c r="N410" i="1"/>
  <c r="M410" i="1"/>
  <c r="N406" i="1"/>
  <c r="M406" i="1"/>
  <c r="N402" i="1"/>
  <c r="M402" i="1"/>
  <c r="N398" i="1"/>
  <c r="M398" i="1"/>
  <c r="N394" i="1"/>
  <c r="M394" i="1"/>
  <c r="N390" i="1"/>
  <c r="M390" i="1"/>
  <c r="N386" i="1"/>
  <c r="M386" i="1"/>
  <c r="N382" i="1"/>
  <c r="M382" i="1"/>
  <c r="N378" i="1"/>
  <c r="M378" i="1"/>
  <c r="N374" i="1"/>
  <c r="M374" i="1"/>
  <c r="N370" i="1"/>
  <c r="M370" i="1"/>
  <c r="N366" i="1"/>
  <c r="M366" i="1"/>
  <c r="N362" i="1"/>
  <c r="M362" i="1"/>
  <c r="N358" i="1"/>
  <c r="M358" i="1"/>
  <c r="N354" i="1"/>
  <c r="M354" i="1"/>
  <c r="N350" i="1"/>
  <c r="M350" i="1"/>
  <c r="N346" i="1"/>
  <c r="M346" i="1"/>
  <c r="N342" i="1"/>
  <c r="M342" i="1"/>
  <c r="N338" i="1"/>
  <c r="M338" i="1"/>
  <c r="N334" i="1"/>
  <c r="M334" i="1"/>
  <c r="N330" i="1"/>
  <c r="M330" i="1"/>
  <c r="N326" i="1"/>
  <c r="M326" i="1"/>
  <c r="N322" i="1"/>
  <c r="M322" i="1"/>
  <c r="N318" i="1"/>
  <c r="M318" i="1"/>
  <c r="N314" i="1"/>
  <c r="M314" i="1"/>
  <c r="N310" i="1"/>
  <c r="M310" i="1"/>
  <c r="N306" i="1"/>
  <c r="M306" i="1"/>
  <c r="N302" i="1"/>
  <c r="M302" i="1"/>
  <c r="N298" i="1"/>
  <c r="M298" i="1"/>
  <c r="N294" i="1"/>
  <c r="M294" i="1"/>
  <c r="N290" i="1"/>
  <c r="M290" i="1"/>
  <c r="N286" i="1"/>
  <c r="M286" i="1"/>
  <c r="N282" i="1"/>
  <c r="M282" i="1"/>
  <c r="N278" i="1"/>
  <c r="M278" i="1"/>
  <c r="N274" i="1"/>
  <c r="M274" i="1"/>
  <c r="N270" i="1"/>
  <c r="M270" i="1"/>
  <c r="N266" i="1"/>
  <c r="M266" i="1"/>
  <c r="N262" i="1"/>
  <c r="M262" i="1"/>
  <c r="N258" i="1"/>
  <c r="M258" i="1"/>
  <c r="N254" i="1"/>
  <c r="M254" i="1"/>
  <c r="N250" i="1"/>
  <c r="M250" i="1"/>
  <c r="N246" i="1"/>
  <c r="M246" i="1"/>
  <c r="N242" i="1"/>
  <c r="M242" i="1"/>
  <c r="N238" i="1"/>
  <c r="M238" i="1"/>
  <c r="N234" i="1"/>
  <c r="M234" i="1"/>
  <c r="N230" i="1"/>
  <c r="M230" i="1"/>
  <c r="N226" i="1"/>
  <c r="M226" i="1"/>
  <c r="N222" i="1"/>
  <c r="M222" i="1"/>
  <c r="P218" i="1"/>
  <c r="N218" i="1"/>
  <c r="M218" i="1"/>
  <c r="N214" i="1"/>
  <c r="M214" i="1"/>
  <c r="P210" i="1"/>
  <c r="N210" i="1"/>
  <c r="M210" i="1"/>
  <c r="N206" i="1"/>
  <c r="M206" i="1"/>
  <c r="P202" i="1"/>
  <c r="N202" i="1"/>
  <c r="M202" i="1"/>
  <c r="N198" i="1"/>
  <c r="M198" i="1"/>
  <c r="P194" i="1"/>
  <c r="N194" i="1"/>
  <c r="M194" i="1"/>
  <c r="N190" i="1"/>
  <c r="M190" i="1"/>
  <c r="P186" i="1"/>
  <c r="N186" i="1"/>
  <c r="M186" i="1"/>
  <c r="N182" i="1"/>
  <c r="M182" i="1"/>
  <c r="P178" i="1"/>
  <c r="N178" i="1"/>
  <c r="M178" i="1"/>
  <c r="Q174" i="1"/>
  <c r="N174" i="1"/>
  <c r="M174" i="1"/>
  <c r="P170" i="1"/>
  <c r="N170" i="1"/>
  <c r="M170" i="1"/>
  <c r="N166" i="1"/>
  <c r="M166" i="1"/>
  <c r="P162" i="1"/>
  <c r="N162" i="1"/>
  <c r="M162" i="1"/>
  <c r="Q158" i="1"/>
  <c r="N158" i="1"/>
  <c r="M158" i="1"/>
  <c r="P154" i="1"/>
  <c r="N154" i="1"/>
  <c r="M154" i="1"/>
  <c r="N150" i="1"/>
  <c r="M150" i="1"/>
  <c r="P146" i="1"/>
  <c r="N146" i="1"/>
  <c r="M146" i="1"/>
  <c r="Q142" i="1"/>
  <c r="N142" i="1"/>
  <c r="M142" i="1"/>
  <c r="P138" i="1"/>
  <c r="N138" i="1"/>
  <c r="M138" i="1"/>
  <c r="N134" i="1"/>
  <c r="M134" i="1"/>
  <c r="P130" i="1"/>
  <c r="N130" i="1"/>
  <c r="M130" i="1"/>
  <c r="Q126" i="1"/>
  <c r="N126" i="1"/>
  <c r="M126" i="1"/>
  <c r="P122" i="1"/>
  <c r="N122" i="1"/>
  <c r="M122" i="1"/>
  <c r="N118" i="1"/>
  <c r="M118" i="1"/>
  <c r="P114" i="1"/>
  <c r="N114" i="1"/>
  <c r="M114" i="1"/>
  <c r="Q110" i="1"/>
  <c r="N110" i="1"/>
  <c r="M110" i="1"/>
  <c r="P106" i="1"/>
  <c r="N106" i="1"/>
  <c r="M106" i="1"/>
  <c r="N102" i="1"/>
  <c r="M102" i="1"/>
  <c r="P98" i="1"/>
  <c r="N98" i="1"/>
  <c r="M98" i="1"/>
  <c r="Q94" i="1"/>
  <c r="N94" i="1"/>
  <c r="M94" i="1"/>
  <c r="N90" i="1"/>
  <c r="M90" i="1"/>
  <c r="P86" i="1"/>
  <c r="N86" i="1"/>
  <c r="M86" i="1"/>
  <c r="P82" i="1"/>
  <c r="N82" i="1"/>
  <c r="M82" i="1"/>
  <c r="Q78" i="1"/>
  <c r="N78" i="1"/>
  <c r="M78" i="1"/>
  <c r="P74" i="1"/>
  <c r="N74" i="1"/>
  <c r="M74" i="1"/>
  <c r="P70" i="1"/>
  <c r="N70" i="1"/>
  <c r="M70" i="1"/>
  <c r="N66" i="1"/>
  <c r="M66" i="1"/>
  <c r="Q62" i="1"/>
  <c r="N62" i="1"/>
  <c r="M62" i="1"/>
  <c r="N58" i="1"/>
  <c r="M58" i="1"/>
  <c r="P54" i="1"/>
  <c r="N54" i="1"/>
  <c r="M54" i="1"/>
  <c r="N50" i="1"/>
  <c r="M50" i="1"/>
  <c r="Q46" i="1"/>
  <c r="N46" i="1"/>
  <c r="M46" i="1"/>
  <c r="N42" i="1"/>
  <c r="M42" i="1"/>
  <c r="N38" i="1"/>
  <c r="M38" i="1"/>
  <c r="N34" i="1"/>
  <c r="M34" i="1"/>
  <c r="Q30" i="1"/>
  <c r="N30" i="1"/>
  <c r="M30" i="1"/>
  <c r="N26" i="1"/>
  <c r="M26" i="1"/>
  <c r="N421" i="1"/>
  <c r="M421" i="1"/>
  <c r="N417" i="1"/>
  <c r="M417" i="1"/>
  <c r="N413" i="1"/>
  <c r="M413" i="1"/>
  <c r="N409" i="1"/>
  <c r="M409" i="1"/>
  <c r="N405" i="1"/>
  <c r="M405" i="1"/>
  <c r="N401" i="1"/>
  <c r="M401" i="1"/>
  <c r="N397" i="1"/>
  <c r="M397" i="1"/>
  <c r="N393" i="1"/>
  <c r="M393" i="1"/>
  <c r="N389" i="1"/>
  <c r="M389" i="1"/>
  <c r="N385" i="1"/>
  <c r="M385" i="1"/>
  <c r="N381" i="1"/>
  <c r="M381" i="1"/>
  <c r="N377" i="1"/>
  <c r="M377" i="1"/>
  <c r="N373" i="1"/>
  <c r="M373" i="1"/>
  <c r="N369" i="1"/>
  <c r="M369" i="1"/>
  <c r="N365" i="1"/>
  <c r="M365" i="1"/>
  <c r="N361" i="1"/>
  <c r="M361" i="1"/>
  <c r="N357" i="1"/>
  <c r="M357" i="1"/>
  <c r="N353" i="1"/>
  <c r="M353" i="1"/>
  <c r="N349" i="1"/>
  <c r="M349" i="1"/>
  <c r="N345" i="1"/>
  <c r="M345" i="1"/>
  <c r="N341" i="1"/>
  <c r="M341" i="1"/>
  <c r="N337" i="1"/>
  <c r="M337" i="1"/>
  <c r="N333" i="1"/>
  <c r="M333" i="1"/>
  <c r="N329" i="1"/>
  <c r="M329" i="1"/>
  <c r="N325" i="1"/>
  <c r="M325" i="1"/>
  <c r="N321" i="1"/>
  <c r="M321" i="1"/>
  <c r="N317" i="1"/>
  <c r="M317" i="1"/>
  <c r="N313" i="1"/>
  <c r="M313" i="1"/>
  <c r="N309" i="1"/>
  <c r="M309" i="1"/>
  <c r="N305" i="1"/>
  <c r="M305" i="1"/>
  <c r="N301" i="1"/>
  <c r="M301" i="1"/>
  <c r="N297" i="1"/>
  <c r="M297" i="1"/>
  <c r="N293" i="1"/>
  <c r="M293" i="1"/>
  <c r="N289" i="1"/>
  <c r="M289" i="1"/>
  <c r="N285" i="1"/>
  <c r="M285" i="1"/>
  <c r="N281" i="1"/>
  <c r="M281" i="1"/>
  <c r="N277" i="1"/>
  <c r="M277" i="1"/>
  <c r="N273" i="1"/>
  <c r="M273" i="1"/>
  <c r="N269" i="1"/>
  <c r="M269" i="1"/>
  <c r="N265" i="1"/>
  <c r="M265" i="1"/>
  <c r="N261" i="1"/>
  <c r="M261" i="1"/>
  <c r="N257" i="1"/>
  <c r="M257" i="1"/>
  <c r="N253" i="1"/>
  <c r="M253" i="1"/>
  <c r="N249" i="1"/>
  <c r="M249" i="1"/>
  <c r="N245" i="1"/>
  <c r="M245" i="1"/>
  <c r="N241" i="1"/>
  <c r="M241" i="1"/>
  <c r="N237" i="1"/>
  <c r="M237" i="1"/>
  <c r="N233" i="1"/>
  <c r="M233" i="1"/>
  <c r="N229" i="1"/>
  <c r="M229" i="1"/>
  <c r="N225" i="1"/>
  <c r="M225" i="1"/>
  <c r="N221" i="1"/>
  <c r="M221" i="1"/>
  <c r="N217" i="1"/>
  <c r="M217" i="1"/>
  <c r="N213" i="1"/>
  <c r="M213" i="1"/>
  <c r="N209" i="1"/>
  <c r="M209" i="1"/>
  <c r="N205" i="1"/>
  <c r="M205" i="1"/>
  <c r="N201" i="1"/>
  <c r="M201" i="1"/>
  <c r="N197" i="1"/>
  <c r="M197" i="1"/>
  <c r="N193" i="1"/>
  <c r="M193" i="1"/>
  <c r="N189" i="1"/>
  <c r="M189" i="1"/>
  <c r="N185" i="1"/>
  <c r="M185" i="1"/>
  <c r="N181" i="1"/>
  <c r="M181" i="1"/>
  <c r="N177" i="1"/>
  <c r="M177" i="1"/>
  <c r="Q173" i="1"/>
  <c r="N173" i="1"/>
  <c r="M173" i="1"/>
  <c r="N169" i="1"/>
  <c r="M169" i="1"/>
  <c r="N165" i="1"/>
  <c r="M165" i="1"/>
  <c r="N161" i="1"/>
  <c r="M161" i="1"/>
  <c r="Q157" i="1"/>
  <c r="N157" i="1"/>
  <c r="M157" i="1"/>
  <c r="N153" i="1"/>
  <c r="M153" i="1"/>
  <c r="N149" i="1"/>
  <c r="M149" i="1"/>
  <c r="N145" i="1"/>
  <c r="M145" i="1"/>
  <c r="Q141" i="1"/>
  <c r="N141" i="1"/>
  <c r="M141" i="1"/>
  <c r="N137" i="1"/>
  <c r="M137" i="1"/>
  <c r="N133" i="1"/>
  <c r="M133" i="1"/>
  <c r="N129" i="1"/>
  <c r="M129" i="1"/>
  <c r="Q125" i="1"/>
  <c r="N125" i="1"/>
  <c r="M125" i="1"/>
  <c r="N121" i="1"/>
  <c r="M121" i="1"/>
  <c r="N117" i="1"/>
  <c r="M117" i="1"/>
  <c r="N113" i="1"/>
  <c r="M113" i="1"/>
  <c r="Q109" i="1"/>
  <c r="N109" i="1"/>
  <c r="M109" i="1"/>
  <c r="N105" i="1"/>
  <c r="M105" i="1"/>
  <c r="N101" i="1"/>
  <c r="M101" i="1"/>
  <c r="N97" i="1"/>
  <c r="M97" i="1"/>
  <c r="Q93" i="1"/>
  <c r="N93" i="1"/>
  <c r="M93" i="1"/>
  <c r="N89" i="1"/>
  <c r="M89" i="1"/>
  <c r="P85" i="1"/>
  <c r="N85" i="1"/>
  <c r="M85" i="1"/>
  <c r="N81" i="1"/>
  <c r="M81" i="1"/>
  <c r="Q77" i="1"/>
  <c r="N77" i="1"/>
  <c r="M77" i="1"/>
  <c r="N73" i="1"/>
  <c r="M73" i="1"/>
  <c r="P69" i="1"/>
  <c r="N69" i="1"/>
  <c r="M69" i="1"/>
  <c r="N65" i="1"/>
  <c r="M65" i="1"/>
  <c r="Q61" i="1"/>
  <c r="N61" i="1"/>
  <c r="M61" i="1"/>
  <c r="N57" i="1"/>
  <c r="M57" i="1"/>
  <c r="N53" i="1"/>
  <c r="M53" i="1"/>
  <c r="N49" i="1"/>
  <c r="M49" i="1"/>
  <c r="Q45" i="1"/>
  <c r="N45" i="1"/>
  <c r="M45" i="1"/>
  <c r="N41" i="1"/>
  <c r="M41" i="1"/>
  <c r="N37" i="1"/>
  <c r="M37" i="1"/>
  <c r="N33" i="1"/>
  <c r="M33" i="1"/>
  <c r="Q29" i="1"/>
  <c r="N29" i="1"/>
  <c r="M29" i="1"/>
  <c r="N25" i="1"/>
  <c r="M25" i="1"/>
  <c r="U22" i="4"/>
  <c r="V22" i="4" s="1"/>
  <c r="U27" i="4"/>
  <c r="V27" i="4" s="1"/>
  <c r="U20" i="4"/>
  <c r="V20" i="4" s="1"/>
  <c r="AE19" i="4"/>
  <c r="AF19" i="4" s="1"/>
  <c r="U15" i="4"/>
  <c r="V15" i="4" s="1"/>
  <c r="AE14" i="4"/>
  <c r="AF14" i="4" s="1"/>
  <c r="AE24" i="4"/>
  <c r="AF24" i="4" s="1"/>
  <c r="AE31" i="4"/>
  <c r="AF31" i="4" s="1"/>
  <c r="AE15" i="4"/>
  <c r="AF15" i="4" s="1"/>
  <c r="U21" i="4"/>
  <c r="V21" i="4" s="1"/>
  <c r="U16" i="4"/>
  <c r="V16" i="4" s="1"/>
  <c r="AE28" i="4"/>
  <c r="AF28" i="4" s="1"/>
  <c r="AE23" i="4"/>
  <c r="AF23" i="4" s="1"/>
  <c r="AE17" i="4"/>
  <c r="AF17" i="4" s="1"/>
  <c r="U26" i="4"/>
  <c r="V26" i="4" s="1"/>
  <c r="U12" i="4"/>
  <c r="V12" i="4" s="1"/>
  <c r="AE12" i="4"/>
  <c r="AF12" i="4" s="1"/>
  <c r="U14" i="4"/>
  <c r="V14" i="4" s="1"/>
  <c r="AE20" i="4"/>
  <c r="AF20" i="4" s="1"/>
  <c r="U17" i="4"/>
  <c r="V17" i="4" s="1"/>
  <c r="U23" i="4"/>
  <c r="V23" i="4" s="1"/>
  <c r="U25" i="4"/>
  <c r="V25" i="4" s="1"/>
  <c r="AE26" i="4"/>
  <c r="AF26" i="4" s="1"/>
  <c r="U24" i="4"/>
  <c r="V24" i="4" s="1"/>
  <c r="U32" i="4"/>
  <c r="V32" i="4" s="1"/>
  <c r="AE13" i="4"/>
  <c r="AF13" i="4" s="1"/>
  <c r="AE30" i="4"/>
  <c r="AF30" i="4" s="1"/>
  <c r="AE29" i="4"/>
  <c r="AF29" i="4" s="1"/>
  <c r="AE18" i="4"/>
  <c r="AF18" i="4" s="1"/>
  <c r="AE22" i="4"/>
  <c r="AF22" i="4" s="1"/>
  <c r="AE27" i="4"/>
  <c r="AF27" i="4" s="1"/>
  <c r="AE21" i="4"/>
  <c r="AF21" i="4" s="1"/>
  <c r="AE25" i="4"/>
  <c r="AF25" i="4" s="1"/>
  <c r="AE32" i="4"/>
  <c r="AF32" i="4" s="1"/>
  <c r="U13" i="4"/>
  <c r="V13" i="4" s="1"/>
  <c r="U19" i="4"/>
  <c r="V19" i="4" s="1"/>
  <c r="U31" i="4"/>
  <c r="V31" i="4" s="1"/>
  <c r="U29" i="4"/>
  <c r="V29" i="4" s="1"/>
  <c r="U18" i="4"/>
  <c r="V18" i="4" s="1"/>
  <c r="U28" i="4"/>
  <c r="V28" i="4" s="1"/>
  <c r="K22" i="2"/>
  <c r="J23" i="2"/>
  <c r="P46" i="1"/>
  <c r="R271" i="1"/>
  <c r="R238" i="1"/>
  <c r="R206" i="1"/>
  <c r="R174" i="1"/>
  <c r="R142" i="1"/>
  <c r="R110" i="1"/>
  <c r="R78" i="1"/>
  <c r="R46" i="1"/>
  <c r="Q207" i="1"/>
  <c r="Q175" i="1"/>
  <c r="Q143" i="1"/>
  <c r="Q111" i="1"/>
  <c r="Q79" i="1"/>
  <c r="Q47" i="1"/>
  <c r="P45" i="1"/>
  <c r="R255" i="1"/>
  <c r="R223" i="1"/>
  <c r="R191" i="1"/>
  <c r="R159" i="1"/>
  <c r="R127" i="1"/>
  <c r="R95" i="1"/>
  <c r="R63" i="1"/>
  <c r="R31" i="1"/>
  <c r="Q206" i="1"/>
  <c r="P94" i="1"/>
  <c r="P30" i="1"/>
  <c r="R254" i="1"/>
  <c r="R222" i="1"/>
  <c r="R190" i="1"/>
  <c r="R158" i="1"/>
  <c r="R126" i="1"/>
  <c r="R94" i="1"/>
  <c r="R62" i="1"/>
  <c r="R30" i="1"/>
  <c r="P93" i="1"/>
  <c r="P29" i="1"/>
  <c r="R239" i="1"/>
  <c r="Q190" i="1"/>
  <c r="O419" i="1"/>
  <c r="Q419" i="1"/>
  <c r="R419" i="1"/>
  <c r="O363" i="1"/>
  <c r="Q363" i="1"/>
  <c r="R363" i="1"/>
  <c r="O417" i="1"/>
  <c r="Q417" i="1"/>
  <c r="R417" i="1"/>
  <c r="O409" i="1"/>
  <c r="Q409" i="1"/>
  <c r="R409" i="1"/>
  <c r="O401" i="1"/>
  <c r="Q401" i="1"/>
  <c r="R401" i="1"/>
  <c r="O393" i="1"/>
  <c r="Q393" i="1"/>
  <c r="R393" i="1"/>
  <c r="O385" i="1"/>
  <c r="Q385" i="1"/>
  <c r="R385" i="1"/>
  <c r="O377" i="1"/>
  <c r="Q377" i="1"/>
  <c r="R377" i="1"/>
  <c r="O369" i="1"/>
  <c r="Q369" i="1"/>
  <c r="R369" i="1"/>
  <c r="O361" i="1"/>
  <c r="Q361" i="1"/>
  <c r="R361" i="1"/>
  <c r="O353" i="1"/>
  <c r="Q353" i="1"/>
  <c r="R353" i="1"/>
  <c r="O345" i="1"/>
  <c r="Q345" i="1"/>
  <c r="R345" i="1"/>
  <c r="O337" i="1"/>
  <c r="Q337" i="1"/>
  <c r="R337" i="1"/>
  <c r="O329" i="1"/>
  <c r="Q329" i="1"/>
  <c r="R329" i="1"/>
  <c r="O321" i="1"/>
  <c r="Q321" i="1"/>
  <c r="R321" i="1"/>
  <c r="O313" i="1"/>
  <c r="Q313" i="1"/>
  <c r="R313" i="1"/>
  <c r="O305" i="1"/>
  <c r="Q305" i="1"/>
  <c r="R305" i="1"/>
  <c r="O297" i="1"/>
  <c r="Q297" i="1"/>
  <c r="R297" i="1"/>
  <c r="O289" i="1"/>
  <c r="Q289" i="1"/>
  <c r="R289" i="1"/>
  <c r="O281" i="1"/>
  <c r="Q281" i="1"/>
  <c r="R281" i="1"/>
  <c r="O273" i="1"/>
  <c r="Q273" i="1"/>
  <c r="R273" i="1"/>
  <c r="O265" i="1"/>
  <c r="Q265" i="1"/>
  <c r="R265" i="1"/>
  <c r="O257" i="1"/>
  <c r="Q257" i="1"/>
  <c r="R257" i="1"/>
  <c r="O249" i="1"/>
  <c r="Q249" i="1"/>
  <c r="R249" i="1"/>
  <c r="O241" i="1"/>
  <c r="Q241" i="1"/>
  <c r="R241" i="1"/>
  <c r="O233" i="1"/>
  <c r="Q233" i="1"/>
  <c r="R233" i="1"/>
  <c r="O225" i="1"/>
  <c r="Q225" i="1"/>
  <c r="R225" i="1"/>
  <c r="O217" i="1"/>
  <c r="Q217" i="1"/>
  <c r="R217" i="1"/>
  <c r="O209" i="1"/>
  <c r="Q209" i="1"/>
  <c r="R209" i="1"/>
  <c r="O201" i="1"/>
  <c r="Q201" i="1"/>
  <c r="R201" i="1"/>
  <c r="O193" i="1"/>
  <c r="Q193" i="1"/>
  <c r="R193" i="1"/>
  <c r="O185" i="1"/>
  <c r="Q185" i="1"/>
  <c r="R185" i="1"/>
  <c r="O177" i="1"/>
  <c r="Q177" i="1"/>
  <c r="R177" i="1"/>
  <c r="O169" i="1"/>
  <c r="Q169" i="1"/>
  <c r="R169" i="1"/>
  <c r="O161" i="1"/>
  <c r="Q161" i="1"/>
  <c r="R161" i="1"/>
  <c r="O153" i="1"/>
  <c r="Q153" i="1"/>
  <c r="R153" i="1"/>
  <c r="O145" i="1"/>
  <c r="Q145" i="1"/>
  <c r="R145" i="1"/>
  <c r="O137" i="1"/>
  <c r="Q137" i="1"/>
  <c r="R137" i="1"/>
  <c r="O129" i="1"/>
  <c r="Q129" i="1"/>
  <c r="R129" i="1"/>
  <c r="O121" i="1"/>
  <c r="Q121" i="1"/>
  <c r="R121" i="1"/>
  <c r="O113" i="1"/>
  <c r="Q113" i="1"/>
  <c r="R113" i="1"/>
  <c r="O105" i="1"/>
  <c r="Q105" i="1"/>
  <c r="R105" i="1"/>
  <c r="O97" i="1"/>
  <c r="Q97" i="1"/>
  <c r="R97" i="1"/>
  <c r="P89" i="1"/>
  <c r="O89" i="1"/>
  <c r="Q89" i="1"/>
  <c r="R89" i="1"/>
  <c r="P81" i="1"/>
  <c r="O81" i="1"/>
  <c r="Q81" i="1"/>
  <c r="R81" i="1"/>
  <c r="P73" i="1"/>
  <c r="O73" i="1"/>
  <c r="Q73" i="1"/>
  <c r="R73" i="1"/>
  <c r="P65" i="1"/>
  <c r="O65" i="1"/>
  <c r="Q65" i="1"/>
  <c r="R65" i="1"/>
  <c r="P57" i="1"/>
  <c r="O57" i="1"/>
  <c r="Q57" i="1"/>
  <c r="R57" i="1"/>
  <c r="P49" i="1"/>
  <c r="O49" i="1"/>
  <c r="Q49" i="1"/>
  <c r="R49" i="1"/>
  <c r="P41" i="1"/>
  <c r="O41" i="1"/>
  <c r="Q41" i="1"/>
  <c r="R41" i="1"/>
  <c r="P33" i="1"/>
  <c r="O33" i="1"/>
  <c r="Q33" i="1"/>
  <c r="R33" i="1"/>
  <c r="P25" i="1"/>
  <c r="O25" i="1"/>
  <c r="Q25" i="1"/>
  <c r="R25" i="1"/>
  <c r="R412" i="1"/>
  <c r="R396" i="1"/>
  <c r="R380" i="1"/>
  <c r="R364" i="1"/>
  <c r="R348" i="1"/>
  <c r="R332" i="1"/>
  <c r="R316" i="1"/>
  <c r="R300" i="1"/>
  <c r="R284" i="1"/>
  <c r="R268" i="1"/>
  <c r="R252" i="1"/>
  <c r="R236" i="1"/>
  <c r="R220" i="1"/>
  <c r="R204" i="1"/>
  <c r="R188" i="1"/>
  <c r="R172" i="1"/>
  <c r="R156" i="1"/>
  <c r="R140" i="1"/>
  <c r="R124" i="1"/>
  <c r="R108" i="1"/>
  <c r="R92" i="1"/>
  <c r="R76" i="1"/>
  <c r="R60" i="1"/>
  <c r="R44" i="1"/>
  <c r="R28" i="1"/>
  <c r="Q412" i="1"/>
  <c r="Q396" i="1"/>
  <c r="Q380" i="1"/>
  <c r="Q364" i="1"/>
  <c r="Q348" i="1"/>
  <c r="Q332" i="1"/>
  <c r="Q316" i="1"/>
  <c r="Q300" i="1"/>
  <c r="Q284" i="1"/>
  <c r="Q268" i="1"/>
  <c r="Q252" i="1"/>
  <c r="Q236" i="1"/>
  <c r="Q220" i="1"/>
  <c r="Q204" i="1"/>
  <c r="Q188" i="1"/>
  <c r="Q44" i="1"/>
  <c r="Q28" i="1"/>
  <c r="O412" i="1"/>
  <c r="O396" i="1"/>
  <c r="O380" i="1"/>
  <c r="O364" i="1"/>
  <c r="O348" i="1"/>
  <c r="O332" i="1"/>
  <c r="O316" i="1"/>
  <c r="O300" i="1"/>
  <c r="O284" i="1"/>
  <c r="O268" i="1"/>
  <c r="O252" i="1"/>
  <c r="O236" i="1"/>
  <c r="O214" i="1"/>
  <c r="O196" i="1"/>
  <c r="O395" i="1"/>
  <c r="Q395" i="1"/>
  <c r="R395" i="1"/>
  <c r="O418" i="1"/>
  <c r="Q418" i="1"/>
  <c r="R418" i="1"/>
  <c r="O410" i="1"/>
  <c r="Q410" i="1"/>
  <c r="R410" i="1"/>
  <c r="O402" i="1"/>
  <c r="Q402" i="1"/>
  <c r="R402" i="1"/>
  <c r="O394" i="1"/>
  <c r="Q394" i="1"/>
  <c r="R394" i="1"/>
  <c r="O386" i="1"/>
  <c r="Q386" i="1"/>
  <c r="R386" i="1"/>
  <c r="O378" i="1"/>
  <c r="Q378" i="1"/>
  <c r="R378" i="1"/>
  <c r="O370" i="1"/>
  <c r="Q370" i="1"/>
  <c r="R370" i="1"/>
  <c r="O362" i="1"/>
  <c r="Q362" i="1"/>
  <c r="R362" i="1"/>
  <c r="O354" i="1"/>
  <c r="Q354" i="1"/>
  <c r="R354" i="1"/>
  <c r="O346" i="1"/>
  <c r="Q346" i="1"/>
  <c r="R346" i="1"/>
  <c r="O338" i="1"/>
  <c r="Q338" i="1"/>
  <c r="R338" i="1"/>
  <c r="O330" i="1"/>
  <c r="Q330" i="1"/>
  <c r="R330" i="1"/>
  <c r="O322" i="1"/>
  <c r="Q322" i="1"/>
  <c r="R322" i="1"/>
  <c r="O314" i="1"/>
  <c r="Q314" i="1"/>
  <c r="R314" i="1"/>
  <c r="O306" i="1"/>
  <c r="Q306" i="1"/>
  <c r="R306" i="1"/>
  <c r="O298" i="1"/>
  <c r="Q298" i="1"/>
  <c r="R298" i="1"/>
  <c r="O290" i="1"/>
  <c r="Q290" i="1"/>
  <c r="R290" i="1"/>
  <c r="O282" i="1"/>
  <c r="Q282" i="1"/>
  <c r="R282" i="1"/>
  <c r="O274" i="1"/>
  <c r="Q274" i="1"/>
  <c r="R274" i="1"/>
  <c r="O266" i="1"/>
  <c r="Q266" i="1"/>
  <c r="R266" i="1"/>
  <c r="O258" i="1"/>
  <c r="Q258" i="1"/>
  <c r="R258" i="1"/>
  <c r="O250" i="1"/>
  <c r="Q250" i="1"/>
  <c r="R250" i="1"/>
  <c r="O242" i="1"/>
  <c r="Q242" i="1"/>
  <c r="R242" i="1"/>
  <c r="O234" i="1"/>
  <c r="Q234" i="1"/>
  <c r="R234" i="1"/>
  <c r="O226" i="1"/>
  <c r="Q226" i="1"/>
  <c r="R226" i="1"/>
  <c r="O218" i="1"/>
  <c r="Q218" i="1"/>
  <c r="R218" i="1"/>
  <c r="O210" i="1"/>
  <c r="Q210" i="1"/>
  <c r="R210" i="1"/>
  <c r="O202" i="1"/>
  <c r="Q202" i="1"/>
  <c r="R202" i="1"/>
  <c r="O194" i="1"/>
  <c r="Q194" i="1"/>
  <c r="R194" i="1"/>
  <c r="O186" i="1"/>
  <c r="Q186" i="1"/>
  <c r="R186" i="1"/>
  <c r="O178" i="1"/>
  <c r="Q178" i="1"/>
  <c r="R178" i="1"/>
  <c r="O170" i="1"/>
  <c r="Q170" i="1"/>
  <c r="R170" i="1"/>
  <c r="O162" i="1"/>
  <c r="Q162" i="1"/>
  <c r="R162" i="1"/>
  <c r="O154" i="1"/>
  <c r="Q154" i="1"/>
  <c r="R154" i="1"/>
  <c r="O146" i="1"/>
  <c r="Q146" i="1"/>
  <c r="R146" i="1"/>
  <c r="O138" i="1"/>
  <c r="Q138" i="1"/>
  <c r="R138" i="1"/>
  <c r="O130" i="1"/>
  <c r="Q130" i="1"/>
  <c r="R130" i="1"/>
  <c r="O122" i="1"/>
  <c r="Q122" i="1"/>
  <c r="R122" i="1"/>
  <c r="O114" i="1"/>
  <c r="Q114" i="1"/>
  <c r="R114" i="1"/>
  <c r="O106" i="1"/>
  <c r="Q106" i="1"/>
  <c r="R106" i="1"/>
  <c r="O98" i="1"/>
  <c r="Q98" i="1"/>
  <c r="R98" i="1"/>
  <c r="O90" i="1"/>
  <c r="Q90" i="1"/>
  <c r="R90" i="1"/>
  <c r="O82" i="1"/>
  <c r="Q82" i="1"/>
  <c r="R82" i="1"/>
  <c r="O74" i="1"/>
  <c r="Q74" i="1"/>
  <c r="R74" i="1"/>
  <c r="O66" i="1"/>
  <c r="Q66" i="1"/>
  <c r="R66" i="1"/>
  <c r="O58" i="1"/>
  <c r="Q58" i="1"/>
  <c r="R58" i="1"/>
  <c r="O50" i="1"/>
  <c r="Q50" i="1"/>
  <c r="R50" i="1"/>
  <c r="P42" i="1"/>
  <c r="O42" i="1"/>
  <c r="Q42" i="1"/>
  <c r="R42" i="1"/>
  <c r="P34" i="1"/>
  <c r="O34" i="1"/>
  <c r="Q34" i="1"/>
  <c r="R34" i="1"/>
  <c r="P26" i="1"/>
  <c r="O26" i="1"/>
  <c r="Q26" i="1"/>
  <c r="R26" i="1"/>
  <c r="P417" i="1"/>
  <c r="P409" i="1"/>
  <c r="P401" i="1"/>
  <c r="P393" i="1"/>
  <c r="P385" i="1"/>
  <c r="P377" i="1"/>
  <c r="P369" i="1"/>
  <c r="P361" i="1"/>
  <c r="P353" i="1"/>
  <c r="P345" i="1"/>
  <c r="P337" i="1"/>
  <c r="P329" i="1"/>
  <c r="P321" i="1"/>
  <c r="P313" i="1"/>
  <c r="P305" i="1"/>
  <c r="P297" i="1"/>
  <c r="P289" i="1"/>
  <c r="P281" i="1"/>
  <c r="P273" i="1"/>
  <c r="P265" i="1"/>
  <c r="P257" i="1"/>
  <c r="P249" i="1"/>
  <c r="P241" i="1"/>
  <c r="P233" i="1"/>
  <c r="P225" i="1"/>
  <c r="P217" i="1"/>
  <c r="P209" i="1"/>
  <c r="P201" i="1"/>
  <c r="P193" i="1"/>
  <c r="P185" i="1"/>
  <c r="P177" i="1"/>
  <c r="P169" i="1"/>
  <c r="P161" i="1"/>
  <c r="P153" i="1"/>
  <c r="P145" i="1"/>
  <c r="P137" i="1"/>
  <c r="P129" i="1"/>
  <c r="P121" i="1"/>
  <c r="P113" i="1"/>
  <c r="P105" i="1"/>
  <c r="P58" i="1"/>
  <c r="R413" i="1"/>
  <c r="R397" i="1"/>
  <c r="R381" i="1"/>
  <c r="R365" i="1"/>
  <c r="R349" i="1"/>
  <c r="R333" i="1"/>
  <c r="R317" i="1"/>
  <c r="R301" i="1"/>
  <c r="R285" i="1"/>
  <c r="R269" i="1"/>
  <c r="R253" i="1"/>
  <c r="R237" i="1"/>
  <c r="R221" i="1"/>
  <c r="R205" i="1"/>
  <c r="R189" i="1"/>
  <c r="R173" i="1"/>
  <c r="R157" i="1"/>
  <c r="R141" i="1"/>
  <c r="R125" i="1"/>
  <c r="R109" i="1"/>
  <c r="R93" i="1"/>
  <c r="R77" i="1"/>
  <c r="R61" i="1"/>
  <c r="R45" i="1"/>
  <c r="R29" i="1"/>
  <c r="Q413" i="1"/>
  <c r="Q397" i="1"/>
  <c r="Q381" i="1"/>
  <c r="Q365" i="1"/>
  <c r="Q349" i="1"/>
  <c r="Q333" i="1"/>
  <c r="Q317" i="1"/>
  <c r="Q301" i="1"/>
  <c r="Q285" i="1"/>
  <c r="Q269" i="1"/>
  <c r="Q253" i="1"/>
  <c r="Q237" i="1"/>
  <c r="Q221" i="1"/>
  <c r="Q205" i="1"/>
  <c r="Q189" i="1"/>
  <c r="O413" i="1"/>
  <c r="O397" i="1"/>
  <c r="O381" i="1"/>
  <c r="O365" i="1"/>
  <c r="O349" i="1"/>
  <c r="O333" i="1"/>
  <c r="O317" i="1"/>
  <c r="O301" i="1"/>
  <c r="O285" i="1"/>
  <c r="O269" i="1"/>
  <c r="O253" i="1"/>
  <c r="O237" i="1"/>
  <c r="O220" i="1"/>
  <c r="O197" i="1"/>
  <c r="O411" i="1"/>
  <c r="Q411" i="1"/>
  <c r="R411" i="1"/>
  <c r="O355" i="1"/>
  <c r="Q355" i="1"/>
  <c r="R355" i="1"/>
  <c r="O347" i="1"/>
  <c r="Q347" i="1"/>
  <c r="R347" i="1"/>
  <c r="O339" i="1"/>
  <c r="Q339" i="1"/>
  <c r="R339" i="1"/>
  <c r="O331" i="1"/>
  <c r="Q331" i="1"/>
  <c r="R331" i="1"/>
  <c r="O323" i="1"/>
  <c r="Q323" i="1"/>
  <c r="R323" i="1"/>
  <c r="O315" i="1"/>
  <c r="Q315" i="1"/>
  <c r="R315" i="1"/>
  <c r="O307" i="1"/>
  <c r="Q307" i="1"/>
  <c r="R307" i="1"/>
  <c r="O299" i="1"/>
  <c r="Q299" i="1"/>
  <c r="R299" i="1"/>
  <c r="O291" i="1"/>
  <c r="Q291" i="1"/>
  <c r="R291" i="1"/>
  <c r="O283" i="1"/>
  <c r="Q283" i="1"/>
  <c r="R283" i="1"/>
  <c r="O275" i="1"/>
  <c r="Q275" i="1"/>
  <c r="R275" i="1"/>
  <c r="O267" i="1"/>
  <c r="Q267" i="1"/>
  <c r="R267" i="1"/>
  <c r="O259" i="1"/>
  <c r="Q259" i="1"/>
  <c r="R259" i="1"/>
  <c r="O251" i="1"/>
  <c r="Q251" i="1"/>
  <c r="R251" i="1"/>
  <c r="O243" i="1"/>
  <c r="Q243" i="1"/>
  <c r="R243" i="1"/>
  <c r="O235" i="1"/>
  <c r="Q235" i="1"/>
  <c r="R235" i="1"/>
  <c r="O227" i="1"/>
  <c r="Q227" i="1"/>
  <c r="R227" i="1"/>
  <c r="O219" i="1"/>
  <c r="Q219" i="1"/>
  <c r="R219" i="1"/>
  <c r="O211" i="1"/>
  <c r="Q211" i="1"/>
  <c r="R211" i="1"/>
  <c r="O203" i="1"/>
  <c r="Q203" i="1"/>
  <c r="R203" i="1"/>
  <c r="O195" i="1"/>
  <c r="Q195" i="1"/>
  <c r="R195" i="1"/>
  <c r="O187" i="1"/>
  <c r="Q187" i="1"/>
  <c r="R187" i="1"/>
  <c r="O179" i="1"/>
  <c r="Q179" i="1"/>
  <c r="R179" i="1"/>
  <c r="O171" i="1"/>
  <c r="Q171" i="1"/>
  <c r="R171" i="1"/>
  <c r="O163" i="1"/>
  <c r="Q163" i="1"/>
  <c r="R163" i="1"/>
  <c r="O155" i="1"/>
  <c r="Q155" i="1"/>
  <c r="R155" i="1"/>
  <c r="O147" i="1"/>
  <c r="Q147" i="1"/>
  <c r="R147" i="1"/>
  <c r="O139" i="1"/>
  <c r="Q139" i="1"/>
  <c r="R139" i="1"/>
  <c r="O131" i="1"/>
  <c r="Q131" i="1"/>
  <c r="R131" i="1"/>
  <c r="O123" i="1"/>
  <c r="Q123" i="1"/>
  <c r="R123" i="1"/>
  <c r="O115" i="1"/>
  <c r="Q115" i="1"/>
  <c r="R115" i="1"/>
  <c r="O107" i="1"/>
  <c r="Q107" i="1"/>
  <c r="R107" i="1"/>
  <c r="O99" i="1"/>
  <c r="Q99" i="1"/>
  <c r="R99" i="1"/>
  <c r="O91" i="1"/>
  <c r="Q91" i="1"/>
  <c r="R91" i="1"/>
  <c r="O83" i="1"/>
  <c r="Q83" i="1"/>
  <c r="R83" i="1"/>
  <c r="O75" i="1"/>
  <c r="Q75" i="1"/>
  <c r="R75" i="1"/>
  <c r="O67" i="1"/>
  <c r="Q67" i="1"/>
  <c r="R67" i="1"/>
  <c r="O59" i="1"/>
  <c r="Q59" i="1"/>
  <c r="R59" i="1"/>
  <c r="O51" i="1"/>
  <c r="Q51" i="1"/>
  <c r="R51" i="1"/>
  <c r="O43" i="1"/>
  <c r="Q43" i="1"/>
  <c r="R43" i="1"/>
  <c r="O35" i="1"/>
  <c r="Q35" i="1"/>
  <c r="R35" i="1"/>
  <c r="O27" i="1"/>
  <c r="Q27" i="1"/>
  <c r="R27" i="1"/>
  <c r="P418" i="1"/>
  <c r="P410" i="1"/>
  <c r="P402" i="1"/>
  <c r="P394" i="1"/>
  <c r="P386" i="1"/>
  <c r="P378" i="1"/>
  <c r="P370" i="1"/>
  <c r="P362" i="1"/>
  <c r="P354" i="1"/>
  <c r="P346" i="1"/>
  <c r="P338" i="1"/>
  <c r="P330" i="1"/>
  <c r="P322" i="1"/>
  <c r="P314" i="1"/>
  <c r="P306" i="1"/>
  <c r="P298" i="1"/>
  <c r="P290" i="1"/>
  <c r="P282" i="1"/>
  <c r="P274" i="1"/>
  <c r="P266" i="1"/>
  <c r="P258" i="1"/>
  <c r="P250" i="1"/>
  <c r="P242" i="1"/>
  <c r="P234" i="1"/>
  <c r="P226" i="1"/>
  <c r="P97" i="1"/>
  <c r="P59" i="1"/>
  <c r="R414" i="1"/>
  <c r="R398" i="1"/>
  <c r="R382" i="1"/>
  <c r="R366" i="1"/>
  <c r="R350" i="1"/>
  <c r="R334" i="1"/>
  <c r="R318" i="1"/>
  <c r="R302" i="1"/>
  <c r="R286" i="1"/>
  <c r="R270" i="1"/>
  <c r="Q414" i="1"/>
  <c r="Q398" i="1"/>
  <c r="Q382" i="1"/>
  <c r="Q366" i="1"/>
  <c r="Q350" i="1"/>
  <c r="Q334" i="1"/>
  <c r="Q318" i="1"/>
  <c r="Q302" i="1"/>
  <c r="Q286" i="1"/>
  <c r="Q270" i="1"/>
  <c r="Q254" i="1"/>
  <c r="Q238" i="1"/>
  <c r="Q222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221" i="1"/>
  <c r="O198" i="1"/>
  <c r="O387" i="1"/>
  <c r="Q387" i="1"/>
  <c r="R387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P419" i="1"/>
  <c r="P411" i="1"/>
  <c r="P395" i="1"/>
  <c r="P387" i="1"/>
  <c r="P363" i="1"/>
  <c r="P355" i="1"/>
  <c r="P347" i="1"/>
  <c r="P339" i="1"/>
  <c r="P331" i="1"/>
  <c r="P323" i="1"/>
  <c r="P315" i="1"/>
  <c r="P307" i="1"/>
  <c r="P299" i="1"/>
  <c r="P291" i="1"/>
  <c r="P283" i="1"/>
  <c r="P275" i="1"/>
  <c r="P267" i="1"/>
  <c r="P259" i="1"/>
  <c r="P251" i="1"/>
  <c r="P243" i="1"/>
  <c r="P235" i="1"/>
  <c r="P227" i="1"/>
  <c r="P219" i="1"/>
  <c r="P211" i="1"/>
  <c r="P203" i="1"/>
  <c r="P195" i="1"/>
  <c r="P187" i="1"/>
  <c r="P179" i="1"/>
  <c r="P171" i="1"/>
  <c r="P163" i="1"/>
  <c r="P155" i="1"/>
  <c r="P147" i="1"/>
  <c r="P139" i="1"/>
  <c r="P131" i="1"/>
  <c r="P123" i="1"/>
  <c r="P115" i="1"/>
  <c r="P107" i="1"/>
  <c r="P60" i="1"/>
  <c r="R415" i="1"/>
  <c r="R399" i="1"/>
  <c r="R383" i="1"/>
  <c r="R367" i="1"/>
  <c r="R351" i="1"/>
  <c r="R335" i="1"/>
  <c r="R319" i="1"/>
  <c r="R303" i="1"/>
  <c r="R287" i="1"/>
  <c r="Q415" i="1"/>
  <c r="Q399" i="1"/>
  <c r="Q383" i="1"/>
  <c r="Q367" i="1"/>
  <c r="Q351" i="1"/>
  <c r="Q335" i="1"/>
  <c r="Q319" i="1"/>
  <c r="Q303" i="1"/>
  <c r="Q287" i="1"/>
  <c r="Q271" i="1"/>
  <c r="Q255" i="1"/>
  <c r="Q239" i="1"/>
  <c r="O415" i="1"/>
  <c r="O399" i="1"/>
  <c r="O383" i="1"/>
  <c r="O367" i="1"/>
  <c r="O351" i="1"/>
  <c r="O335" i="1"/>
  <c r="O319" i="1"/>
  <c r="O303" i="1"/>
  <c r="O287" i="1"/>
  <c r="O271" i="1"/>
  <c r="O255" i="1"/>
  <c r="O239" i="1"/>
  <c r="O222" i="1"/>
  <c r="O204" i="1"/>
  <c r="O379" i="1"/>
  <c r="Q379" i="1"/>
  <c r="R379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P420" i="1"/>
  <c r="P412" i="1"/>
  <c r="P404" i="1"/>
  <c r="P396" i="1"/>
  <c r="P388" i="1"/>
  <c r="P380" i="1"/>
  <c r="P372" i="1"/>
  <c r="P364" i="1"/>
  <c r="P356" i="1"/>
  <c r="P348" i="1"/>
  <c r="P340" i="1"/>
  <c r="P332" i="1"/>
  <c r="P324" i="1"/>
  <c r="P316" i="1"/>
  <c r="P308" i="1"/>
  <c r="P300" i="1"/>
  <c r="P292" i="1"/>
  <c r="P284" i="1"/>
  <c r="P276" i="1"/>
  <c r="P268" i="1"/>
  <c r="P260" i="1"/>
  <c r="P252" i="1"/>
  <c r="P244" i="1"/>
  <c r="P236" i="1"/>
  <c r="P228" i="1"/>
  <c r="P220" i="1"/>
  <c r="P212" i="1"/>
  <c r="P204" i="1"/>
  <c r="P196" i="1"/>
  <c r="P188" i="1"/>
  <c r="P180" i="1"/>
  <c r="P172" i="1"/>
  <c r="P164" i="1"/>
  <c r="P156" i="1"/>
  <c r="P148" i="1"/>
  <c r="P140" i="1"/>
  <c r="P132" i="1"/>
  <c r="P124" i="1"/>
  <c r="P116" i="1"/>
  <c r="P108" i="1"/>
  <c r="P99" i="1"/>
  <c r="P75" i="1"/>
  <c r="P61" i="1"/>
  <c r="P50" i="1"/>
  <c r="P35" i="1"/>
  <c r="R420" i="1"/>
  <c r="R404" i="1"/>
  <c r="R388" i="1"/>
  <c r="R372" i="1"/>
  <c r="R356" i="1"/>
  <c r="R340" i="1"/>
  <c r="R324" i="1"/>
  <c r="R308" i="1"/>
  <c r="R292" i="1"/>
  <c r="R276" i="1"/>
  <c r="R260" i="1"/>
  <c r="R244" i="1"/>
  <c r="R228" i="1"/>
  <c r="R212" i="1"/>
  <c r="R196" i="1"/>
  <c r="R180" i="1"/>
  <c r="R164" i="1"/>
  <c r="R148" i="1"/>
  <c r="R132" i="1"/>
  <c r="R116" i="1"/>
  <c r="R100" i="1"/>
  <c r="R84" i="1"/>
  <c r="R68" i="1"/>
  <c r="R52" i="1"/>
  <c r="R36" i="1"/>
  <c r="Q420" i="1"/>
  <c r="Q404" i="1"/>
  <c r="Q388" i="1"/>
  <c r="Q372" i="1"/>
  <c r="Q356" i="1"/>
  <c r="Q340" i="1"/>
  <c r="Q324" i="1"/>
  <c r="Q308" i="1"/>
  <c r="Q292" i="1"/>
  <c r="Q276" i="1"/>
  <c r="Q260" i="1"/>
  <c r="Q244" i="1"/>
  <c r="Q228" i="1"/>
  <c r="Q212" i="1"/>
  <c r="Q196" i="1"/>
  <c r="Q180" i="1"/>
  <c r="Q164" i="1"/>
  <c r="Q148" i="1"/>
  <c r="Q132" i="1"/>
  <c r="Q116" i="1"/>
  <c r="Q100" i="1"/>
  <c r="Q84" i="1"/>
  <c r="Q68" i="1"/>
  <c r="Q52" i="1"/>
  <c r="Q36" i="1"/>
  <c r="O420" i="1"/>
  <c r="O404" i="1"/>
  <c r="O388" i="1"/>
  <c r="O372" i="1"/>
  <c r="O356" i="1"/>
  <c r="O340" i="1"/>
  <c r="O324" i="1"/>
  <c r="O308" i="1"/>
  <c r="O292" i="1"/>
  <c r="O276" i="1"/>
  <c r="O260" i="1"/>
  <c r="O244" i="1"/>
  <c r="O228" i="1"/>
  <c r="O205" i="1"/>
  <c r="O181" i="1"/>
  <c r="O182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P421" i="1"/>
  <c r="P413" i="1"/>
  <c r="P405" i="1"/>
  <c r="P397" i="1"/>
  <c r="P389" i="1"/>
  <c r="P381" i="1"/>
  <c r="P373" i="1"/>
  <c r="P365" i="1"/>
  <c r="P357" i="1"/>
  <c r="P349" i="1"/>
  <c r="P341" i="1"/>
  <c r="P333" i="1"/>
  <c r="P325" i="1"/>
  <c r="P317" i="1"/>
  <c r="P309" i="1"/>
  <c r="P301" i="1"/>
  <c r="P293" i="1"/>
  <c r="P285" i="1"/>
  <c r="P277" i="1"/>
  <c r="P269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P125" i="1"/>
  <c r="P117" i="1"/>
  <c r="P109" i="1"/>
  <c r="P100" i="1"/>
  <c r="P90" i="1"/>
  <c r="P76" i="1"/>
  <c r="P62" i="1"/>
  <c r="P51" i="1"/>
  <c r="P36" i="1"/>
  <c r="R421" i="1"/>
  <c r="R405" i="1"/>
  <c r="R389" i="1"/>
  <c r="R373" i="1"/>
  <c r="R357" i="1"/>
  <c r="R341" i="1"/>
  <c r="R325" i="1"/>
  <c r="R309" i="1"/>
  <c r="R293" i="1"/>
  <c r="R277" i="1"/>
  <c r="R261" i="1"/>
  <c r="R245" i="1"/>
  <c r="R229" i="1"/>
  <c r="R213" i="1"/>
  <c r="R197" i="1"/>
  <c r="R181" i="1"/>
  <c r="R165" i="1"/>
  <c r="R149" i="1"/>
  <c r="R133" i="1"/>
  <c r="R117" i="1"/>
  <c r="R101" i="1"/>
  <c r="R85" i="1"/>
  <c r="R69" i="1"/>
  <c r="R53" i="1"/>
  <c r="R37" i="1"/>
  <c r="Q421" i="1"/>
  <c r="Q405" i="1"/>
  <c r="Q389" i="1"/>
  <c r="Q373" i="1"/>
  <c r="Q357" i="1"/>
  <c r="Q341" i="1"/>
  <c r="Q325" i="1"/>
  <c r="Q309" i="1"/>
  <c r="Q293" i="1"/>
  <c r="Q277" i="1"/>
  <c r="Q261" i="1"/>
  <c r="Q245" i="1"/>
  <c r="Q229" i="1"/>
  <c r="Q213" i="1"/>
  <c r="Q197" i="1"/>
  <c r="Q181" i="1"/>
  <c r="Q165" i="1"/>
  <c r="Q149" i="1"/>
  <c r="Q133" i="1"/>
  <c r="Q117" i="1"/>
  <c r="Q101" i="1"/>
  <c r="Q85" i="1"/>
  <c r="Q69" i="1"/>
  <c r="Q53" i="1"/>
  <c r="Q37" i="1"/>
  <c r="O421" i="1"/>
  <c r="O405" i="1"/>
  <c r="O389" i="1"/>
  <c r="O373" i="1"/>
  <c r="O357" i="1"/>
  <c r="O341" i="1"/>
  <c r="O325" i="1"/>
  <c r="O309" i="1"/>
  <c r="O293" i="1"/>
  <c r="O277" i="1"/>
  <c r="O261" i="1"/>
  <c r="O245" i="1"/>
  <c r="O229" i="1"/>
  <c r="O206" i="1"/>
  <c r="O188" i="1"/>
  <c r="O403" i="1"/>
  <c r="Q403" i="1"/>
  <c r="R403" i="1"/>
  <c r="O223" i="1"/>
  <c r="O215" i="1"/>
  <c r="O207" i="1"/>
  <c r="O199" i="1"/>
  <c r="O191" i="1"/>
  <c r="O183" i="1"/>
  <c r="O175" i="1"/>
  <c r="O167" i="1"/>
  <c r="O159" i="1"/>
  <c r="O151" i="1"/>
  <c r="O143" i="1"/>
  <c r="O135" i="1"/>
  <c r="O127" i="1"/>
  <c r="O119" i="1"/>
  <c r="O111" i="1"/>
  <c r="O103" i="1"/>
  <c r="P95" i="1"/>
  <c r="O95" i="1"/>
  <c r="P87" i="1"/>
  <c r="O87" i="1"/>
  <c r="P79" i="1"/>
  <c r="O79" i="1"/>
  <c r="P71" i="1"/>
  <c r="O71" i="1"/>
  <c r="P63" i="1"/>
  <c r="O63" i="1"/>
  <c r="P55" i="1"/>
  <c r="O55" i="1"/>
  <c r="P47" i="1"/>
  <c r="O47" i="1"/>
  <c r="P39" i="1"/>
  <c r="O39" i="1"/>
  <c r="P31" i="1"/>
  <c r="O31" i="1"/>
  <c r="P422" i="1"/>
  <c r="P414" i="1"/>
  <c r="P406" i="1"/>
  <c r="P398" i="1"/>
  <c r="P390" i="1"/>
  <c r="P382" i="1"/>
  <c r="P374" i="1"/>
  <c r="P366" i="1"/>
  <c r="P358" i="1"/>
  <c r="P350" i="1"/>
  <c r="P342" i="1"/>
  <c r="P334" i="1"/>
  <c r="P326" i="1"/>
  <c r="P318" i="1"/>
  <c r="P310" i="1"/>
  <c r="P302" i="1"/>
  <c r="P294" i="1"/>
  <c r="P286" i="1"/>
  <c r="P278" i="1"/>
  <c r="P270" i="1"/>
  <c r="P262" i="1"/>
  <c r="P254" i="1"/>
  <c r="P246" i="1"/>
  <c r="P238" i="1"/>
  <c r="P230" i="1"/>
  <c r="P222" i="1"/>
  <c r="P214" i="1"/>
  <c r="P206" i="1"/>
  <c r="P198" i="1"/>
  <c r="P190" i="1"/>
  <c r="P182" i="1"/>
  <c r="P174" i="1"/>
  <c r="P166" i="1"/>
  <c r="P158" i="1"/>
  <c r="P150" i="1"/>
  <c r="P142" i="1"/>
  <c r="P134" i="1"/>
  <c r="P126" i="1"/>
  <c r="P118" i="1"/>
  <c r="P110" i="1"/>
  <c r="P101" i="1"/>
  <c r="P91" i="1"/>
  <c r="P77" i="1"/>
  <c r="P66" i="1"/>
  <c r="P52" i="1"/>
  <c r="P37" i="1"/>
  <c r="R422" i="1"/>
  <c r="R406" i="1"/>
  <c r="R390" i="1"/>
  <c r="R374" i="1"/>
  <c r="R358" i="1"/>
  <c r="R342" i="1"/>
  <c r="R326" i="1"/>
  <c r="R310" i="1"/>
  <c r="R294" i="1"/>
  <c r="R278" i="1"/>
  <c r="R262" i="1"/>
  <c r="R246" i="1"/>
  <c r="R230" i="1"/>
  <c r="R214" i="1"/>
  <c r="R198" i="1"/>
  <c r="R182" i="1"/>
  <c r="R166" i="1"/>
  <c r="R150" i="1"/>
  <c r="R134" i="1"/>
  <c r="R118" i="1"/>
  <c r="R102" i="1"/>
  <c r="R86" i="1"/>
  <c r="R70" i="1"/>
  <c r="R54" i="1"/>
  <c r="R38" i="1"/>
  <c r="Q422" i="1"/>
  <c r="Q406" i="1"/>
  <c r="Q390" i="1"/>
  <c r="Q374" i="1"/>
  <c r="Q358" i="1"/>
  <c r="Q342" i="1"/>
  <c r="Q326" i="1"/>
  <c r="Q310" i="1"/>
  <c r="Q294" i="1"/>
  <c r="Q278" i="1"/>
  <c r="Q262" i="1"/>
  <c r="Q246" i="1"/>
  <c r="Q230" i="1"/>
  <c r="Q214" i="1"/>
  <c r="Q198" i="1"/>
  <c r="Q182" i="1"/>
  <c r="Q166" i="1"/>
  <c r="Q150" i="1"/>
  <c r="Q134" i="1"/>
  <c r="Q118" i="1"/>
  <c r="Q102" i="1"/>
  <c r="Q86" i="1"/>
  <c r="Q70" i="1"/>
  <c r="Q54" i="1"/>
  <c r="Q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230" i="1"/>
  <c r="O212" i="1"/>
  <c r="O189" i="1"/>
  <c r="O371" i="1"/>
  <c r="Q371" i="1"/>
  <c r="R371" i="1"/>
  <c r="P24" i="1"/>
  <c r="O24" i="1"/>
  <c r="Q24" i="1"/>
  <c r="R24" i="1"/>
  <c r="O416" i="1"/>
  <c r="Q416" i="1"/>
  <c r="R416" i="1"/>
  <c r="O408" i="1"/>
  <c r="Q408" i="1"/>
  <c r="R408" i="1"/>
  <c r="O400" i="1"/>
  <c r="Q400" i="1"/>
  <c r="R400" i="1"/>
  <c r="O392" i="1"/>
  <c r="Q392" i="1"/>
  <c r="R392" i="1"/>
  <c r="O384" i="1"/>
  <c r="Q384" i="1"/>
  <c r="R384" i="1"/>
  <c r="O376" i="1"/>
  <c r="Q376" i="1"/>
  <c r="R376" i="1"/>
  <c r="O368" i="1"/>
  <c r="Q368" i="1"/>
  <c r="R368" i="1"/>
  <c r="O360" i="1"/>
  <c r="Q360" i="1"/>
  <c r="R360" i="1"/>
  <c r="O352" i="1"/>
  <c r="Q352" i="1"/>
  <c r="R352" i="1"/>
  <c r="O344" i="1"/>
  <c r="Q344" i="1"/>
  <c r="R344" i="1"/>
  <c r="O336" i="1"/>
  <c r="Q336" i="1"/>
  <c r="R336" i="1"/>
  <c r="O328" i="1"/>
  <c r="Q328" i="1"/>
  <c r="R328" i="1"/>
  <c r="O320" i="1"/>
  <c r="Q320" i="1"/>
  <c r="R320" i="1"/>
  <c r="O312" i="1"/>
  <c r="Q312" i="1"/>
  <c r="R312" i="1"/>
  <c r="O304" i="1"/>
  <c r="Q304" i="1"/>
  <c r="R304" i="1"/>
  <c r="O296" i="1"/>
  <c r="Q296" i="1"/>
  <c r="R296" i="1"/>
  <c r="O288" i="1"/>
  <c r="Q288" i="1"/>
  <c r="R288" i="1"/>
  <c r="O280" i="1"/>
  <c r="Q280" i="1"/>
  <c r="R280" i="1"/>
  <c r="O272" i="1"/>
  <c r="Q272" i="1"/>
  <c r="R272" i="1"/>
  <c r="O264" i="1"/>
  <c r="Q264" i="1"/>
  <c r="R264" i="1"/>
  <c r="O256" i="1"/>
  <c r="Q256" i="1"/>
  <c r="R256" i="1"/>
  <c r="O248" i="1"/>
  <c r="Q248" i="1"/>
  <c r="R248" i="1"/>
  <c r="O240" i="1"/>
  <c r="Q240" i="1"/>
  <c r="R240" i="1"/>
  <c r="O232" i="1"/>
  <c r="Q232" i="1"/>
  <c r="R232" i="1"/>
  <c r="O224" i="1"/>
  <c r="Q224" i="1"/>
  <c r="R224" i="1"/>
  <c r="O216" i="1"/>
  <c r="Q216" i="1"/>
  <c r="R216" i="1"/>
  <c r="O208" i="1"/>
  <c r="Q208" i="1"/>
  <c r="R208" i="1"/>
  <c r="O200" i="1"/>
  <c r="Q200" i="1"/>
  <c r="R200" i="1"/>
  <c r="O192" i="1"/>
  <c r="Q192" i="1"/>
  <c r="R192" i="1"/>
  <c r="O184" i="1"/>
  <c r="Q184" i="1"/>
  <c r="R184" i="1"/>
  <c r="O176" i="1"/>
  <c r="Q176" i="1"/>
  <c r="R176" i="1"/>
  <c r="O168" i="1"/>
  <c r="Q168" i="1"/>
  <c r="R168" i="1"/>
  <c r="O160" i="1"/>
  <c r="Q160" i="1"/>
  <c r="R160" i="1"/>
  <c r="O152" i="1"/>
  <c r="Q152" i="1"/>
  <c r="R152" i="1"/>
  <c r="O144" i="1"/>
  <c r="Q144" i="1"/>
  <c r="R144" i="1"/>
  <c r="O136" i="1"/>
  <c r="Q136" i="1"/>
  <c r="R136" i="1"/>
  <c r="O128" i="1"/>
  <c r="Q128" i="1"/>
  <c r="R128" i="1"/>
  <c r="O120" i="1"/>
  <c r="Q120" i="1"/>
  <c r="R120" i="1"/>
  <c r="O112" i="1"/>
  <c r="Q112" i="1"/>
  <c r="R112" i="1"/>
  <c r="P104" i="1"/>
  <c r="O104" i="1"/>
  <c r="Q104" i="1"/>
  <c r="R104" i="1"/>
  <c r="P96" i="1"/>
  <c r="O96" i="1"/>
  <c r="Q96" i="1"/>
  <c r="R96" i="1"/>
  <c r="P88" i="1"/>
  <c r="O88" i="1"/>
  <c r="Q88" i="1"/>
  <c r="R88" i="1"/>
  <c r="P80" i="1"/>
  <c r="O80" i="1"/>
  <c r="Q80" i="1"/>
  <c r="R80" i="1"/>
  <c r="P72" i="1"/>
  <c r="O72" i="1"/>
  <c r="Q72" i="1"/>
  <c r="R72" i="1"/>
  <c r="P64" i="1"/>
  <c r="O64" i="1"/>
  <c r="Q64" i="1"/>
  <c r="R64" i="1"/>
  <c r="P56" i="1"/>
  <c r="O56" i="1"/>
  <c r="Q56" i="1"/>
  <c r="R56" i="1"/>
  <c r="P48" i="1"/>
  <c r="O48" i="1"/>
  <c r="Q48" i="1"/>
  <c r="R48" i="1"/>
  <c r="P40" i="1"/>
  <c r="O40" i="1"/>
  <c r="Q40" i="1"/>
  <c r="R40" i="1"/>
  <c r="P32" i="1"/>
  <c r="O32" i="1"/>
  <c r="Q32" i="1"/>
  <c r="R32" i="1"/>
  <c r="P423" i="1"/>
  <c r="P415" i="1"/>
  <c r="P407" i="1"/>
  <c r="P399" i="1"/>
  <c r="P391" i="1"/>
  <c r="P383" i="1"/>
  <c r="P375" i="1"/>
  <c r="P367" i="1"/>
  <c r="P359" i="1"/>
  <c r="P351" i="1"/>
  <c r="P343" i="1"/>
  <c r="P335" i="1"/>
  <c r="P327" i="1"/>
  <c r="P319" i="1"/>
  <c r="P311" i="1"/>
  <c r="P303" i="1"/>
  <c r="P295" i="1"/>
  <c r="P287" i="1"/>
  <c r="P279" i="1"/>
  <c r="P271" i="1"/>
  <c r="P263" i="1"/>
  <c r="P255" i="1"/>
  <c r="P247" i="1"/>
  <c r="P239" i="1"/>
  <c r="P231" i="1"/>
  <c r="P223" i="1"/>
  <c r="P215" i="1"/>
  <c r="P207" i="1"/>
  <c r="P199" i="1"/>
  <c r="P191" i="1"/>
  <c r="P183" i="1"/>
  <c r="P175" i="1"/>
  <c r="P167" i="1"/>
  <c r="P159" i="1"/>
  <c r="P151" i="1"/>
  <c r="P143" i="1"/>
  <c r="P135" i="1"/>
  <c r="P127" i="1"/>
  <c r="P119" i="1"/>
  <c r="P111" i="1"/>
  <c r="P102" i="1"/>
  <c r="P92" i="1"/>
  <c r="P78" i="1"/>
  <c r="P67" i="1"/>
  <c r="P53" i="1"/>
  <c r="P38" i="1"/>
  <c r="R423" i="1"/>
  <c r="R407" i="1"/>
  <c r="R391" i="1"/>
  <c r="R375" i="1"/>
  <c r="R359" i="1"/>
  <c r="R343" i="1"/>
  <c r="R327" i="1"/>
  <c r="R311" i="1"/>
  <c r="R295" i="1"/>
  <c r="R279" i="1"/>
  <c r="R263" i="1"/>
  <c r="R247" i="1"/>
  <c r="R231" i="1"/>
  <c r="R215" i="1"/>
  <c r="R199" i="1"/>
  <c r="R183" i="1"/>
  <c r="R167" i="1"/>
  <c r="R151" i="1"/>
  <c r="R135" i="1"/>
  <c r="R119" i="1"/>
  <c r="R103" i="1"/>
  <c r="R87" i="1"/>
  <c r="R71" i="1"/>
  <c r="R55" i="1"/>
  <c r="R39" i="1"/>
  <c r="Q423" i="1"/>
  <c r="Q407" i="1"/>
  <c r="Q391" i="1"/>
  <c r="Q375" i="1"/>
  <c r="Q359" i="1"/>
  <c r="Q343" i="1"/>
  <c r="Q327" i="1"/>
  <c r="Q311" i="1"/>
  <c r="Q295" i="1"/>
  <c r="Q279" i="1"/>
  <c r="Q263" i="1"/>
  <c r="Q247" i="1"/>
  <c r="Q231" i="1"/>
  <c r="Q215" i="1"/>
  <c r="Q199" i="1"/>
  <c r="Q183" i="1"/>
  <c r="Q167" i="1"/>
  <c r="Q151" i="1"/>
  <c r="Q135" i="1"/>
  <c r="Q119" i="1"/>
  <c r="Q103" i="1"/>
  <c r="Q87" i="1"/>
  <c r="Q71" i="1"/>
  <c r="Q55" i="1"/>
  <c r="Q39" i="1"/>
  <c r="O423" i="1"/>
  <c r="O407" i="1"/>
  <c r="O391" i="1"/>
  <c r="O375" i="1"/>
  <c r="O359" i="1"/>
  <c r="O343" i="1"/>
  <c r="O327" i="1"/>
  <c r="O311" i="1"/>
  <c r="O295" i="1"/>
  <c r="O279" i="1"/>
  <c r="O263" i="1"/>
  <c r="O247" i="1"/>
  <c r="O231" i="1"/>
  <c r="O213" i="1"/>
  <c r="O190" i="1"/>
  <c r="AA240" i="1"/>
  <c r="AA232" i="1"/>
  <c r="AA224" i="1"/>
  <c r="AA216" i="1"/>
  <c r="AA208" i="1"/>
  <c r="AA417" i="1"/>
  <c r="AA409" i="1"/>
  <c r="AA401" i="1"/>
  <c r="AA393" i="1"/>
  <c r="AA385" i="1"/>
  <c r="AA377" i="1"/>
  <c r="AA369" i="1"/>
  <c r="AA361" i="1"/>
  <c r="AA353" i="1"/>
  <c r="AA345" i="1"/>
  <c r="AA337" i="1"/>
  <c r="AA329" i="1"/>
  <c r="AA321" i="1"/>
  <c r="AA313" i="1"/>
  <c r="AA305" i="1"/>
  <c r="AA297" i="1"/>
  <c r="AA289" i="1"/>
  <c r="AA281" i="1"/>
  <c r="AA273" i="1"/>
  <c r="AA265" i="1"/>
  <c r="AA257" i="1"/>
  <c r="AA249" i="1"/>
  <c r="AH198" i="1"/>
  <c r="AH190" i="1"/>
  <c r="AH182" i="1"/>
  <c r="AH174" i="1"/>
  <c r="AH166" i="1"/>
  <c r="AH158" i="1"/>
  <c r="AH150" i="1"/>
  <c r="AH142" i="1"/>
  <c r="AH134" i="1"/>
  <c r="AH126" i="1"/>
  <c r="AH118" i="1"/>
  <c r="AH110" i="1"/>
  <c r="AH102" i="1"/>
  <c r="AH94" i="1"/>
  <c r="AH86" i="1"/>
  <c r="AH78" i="1"/>
  <c r="AH70" i="1"/>
  <c r="AH62" i="1"/>
  <c r="AH54" i="1"/>
  <c r="AH46" i="1"/>
  <c r="AH38" i="1"/>
  <c r="AH30" i="1"/>
  <c r="AA201" i="1"/>
  <c r="AA193" i="1"/>
  <c r="AA185" i="1"/>
  <c r="AA177" i="1"/>
  <c r="AA169" i="1"/>
  <c r="AA161" i="1"/>
  <c r="AA153" i="1"/>
  <c r="AA145" i="1"/>
  <c r="AA137" i="1"/>
  <c r="AA129" i="1"/>
  <c r="AA121" i="1"/>
  <c r="AA113" i="1"/>
  <c r="AA105" i="1"/>
  <c r="AA97" i="1"/>
  <c r="AA89" i="1"/>
  <c r="AA81" i="1"/>
  <c r="AA73" i="1"/>
  <c r="AA65" i="1"/>
  <c r="AA57" i="1"/>
  <c r="AA49" i="1"/>
  <c r="AA41" i="1"/>
  <c r="AA33" i="1"/>
  <c r="AA25" i="1"/>
  <c r="AA418" i="1"/>
  <c r="AA410" i="1"/>
  <c r="AA402" i="1"/>
  <c r="AA394" i="1"/>
  <c r="AA386" i="1"/>
  <c r="AA378" i="1"/>
  <c r="AA370" i="1"/>
  <c r="AA362" i="1"/>
  <c r="AA354" i="1"/>
  <c r="AA346" i="1"/>
  <c r="AA338" i="1"/>
  <c r="AA330" i="1"/>
  <c r="AA322" i="1"/>
  <c r="AA314" i="1"/>
  <c r="AA306" i="1"/>
  <c r="AA298" i="1"/>
  <c r="AA290" i="1"/>
  <c r="AA282" i="1"/>
  <c r="AA274" i="1"/>
  <c r="AA266" i="1"/>
  <c r="AA258" i="1"/>
  <c r="AA250" i="1"/>
  <c r="AH238" i="1"/>
  <c r="AH230" i="1"/>
  <c r="AH222" i="1"/>
  <c r="AH214" i="1"/>
  <c r="AH206" i="1"/>
  <c r="AA419" i="1"/>
  <c r="AA411" i="1"/>
  <c r="AA403" i="1"/>
  <c r="AA395" i="1"/>
  <c r="AA387" i="1"/>
  <c r="AA379" i="1"/>
  <c r="AA371" i="1"/>
  <c r="AA363" i="1"/>
  <c r="AA355" i="1"/>
  <c r="AA347" i="1"/>
  <c r="AA339" i="1"/>
  <c r="AA331" i="1"/>
  <c r="AA323" i="1"/>
  <c r="AA315" i="1"/>
  <c r="AA307" i="1"/>
  <c r="AA299" i="1"/>
  <c r="AA291" i="1"/>
  <c r="AA283" i="1"/>
  <c r="AA275" i="1"/>
  <c r="AA267" i="1"/>
  <c r="AA259" i="1"/>
  <c r="AA251" i="1"/>
  <c r="AH200" i="1"/>
  <c r="AH192" i="1"/>
  <c r="AH184" i="1"/>
  <c r="AH176" i="1"/>
  <c r="AH168" i="1"/>
  <c r="AH160" i="1"/>
  <c r="AH152" i="1"/>
  <c r="AH144" i="1"/>
  <c r="AH136" i="1"/>
  <c r="AH128" i="1"/>
  <c r="AH120" i="1"/>
  <c r="AH112" i="1"/>
  <c r="AH104" i="1"/>
  <c r="AH96" i="1"/>
  <c r="AH88" i="1"/>
  <c r="AH80" i="1"/>
  <c r="AH72" i="1"/>
  <c r="AH64" i="1"/>
  <c r="AH56" i="1"/>
  <c r="AH48" i="1"/>
  <c r="AH40" i="1"/>
  <c r="AH32" i="1"/>
  <c r="AA420" i="1"/>
  <c r="AA412" i="1"/>
  <c r="AA404" i="1"/>
  <c r="AA396" i="1"/>
  <c r="AA380" i="1"/>
  <c r="AA372" i="1"/>
  <c r="AA364" i="1"/>
  <c r="AA356" i="1"/>
  <c r="AA348" i="1"/>
  <c r="AA340" i="1"/>
  <c r="AA332" i="1"/>
  <c r="AA324" i="1"/>
  <c r="AA316" i="1"/>
  <c r="AA308" i="1"/>
  <c r="AA300" i="1"/>
  <c r="AA292" i="1"/>
  <c r="AA284" i="1"/>
  <c r="AA276" i="1"/>
  <c r="AA268" i="1"/>
  <c r="AA260" i="1"/>
  <c r="AA252" i="1"/>
  <c r="AA244" i="1"/>
  <c r="AH240" i="1"/>
  <c r="AH232" i="1"/>
  <c r="AH224" i="1"/>
  <c r="AH216" i="1"/>
  <c r="AH208" i="1"/>
  <c r="AA421" i="1"/>
  <c r="AA413" i="1"/>
  <c r="AA405" i="1"/>
  <c r="AA397" i="1"/>
  <c r="AA389" i="1"/>
  <c r="AA381" i="1"/>
  <c r="AA373" i="1"/>
  <c r="AA365" i="1"/>
  <c r="AA357" i="1"/>
  <c r="AA349" i="1"/>
  <c r="AA341" i="1"/>
  <c r="AA333" i="1"/>
  <c r="AA325" i="1"/>
  <c r="AA317" i="1"/>
  <c r="AA309" i="1"/>
  <c r="AA301" i="1"/>
  <c r="AA293" i="1"/>
  <c r="AA285" i="1"/>
  <c r="AA277" i="1"/>
  <c r="AA269" i="1"/>
  <c r="AA261" i="1"/>
  <c r="AA253" i="1"/>
  <c r="AA245" i="1"/>
  <c r="AH202" i="1"/>
  <c r="AH194" i="1"/>
  <c r="AH186" i="1"/>
  <c r="AH178" i="1"/>
  <c r="AH170" i="1"/>
  <c r="AH162" i="1"/>
  <c r="AH154" i="1"/>
  <c r="AH146" i="1"/>
  <c r="AH138" i="1"/>
  <c r="AH130" i="1"/>
  <c r="AH122" i="1"/>
  <c r="AH114" i="1"/>
  <c r="AH106" i="1"/>
  <c r="AH98" i="1"/>
  <c r="AH90" i="1"/>
  <c r="AH82" i="1"/>
  <c r="AH74" i="1"/>
  <c r="AH66" i="1"/>
  <c r="AH58" i="1"/>
  <c r="AH50" i="1"/>
  <c r="AH42" i="1"/>
  <c r="AH34" i="1"/>
  <c r="AH26" i="1"/>
  <c r="AA422" i="1"/>
  <c r="AA414" i="1"/>
  <c r="AA406" i="1"/>
  <c r="AA398" i="1"/>
  <c r="AA390" i="1"/>
  <c r="AA382" i="1"/>
  <c r="AA374" i="1"/>
  <c r="AA366" i="1"/>
  <c r="AA350" i="1"/>
  <c r="AA342" i="1"/>
  <c r="AA334" i="1"/>
  <c r="AA326" i="1"/>
  <c r="AA318" i="1"/>
  <c r="AA310" i="1"/>
  <c r="AA302" i="1"/>
  <c r="AA294" i="1"/>
  <c r="AA286" i="1"/>
  <c r="AA278" i="1"/>
  <c r="AA270" i="1"/>
  <c r="AA262" i="1"/>
  <c r="AA254" i="1"/>
  <c r="AA246" i="1"/>
  <c r="AH242" i="1"/>
  <c r="AH234" i="1"/>
  <c r="AH226" i="1"/>
  <c r="AH218" i="1"/>
  <c r="AH210" i="1"/>
  <c r="AA423" i="1"/>
  <c r="AA415" i="1"/>
  <c r="AA407" i="1"/>
  <c r="AA399" i="1"/>
  <c r="AA391" i="1"/>
  <c r="AA383" i="1"/>
  <c r="AA375" i="1"/>
  <c r="AA367" i="1"/>
  <c r="AA359" i="1"/>
  <c r="AA351" i="1"/>
  <c r="AA343" i="1"/>
  <c r="AA335" i="1"/>
  <c r="AA327" i="1"/>
  <c r="AA319" i="1"/>
  <c r="AA311" i="1"/>
  <c r="AA303" i="1"/>
  <c r="AA295" i="1"/>
  <c r="AA287" i="1"/>
  <c r="AA279" i="1"/>
  <c r="AA271" i="1"/>
  <c r="AA263" i="1"/>
  <c r="AA255" i="1"/>
  <c r="AA247" i="1"/>
  <c r="AH196" i="1"/>
  <c r="AH188" i="1"/>
  <c r="AH180" i="1"/>
  <c r="AH172" i="1"/>
  <c r="AH164" i="1"/>
  <c r="AH156" i="1"/>
  <c r="AH148" i="1"/>
  <c r="AH140" i="1"/>
  <c r="AH132" i="1"/>
  <c r="AH124" i="1"/>
  <c r="AH116" i="1"/>
  <c r="AH108" i="1"/>
  <c r="AH100" i="1"/>
  <c r="AH92" i="1"/>
  <c r="AH84" i="1"/>
  <c r="AH76" i="1"/>
  <c r="AH68" i="1"/>
  <c r="AH60" i="1"/>
  <c r="AH52" i="1"/>
  <c r="AH44" i="1"/>
  <c r="AH36" i="1"/>
  <c r="AH28" i="1"/>
  <c r="AA416" i="1"/>
  <c r="AA408" i="1"/>
  <c r="AA400" i="1"/>
  <c r="AA392" i="1"/>
  <c r="AA384" i="1"/>
  <c r="AA376" i="1"/>
  <c r="AA368" i="1"/>
  <c r="AA360" i="1"/>
  <c r="AA352" i="1"/>
  <c r="AA344" i="1"/>
  <c r="AA336" i="1"/>
  <c r="AA328" i="1"/>
  <c r="AA320" i="1"/>
  <c r="AA312" i="1"/>
  <c r="AA304" i="1"/>
  <c r="AA296" i="1"/>
  <c r="AA288" i="1"/>
  <c r="AA280" i="1"/>
  <c r="AA272" i="1"/>
  <c r="AA264" i="1"/>
  <c r="AA256" i="1"/>
  <c r="AA248" i="1"/>
  <c r="AH236" i="1"/>
  <c r="AH228" i="1"/>
  <c r="AH220" i="1"/>
  <c r="AH212" i="1"/>
  <c r="AH204" i="1"/>
  <c r="AA236" i="1"/>
  <c r="AA228" i="1"/>
  <c r="AA220" i="1"/>
  <c r="AA212" i="1"/>
  <c r="AA204" i="1"/>
  <c r="AA197" i="1"/>
  <c r="AA189" i="1"/>
  <c r="AA181" i="1"/>
  <c r="AA173" i="1"/>
  <c r="AA165" i="1"/>
  <c r="AA157" i="1"/>
  <c r="AA149" i="1"/>
  <c r="AA141" i="1"/>
  <c r="AA133" i="1"/>
  <c r="AA125" i="1"/>
  <c r="AA117" i="1"/>
  <c r="AA109" i="1"/>
  <c r="AA101" i="1"/>
  <c r="AA238" i="1"/>
  <c r="AA230" i="1"/>
  <c r="AA222" i="1"/>
  <c r="AA214" i="1"/>
  <c r="AA206" i="1"/>
  <c r="AA199" i="1"/>
  <c r="AA191" i="1"/>
  <c r="AA183" i="1"/>
  <c r="AA175" i="1"/>
  <c r="AA167" i="1"/>
  <c r="AA159" i="1"/>
  <c r="AA151" i="1"/>
  <c r="AA143" i="1"/>
  <c r="AA135" i="1"/>
  <c r="AA127" i="1"/>
  <c r="AA119" i="1"/>
  <c r="AA111" i="1"/>
  <c r="AA103" i="1"/>
  <c r="AA95" i="1"/>
  <c r="AA87" i="1"/>
  <c r="AA79" i="1"/>
  <c r="AA71" i="1"/>
  <c r="AA63" i="1"/>
  <c r="AA55" i="1"/>
  <c r="AA47" i="1"/>
  <c r="AA39" i="1"/>
  <c r="AA31" i="1"/>
  <c r="AH379" i="1"/>
  <c r="AH377" i="1"/>
  <c r="AH375" i="1"/>
  <c r="AH373" i="1"/>
  <c r="AH371" i="1"/>
  <c r="AH369" i="1"/>
  <c r="AH367" i="1"/>
  <c r="AH365" i="1"/>
  <c r="AH351" i="1"/>
  <c r="AH349" i="1"/>
  <c r="AH347" i="1"/>
  <c r="AH345" i="1"/>
  <c r="AH343" i="1"/>
  <c r="AH341" i="1"/>
  <c r="AH339" i="1"/>
  <c r="AH337" i="1"/>
  <c r="AH335" i="1"/>
  <c r="AH333" i="1"/>
  <c r="AH269" i="1"/>
  <c r="AH255" i="1"/>
  <c r="AH253" i="1"/>
  <c r="AH251" i="1"/>
  <c r="AH244" i="1"/>
  <c r="AA93" i="1"/>
  <c r="AA85" i="1"/>
  <c r="AA77" i="1"/>
  <c r="AA69" i="1"/>
  <c r="AA61" i="1"/>
  <c r="AA53" i="1"/>
  <c r="AA45" i="1"/>
  <c r="AA37" i="1"/>
  <c r="AA29" i="1"/>
  <c r="AH249" i="1"/>
  <c r="AA243" i="1"/>
  <c r="AA235" i="1"/>
  <c r="AA227" i="1"/>
  <c r="AA219" i="1"/>
  <c r="AA211" i="1"/>
  <c r="AA196" i="1"/>
  <c r="AA188" i="1"/>
  <c r="AA180" i="1"/>
  <c r="AA172" i="1"/>
  <c r="AA164" i="1"/>
  <c r="AA156" i="1"/>
  <c r="AA148" i="1"/>
  <c r="AA140" i="1"/>
  <c r="AA132" i="1"/>
  <c r="AA124" i="1"/>
  <c r="AA116" i="1"/>
  <c r="AA108" i="1"/>
  <c r="AA100" i="1"/>
  <c r="AA92" i="1"/>
  <c r="AA84" i="1"/>
  <c r="AA76" i="1"/>
  <c r="AA68" i="1"/>
  <c r="AA60" i="1"/>
  <c r="AA52" i="1"/>
  <c r="AA44" i="1"/>
  <c r="AA36" i="1"/>
  <c r="AA28" i="1"/>
  <c r="AH245" i="1"/>
  <c r="AI245" i="1" s="1"/>
  <c r="AH197" i="1"/>
  <c r="AH189" i="1"/>
  <c r="AH181" i="1"/>
  <c r="AH173" i="1"/>
  <c r="AH165" i="1"/>
  <c r="AH157" i="1"/>
  <c r="AH149" i="1"/>
  <c r="AH141" i="1"/>
  <c r="AH133" i="1"/>
  <c r="AH125" i="1"/>
  <c r="AH117" i="1"/>
  <c r="AH109" i="1"/>
  <c r="AH101" i="1"/>
  <c r="AH93" i="1"/>
  <c r="AH85" i="1"/>
  <c r="AH77" i="1"/>
  <c r="AH69" i="1"/>
  <c r="AH61" i="1"/>
  <c r="AH53" i="1"/>
  <c r="AH45" i="1"/>
  <c r="AH37" i="1"/>
  <c r="AH29" i="1"/>
  <c r="AH252" i="1"/>
  <c r="AH246" i="1"/>
  <c r="AH199" i="1"/>
  <c r="AH191" i="1"/>
  <c r="AH183" i="1"/>
  <c r="AH175" i="1"/>
  <c r="AH167" i="1"/>
  <c r="AH159" i="1"/>
  <c r="AH151" i="1"/>
  <c r="AH143" i="1"/>
  <c r="AH135" i="1"/>
  <c r="AH127" i="1"/>
  <c r="AH119" i="1"/>
  <c r="AH111" i="1"/>
  <c r="AH103" i="1"/>
  <c r="AH95" i="1"/>
  <c r="AH87" i="1"/>
  <c r="AH79" i="1"/>
  <c r="AH71" i="1"/>
  <c r="AH63" i="1"/>
  <c r="AH55" i="1"/>
  <c r="AH47" i="1"/>
  <c r="AH39" i="1"/>
  <c r="AH31" i="1"/>
  <c r="AH201" i="1"/>
  <c r="AH193" i="1"/>
  <c r="AH185" i="1"/>
  <c r="AH177" i="1"/>
  <c r="AH169" i="1"/>
  <c r="AH161" i="1"/>
  <c r="AH153" i="1"/>
  <c r="AH145" i="1"/>
  <c r="AH137" i="1"/>
  <c r="AH129" i="1"/>
  <c r="AH121" i="1"/>
  <c r="AH113" i="1"/>
  <c r="AH105" i="1"/>
  <c r="AH97" i="1"/>
  <c r="AH89" i="1"/>
  <c r="AH81" i="1"/>
  <c r="AH73" i="1"/>
  <c r="AH65" i="1"/>
  <c r="AH57" i="1"/>
  <c r="AH49" i="1"/>
  <c r="AH41" i="1"/>
  <c r="AH33" i="1"/>
  <c r="AH25" i="1"/>
  <c r="AH203" i="1"/>
  <c r="AH195" i="1"/>
  <c r="AH187" i="1"/>
  <c r="AH179" i="1"/>
  <c r="AH171" i="1"/>
  <c r="AH163" i="1"/>
  <c r="AH155" i="1"/>
  <c r="AH147" i="1"/>
  <c r="AH139" i="1"/>
  <c r="AH131" i="1"/>
  <c r="AH123" i="1"/>
  <c r="AH115" i="1"/>
  <c r="AH107" i="1"/>
  <c r="AH99" i="1"/>
  <c r="AH91" i="1"/>
  <c r="AH83" i="1"/>
  <c r="AH75" i="1"/>
  <c r="AH67" i="1"/>
  <c r="AH59" i="1"/>
  <c r="AH51" i="1"/>
  <c r="AH43" i="1"/>
  <c r="AH35" i="1"/>
  <c r="AH27" i="1"/>
  <c r="AH399" i="1"/>
  <c r="AH397" i="1"/>
  <c r="AH412" i="1"/>
  <c r="AH410" i="1"/>
  <c r="AH408" i="1"/>
  <c r="AH404" i="1"/>
  <c r="AH402" i="1"/>
  <c r="AH400" i="1"/>
  <c r="AH398" i="1"/>
  <c r="AH396" i="1"/>
  <c r="AH394" i="1"/>
  <c r="AH392" i="1"/>
  <c r="AH388" i="1"/>
  <c r="AH386" i="1"/>
  <c r="AH384" i="1"/>
  <c r="AH380" i="1"/>
  <c r="AH348" i="1"/>
  <c r="AH346" i="1"/>
  <c r="AH344" i="1"/>
  <c r="AH340" i="1"/>
  <c r="AI340" i="1" s="1"/>
  <c r="AH338" i="1"/>
  <c r="AH332" i="1"/>
  <c r="AH318" i="1"/>
  <c r="AH316" i="1"/>
  <c r="AH314" i="1"/>
  <c r="AH312" i="1"/>
  <c r="AH308" i="1"/>
  <c r="AH306" i="1"/>
  <c r="AH304" i="1"/>
  <c r="AH302" i="1"/>
  <c r="AH284" i="1"/>
  <c r="AH282" i="1"/>
  <c r="AH280" i="1"/>
  <c r="AH276" i="1"/>
  <c r="AH274" i="1"/>
  <c r="AH272" i="1"/>
  <c r="AH270" i="1"/>
  <c r="AH374" i="1"/>
  <c r="AH383" i="1"/>
  <c r="AH381" i="1"/>
  <c r="AH317" i="1"/>
  <c r="AH303" i="1"/>
  <c r="AH301" i="1"/>
  <c r="AH271" i="1"/>
  <c r="AH268" i="1"/>
  <c r="AH266" i="1"/>
  <c r="AH264" i="1"/>
  <c r="AI264" i="1" s="1"/>
  <c r="AH260" i="1"/>
  <c r="AH258" i="1"/>
  <c r="AH256" i="1"/>
  <c r="AH336" i="1"/>
  <c r="AH24" i="1"/>
  <c r="AH422" i="1"/>
  <c r="AH411" i="1"/>
  <c r="AH409" i="1"/>
  <c r="AH407" i="1"/>
  <c r="AH405" i="1"/>
  <c r="AH403" i="1"/>
  <c r="AH401" i="1"/>
  <c r="AH350" i="1"/>
  <c r="AI350" i="1" s="1"/>
  <c r="AH300" i="1"/>
  <c r="AH294" i="1"/>
  <c r="AH283" i="1"/>
  <c r="AH281" i="1"/>
  <c r="AH279" i="1"/>
  <c r="AH277" i="1"/>
  <c r="AH275" i="1"/>
  <c r="AH273" i="1"/>
  <c r="AH423" i="1"/>
  <c r="AH421" i="1"/>
  <c r="AH419" i="1"/>
  <c r="AJ419" i="1" s="1"/>
  <c r="AH417" i="1"/>
  <c r="AH415" i="1"/>
  <c r="AH413" i="1"/>
  <c r="AH364" i="1"/>
  <c r="AH362" i="1"/>
  <c r="AH360" i="1"/>
  <c r="AH356" i="1"/>
  <c r="AH354" i="1"/>
  <c r="AH352" i="1"/>
  <c r="AH326" i="1"/>
  <c r="AH299" i="1"/>
  <c r="AH297" i="1"/>
  <c r="AH295" i="1"/>
  <c r="AH293" i="1"/>
  <c r="AH291" i="1"/>
  <c r="AH289" i="1"/>
  <c r="AH287" i="1"/>
  <c r="AI287" i="1" s="1"/>
  <c r="AH285" i="1"/>
  <c r="AH382" i="1"/>
  <c r="AH331" i="1"/>
  <c r="AH329" i="1"/>
  <c r="AI329" i="1" s="1"/>
  <c r="AH327" i="1"/>
  <c r="AH325" i="1"/>
  <c r="AH323" i="1"/>
  <c r="AH321" i="1"/>
  <c r="AH319" i="1"/>
  <c r="AH254" i="1"/>
  <c r="AH243" i="1"/>
  <c r="AH235" i="1"/>
  <c r="AH227" i="1"/>
  <c r="AH219" i="1"/>
  <c r="AH211" i="1"/>
  <c r="AA24" i="1"/>
  <c r="AH237" i="1"/>
  <c r="AH229" i="1"/>
  <c r="AH221" i="1"/>
  <c r="AH213" i="1"/>
  <c r="AH205" i="1"/>
  <c r="AH342" i="1"/>
  <c r="AA241" i="1"/>
  <c r="AA233" i="1"/>
  <c r="AA225" i="1"/>
  <c r="AA217" i="1"/>
  <c r="AA209" i="1"/>
  <c r="AH390" i="1"/>
  <c r="AI390" i="1" s="1"/>
  <c r="AH262" i="1"/>
  <c r="AA202" i="1"/>
  <c r="AA194" i="1"/>
  <c r="AA186" i="1"/>
  <c r="AA178" i="1"/>
  <c r="AA170" i="1"/>
  <c r="AA162" i="1"/>
  <c r="AA154" i="1"/>
  <c r="AA146" i="1"/>
  <c r="AA138" i="1"/>
  <c r="AA130" i="1"/>
  <c r="AA122" i="1"/>
  <c r="AA114" i="1"/>
  <c r="AA106" i="1"/>
  <c r="AA98" i="1"/>
  <c r="AA90" i="1"/>
  <c r="AA82" i="1"/>
  <c r="AA74" i="1"/>
  <c r="AA66" i="1"/>
  <c r="AA58" i="1"/>
  <c r="AA50" i="1"/>
  <c r="AA42" i="1"/>
  <c r="AA34" i="1"/>
  <c r="AA26" i="1"/>
  <c r="AH239" i="1"/>
  <c r="AH231" i="1"/>
  <c r="AH223" i="1"/>
  <c r="AH215" i="1"/>
  <c r="AH207" i="1"/>
  <c r="AH395" i="1"/>
  <c r="AH393" i="1"/>
  <c r="AH391" i="1"/>
  <c r="AH389" i="1"/>
  <c r="AH387" i="1"/>
  <c r="AH385" i="1"/>
  <c r="AH366" i="1"/>
  <c r="AH330" i="1"/>
  <c r="AH328" i="1"/>
  <c r="AH324" i="1"/>
  <c r="AH322" i="1"/>
  <c r="AI322" i="1" s="1"/>
  <c r="AH320" i="1"/>
  <c r="AH310" i="1"/>
  <c r="AH267" i="1"/>
  <c r="AH265" i="1"/>
  <c r="AH263" i="1"/>
  <c r="AH261" i="1"/>
  <c r="AH259" i="1"/>
  <c r="AH257" i="1"/>
  <c r="AH414" i="1"/>
  <c r="AI414" i="1" s="1"/>
  <c r="AH378" i="1"/>
  <c r="AH376" i="1"/>
  <c r="AH372" i="1"/>
  <c r="AI372" i="1" s="1"/>
  <c r="AH370" i="1"/>
  <c r="AH368" i="1"/>
  <c r="AH358" i="1"/>
  <c r="AH315" i="1"/>
  <c r="AJ315" i="1" s="1"/>
  <c r="AH313" i="1"/>
  <c r="AH311" i="1"/>
  <c r="AH309" i="1"/>
  <c r="AH307" i="1"/>
  <c r="AH305" i="1"/>
  <c r="AH286" i="1"/>
  <c r="AH250" i="1"/>
  <c r="AH241" i="1"/>
  <c r="AH233" i="1"/>
  <c r="AH225" i="1"/>
  <c r="AH217" i="1"/>
  <c r="AH209" i="1"/>
  <c r="AH420" i="1"/>
  <c r="AH418" i="1"/>
  <c r="AH416" i="1"/>
  <c r="AH406" i="1"/>
  <c r="AH363" i="1"/>
  <c r="AH361" i="1"/>
  <c r="AH359" i="1"/>
  <c r="AI359" i="1" s="1"/>
  <c r="AH357" i="1"/>
  <c r="AH355" i="1"/>
  <c r="AH353" i="1"/>
  <c r="AH334" i="1"/>
  <c r="AH298" i="1"/>
  <c r="AH296" i="1"/>
  <c r="AH292" i="1"/>
  <c r="AH290" i="1"/>
  <c r="AH288" i="1"/>
  <c r="AH278" i="1"/>
  <c r="AH248" i="1"/>
  <c r="AH247" i="1"/>
  <c r="AA358" i="1"/>
  <c r="AA239" i="1"/>
  <c r="AJ239" i="1" s="1"/>
  <c r="AA231" i="1"/>
  <c r="AA223" i="1"/>
  <c r="AJ223" i="1" s="1"/>
  <c r="AA215" i="1"/>
  <c r="AJ215" i="1" s="1"/>
  <c r="AA207" i="1"/>
  <c r="AJ207" i="1" s="1"/>
  <c r="AA200" i="1"/>
  <c r="AA192" i="1"/>
  <c r="AA184" i="1"/>
  <c r="AA176" i="1"/>
  <c r="AA168" i="1"/>
  <c r="AA160" i="1"/>
  <c r="AA152" i="1"/>
  <c r="AA144" i="1"/>
  <c r="AA136" i="1"/>
  <c r="AA128" i="1"/>
  <c r="AA120" i="1"/>
  <c r="AA112" i="1"/>
  <c r="AA104" i="1"/>
  <c r="AA96" i="1"/>
  <c r="AA88" i="1"/>
  <c r="AA80" i="1"/>
  <c r="AA72" i="1"/>
  <c r="AA64" i="1"/>
  <c r="AA56" i="1"/>
  <c r="AA48" i="1"/>
  <c r="AA40" i="1"/>
  <c r="AA32" i="1"/>
  <c r="AA242" i="1"/>
  <c r="AA234" i="1"/>
  <c r="AA226" i="1"/>
  <c r="AA218" i="1"/>
  <c r="AA210" i="1"/>
  <c r="AA203" i="1"/>
  <c r="AA195" i="1"/>
  <c r="AA187" i="1"/>
  <c r="AA179" i="1"/>
  <c r="AA171" i="1"/>
  <c r="AA163" i="1"/>
  <c r="AA155" i="1"/>
  <c r="AA147" i="1"/>
  <c r="AA139" i="1"/>
  <c r="AA131" i="1"/>
  <c r="AA123" i="1"/>
  <c r="AA115" i="1"/>
  <c r="AA107" i="1"/>
  <c r="AA99" i="1"/>
  <c r="AA91" i="1"/>
  <c r="AA83" i="1"/>
  <c r="AA75" i="1"/>
  <c r="AA67" i="1"/>
  <c r="AA59" i="1"/>
  <c r="AA51" i="1"/>
  <c r="AA43" i="1"/>
  <c r="AA35" i="1"/>
  <c r="AA27" i="1"/>
  <c r="AA388" i="1"/>
  <c r="AA237" i="1"/>
  <c r="AA229" i="1"/>
  <c r="AA221" i="1"/>
  <c r="AA213" i="1"/>
  <c r="AA205" i="1"/>
  <c r="AA198" i="1"/>
  <c r="AA190" i="1"/>
  <c r="AA182" i="1"/>
  <c r="AA174" i="1"/>
  <c r="AA166" i="1"/>
  <c r="AA158" i="1"/>
  <c r="AA150" i="1"/>
  <c r="AA142" i="1"/>
  <c r="AA134" i="1"/>
  <c r="AA126" i="1"/>
  <c r="AA118" i="1"/>
  <c r="AA110" i="1"/>
  <c r="AA102" i="1"/>
  <c r="AA94" i="1"/>
  <c r="AA86" i="1"/>
  <c r="AA78" i="1"/>
  <c r="AA70" i="1"/>
  <c r="AA62" i="1"/>
  <c r="AA54" i="1"/>
  <c r="AA46" i="1"/>
  <c r="AA38" i="1"/>
  <c r="AA30" i="1"/>
  <c r="D4" i="1"/>
  <c r="AI394" i="1" l="1"/>
  <c r="AJ231" i="1"/>
  <c r="D5" i="1"/>
  <c r="D6" i="1" s="1"/>
  <c r="S324" i="1"/>
  <c r="J24" i="2"/>
  <c r="K23" i="2"/>
  <c r="AJ48" i="1"/>
  <c r="AJ112" i="1"/>
  <c r="AJ176" i="1"/>
  <c r="AI320" i="1"/>
  <c r="AJ50" i="1"/>
  <c r="AJ82" i="1"/>
  <c r="AJ114" i="1"/>
  <c r="AJ146" i="1"/>
  <c r="AJ178" i="1"/>
  <c r="AI415" i="1"/>
  <c r="AI405" i="1"/>
  <c r="AI422" i="1"/>
  <c r="AI258" i="1"/>
  <c r="AJ251" i="1"/>
  <c r="AJ341" i="1"/>
  <c r="AI208" i="1"/>
  <c r="AI240" i="1"/>
  <c r="AJ30" i="1"/>
  <c r="AJ94" i="1"/>
  <c r="AJ126" i="1"/>
  <c r="AJ158" i="1"/>
  <c r="AJ190" i="1"/>
  <c r="AI290" i="1"/>
  <c r="AI309" i="1"/>
  <c r="AI297" i="1"/>
  <c r="AI354" i="1"/>
  <c r="AJ283" i="1"/>
  <c r="AI383" i="1"/>
  <c r="AI308" i="1"/>
  <c r="AI318" i="1"/>
  <c r="AJ62" i="1"/>
  <c r="AI361" i="1"/>
  <c r="AI384" i="1"/>
  <c r="AJ222" i="1"/>
  <c r="AI277" i="1"/>
  <c r="AJ411" i="1"/>
  <c r="AI386" i="1"/>
  <c r="AI49" i="1"/>
  <c r="AI113" i="1"/>
  <c r="AI177" i="1"/>
  <c r="AI244" i="1"/>
  <c r="AJ347" i="1"/>
  <c r="S413" i="1"/>
  <c r="S212" i="1"/>
  <c r="AJ70" i="1"/>
  <c r="AJ134" i="1"/>
  <c r="AJ198" i="1"/>
  <c r="AJ291" i="1"/>
  <c r="AI413" i="1"/>
  <c r="AI266" i="1"/>
  <c r="AJ355" i="1"/>
  <c r="AI305" i="1"/>
  <c r="AI330" i="1"/>
  <c r="AI262" i="1"/>
  <c r="AI327" i="1"/>
  <c r="AI360" i="1"/>
  <c r="AI423" i="1"/>
  <c r="AI57" i="1"/>
  <c r="AI121" i="1"/>
  <c r="AI185" i="1"/>
  <c r="AI369" i="1"/>
  <c r="AI296" i="1"/>
  <c r="AJ56" i="1"/>
  <c r="AJ120" i="1"/>
  <c r="AJ184" i="1"/>
  <c r="AI295" i="1"/>
  <c r="AI392" i="1"/>
  <c r="AI216" i="1"/>
  <c r="S108" i="1"/>
  <c r="S89" i="1"/>
  <c r="S213" i="1"/>
  <c r="S92" i="1"/>
  <c r="S319" i="1"/>
  <c r="S383" i="1"/>
  <c r="S317" i="1"/>
  <c r="S284" i="1"/>
  <c r="S412" i="1"/>
  <c r="S31" i="1"/>
  <c r="S62" i="1"/>
  <c r="S27" i="1"/>
  <c r="S251" i="1"/>
  <c r="S58" i="1"/>
  <c r="S202" i="1"/>
  <c r="S330" i="1"/>
  <c r="S217" i="1"/>
  <c r="S345" i="1"/>
  <c r="S44" i="1"/>
  <c r="S154" i="1"/>
  <c r="S79" i="1"/>
  <c r="S340" i="1"/>
  <c r="S70" i="1"/>
  <c r="S111" i="1"/>
  <c r="S175" i="1"/>
  <c r="S367" i="1"/>
  <c r="S69" i="1"/>
  <c r="S238" i="1"/>
  <c r="S366" i="1"/>
  <c r="S126" i="1"/>
  <c r="S45" i="1"/>
  <c r="S77" i="1"/>
  <c r="S301" i="1"/>
  <c r="S196" i="1"/>
  <c r="S84" i="1"/>
  <c r="S411" i="1"/>
  <c r="S107" i="1"/>
  <c r="S122" i="1"/>
  <c r="S138" i="1"/>
  <c r="S218" i="1"/>
  <c r="S250" i="1"/>
  <c r="S378" i="1"/>
  <c r="S394" i="1"/>
  <c r="S395" i="1"/>
  <c r="S396" i="1"/>
  <c r="S41" i="1"/>
  <c r="S105" i="1"/>
  <c r="S137" i="1"/>
  <c r="S169" i="1"/>
  <c r="S201" i="1"/>
  <c r="S233" i="1"/>
  <c r="S265" i="1"/>
  <c r="S297" i="1"/>
  <c r="S329" i="1"/>
  <c r="S361" i="1"/>
  <c r="S393" i="1"/>
  <c r="S25" i="1"/>
  <c r="S65" i="1"/>
  <c r="S153" i="1"/>
  <c r="S281" i="1"/>
  <c r="S409" i="1"/>
  <c r="S363" i="1"/>
  <c r="S127" i="1"/>
  <c r="S197" i="1"/>
  <c r="S30" i="1"/>
  <c r="S341" i="1"/>
  <c r="S29" i="1"/>
  <c r="S255" i="1"/>
  <c r="S172" i="1"/>
  <c r="S300" i="1"/>
  <c r="S28" i="1"/>
  <c r="S198" i="1"/>
  <c r="S123" i="1"/>
  <c r="S235" i="1"/>
  <c r="S314" i="1"/>
  <c r="AJ110" i="1"/>
  <c r="AI389" i="1"/>
  <c r="S94" i="1"/>
  <c r="S125" i="1"/>
  <c r="S76" i="1"/>
  <c r="S59" i="1"/>
  <c r="S187" i="1"/>
  <c r="S315" i="1"/>
  <c r="S43" i="1"/>
  <c r="S171" i="1"/>
  <c r="S299" i="1"/>
  <c r="S253" i="1"/>
  <c r="S381" i="1"/>
  <c r="S186" i="1"/>
  <c r="S74" i="1"/>
  <c r="S266" i="1"/>
  <c r="AJ46" i="1"/>
  <c r="AJ174" i="1"/>
  <c r="AI304" i="1"/>
  <c r="S343" i="1"/>
  <c r="S268" i="1"/>
  <c r="S364" i="1"/>
  <c r="AJ86" i="1"/>
  <c r="AJ150" i="1"/>
  <c r="AI357" i="1"/>
  <c r="AI232" i="1"/>
  <c r="S95" i="1"/>
  <c r="S191" i="1"/>
  <c r="S342" i="1"/>
  <c r="S61" i="1"/>
  <c r="S140" i="1"/>
  <c r="S236" i="1"/>
  <c r="AJ54" i="1"/>
  <c r="AJ118" i="1"/>
  <c r="AJ182" i="1"/>
  <c r="AI257" i="1"/>
  <c r="AI417" i="1"/>
  <c r="AI271" i="1"/>
  <c r="AI306" i="1"/>
  <c r="AJ32" i="1"/>
  <c r="AJ96" i="1"/>
  <c r="AJ160" i="1"/>
  <c r="AI250" i="1"/>
  <c r="AI376" i="1"/>
  <c r="AJ267" i="1"/>
  <c r="AI385" i="1"/>
  <c r="AI289" i="1"/>
  <c r="AI364" i="1"/>
  <c r="AJ275" i="1"/>
  <c r="AI409" i="1"/>
  <c r="AI41" i="1"/>
  <c r="AI105" i="1"/>
  <c r="AI169" i="1"/>
  <c r="AJ40" i="1"/>
  <c r="AJ104" i="1"/>
  <c r="AJ168" i="1"/>
  <c r="AI248" i="1"/>
  <c r="AI292" i="1"/>
  <c r="AI353" i="1"/>
  <c r="AI311" i="1"/>
  <c r="AI378" i="1"/>
  <c r="AI310" i="1"/>
  <c r="AJ42" i="1"/>
  <c r="AJ74" i="1"/>
  <c r="AJ106" i="1"/>
  <c r="AJ138" i="1"/>
  <c r="AJ170" i="1"/>
  <c r="AJ202" i="1"/>
  <c r="AI342" i="1"/>
  <c r="AI254" i="1"/>
  <c r="AI325" i="1"/>
  <c r="AI382" i="1"/>
  <c r="AI356" i="1"/>
  <c r="AJ403" i="1"/>
  <c r="AI256" i="1"/>
  <c r="AI374" i="1"/>
  <c r="AI302" i="1"/>
  <c r="AI332" i="1"/>
  <c r="AI404" i="1"/>
  <c r="AI397" i="1"/>
  <c r="S190" i="1"/>
  <c r="S189" i="1"/>
  <c r="AI407" i="1"/>
  <c r="AI410" i="1"/>
  <c r="AI246" i="1"/>
  <c r="AJ52" i="1"/>
  <c r="AJ84" i="1"/>
  <c r="AJ116" i="1"/>
  <c r="AJ148" i="1"/>
  <c r="AJ180" i="1"/>
  <c r="AI351" i="1"/>
  <c r="S336" i="1"/>
  <c r="S400" i="1"/>
  <c r="S91" i="1"/>
  <c r="S90" i="1"/>
  <c r="AI312" i="1"/>
  <c r="AJ269" i="1"/>
  <c r="AJ339" i="1"/>
  <c r="AI279" i="1"/>
  <c r="AI300" i="1"/>
  <c r="AI268" i="1"/>
  <c r="AI314" i="1"/>
  <c r="AJ44" i="1"/>
  <c r="AJ108" i="1"/>
  <c r="AJ172" i="1"/>
  <c r="AJ333" i="1"/>
  <c r="S55" i="1"/>
  <c r="S168" i="1"/>
  <c r="S232" i="1"/>
  <c r="S296" i="1"/>
  <c r="S360" i="1"/>
  <c r="S115" i="1"/>
  <c r="S179" i="1"/>
  <c r="S243" i="1"/>
  <c r="S307" i="1"/>
  <c r="S282" i="1"/>
  <c r="S346" i="1"/>
  <c r="S410" i="1"/>
  <c r="S121" i="1"/>
  <c r="S185" i="1"/>
  <c r="S249" i="1"/>
  <c r="S313" i="1"/>
  <c r="S377" i="1"/>
  <c r="S106" i="1"/>
  <c r="S170" i="1"/>
  <c r="S352" i="1"/>
  <c r="AI328" i="1"/>
  <c r="AI343" i="1"/>
  <c r="AJ371" i="1"/>
  <c r="AI408" i="1"/>
  <c r="S327" i="1"/>
  <c r="S56" i="1"/>
  <c r="S24" i="1"/>
  <c r="T24" i="1" s="1"/>
  <c r="S326" i="1"/>
  <c r="S325" i="1"/>
  <c r="S308" i="1"/>
  <c r="S379" i="1"/>
  <c r="S42" i="1"/>
  <c r="S33" i="1"/>
  <c r="AJ214" i="1"/>
  <c r="S144" i="1"/>
  <c r="S208" i="1"/>
  <c r="S272" i="1"/>
  <c r="S397" i="1"/>
  <c r="S192" i="1"/>
  <c r="S205" i="1"/>
  <c r="S270" i="1"/>
  <c r="S398" i="1"/>
  <c r="S283" i="1"/>
  <c r="S47" i="1"/>
  <c r="S176" i="1"/>
  <c r="S224" i="1"/>
  <c r="S416" i="1"/>
  <c r="S199" i="1"/>
  <c r="S285" i="1"/>
  <c r="S110" i="1"/>
  <c r="S109" i="1"/>
  <c r="S239" i="1"/>
  <c r="S155" i="1"/>
  <c r="S228" i="1"/>
  <c r="S52" i="1"/>
  <c r="S254" i="1"/>
  <c r="S32" i="1"/>
  <c r="S51" i="1"/>
  <c r="S49" i="1"/>
  <c r="S320" i="1"/>
  <c r="S333" i="1"/>
  <c r="S347" i="1"/>
  <c r="S279" i="1"/>
  <c r="S407" i="1"/>
  <c r="S72" i="1"/>
  <c r="S160" i="1"/>
  <c r="S288" i="1"/>
  <c r="S304" i="1"/>
  <c r="S134" i="1"/>
  <c r="S262" i="1"/>
  <c r="S390" i="1"/>
  <c r="S207" i="1"/>
  <c r="S271" i="1"/>
  <c r="S399" i="1"/>
  <c r="S63" i="1"/>
  <c r="S405" i="1"/>
  <c r="S142" i="1"/>
  <c r="S206" i="1"/>
  <c r="S46" i="1"/>
  <c r="S173" i="1"/>
  <c r="S303" i="1"/>
  <c r="S219" i="1"/>
  <c r="S356" i="1"/>
  <c r="S382" i="1"/>
  <c r="AI313" i="1"/>
  <c r="S292" i="1"/>
  <c r="S420" i="1"/>
  <c r="S148" i="1"/>
  <c r="S180" i="1"/>
  <c r="AJ363" i="1"/>
  <c r="S96" i="1"/>
  <c r="S120" i="1"/>
  <c r="S184" i="1"/>
  <c r="S248" i="1"/>
  <c r="S312" i="1"/>
  <c r="S376" i="1"/>
  <c r="S68" i="1"/>
  <c r="S139" i="1"/>
  <c r="S203" i="1"/>
  <c r="S267" i="1"/>
  <c r="S331" i="1"/>
  <c r="S35" i="1"/>
  <c r="S234" i="1"/>
  <c r="S298" i="1"/>
  <c r="S362" i="1"/>
  <c r="S130" i="1"/>
  <c r="S194" i="1"/>
  <c r="S128" i="1"/>
  <c r="S256" i="1"/>
  <c r="S384" i="1"/>
  <c r="S269" i="1"/>
  <c r="S159" i="1"/>
  <c r="S223" i="1"/>
  <c r="S158" i="1"/>
  <c r="S286" i="1"/>
  <c r="S334" i="1"/>
  <c r="S263" i="1"/>
  <c r="S391" i="1"/>
  <c r="S48" i="1"/>
  <c r="S88" i="1"/>
  <c r="S112" i="1"/>
  <c r="S240" i="1"/>
  <c r="S368" i="1"/>
  <c r="S371" i="1"/>
  <c r="S278" i="1"/>
  <c r="S406" i="1"/>
  <c r="S414" i="1"/>
  <c r="S143" i="1"/>
  <c r="S135" i="1"/>
  <c r="S277" i="1"/>
  <c r="S133" i="1"/>
  <c r="S261" i="1"/>
  <c r="S389" i="1"/>
  <c r="S157" i="1"/>
  <c r="S78" i="1"/>
  <c r="S174" i="1"/>
  <c r="S260" i="1"/>
  <c r="S388" i="1"/>
  <c r="S156" i="1"/>
  <c r="S141" i="1"/>
  <c r="AJ210" i="1"/>
  <c r="AI406" i="1"/>
  <c r="AI272" i="1"/>
  <c r="AI65" i="1"/>
  <c r="AI129" i="1"/>
  <c r="AI193" i="1"/>
  <c r="AI293" i="1"/>
  <c r="AI270" i="1"/>
  <c r="AI338" i="1"/>
  <c r="AI71" i="1"/>
  <c r="AI135" i="1"/>
  <c r="AI199" i="1"/>
  <c r="AI224" i="1"/>
  <c r="S40" i="1"/>
  <c r="S104" i="1"/>
  <c r="S64" i="1"/>
  <c r="AI421" i="1"/>
  <c r="AJ68" i="1"/>
  <c r="AJ132" i="1"/>
  <c r="AJ196" i="1"/>
  <c r="AI367" i="1"/>
  <c r="AJ66" i="1"/>
  <c r="AJ130" i="1"/>
  <c r="AJ194" i="1"/>
  <c r="AI402" i="1"/>
  <c r="AJ206" i="1"/>
  <c r="AJ142" i="1"/>
  <c r="AJ299" i="1"/>
  <c r="AJ78" i="1"/>
  <c r="AJ64" i="1"/>
  <c r="AJ128" i="1"/>
  <c r="AJ192" i="1"/>
  <c r="AI334" i="1"/>
  <c r="AI324" i="1"/>
  <c r="AI274" i="1"/>
  <c r="S247" i="1"/>
  <c r="S375" i="1"/>
  <c r="S80" i="1"/>
  <c r="S136" i="1"/>
  <c r="S200" i="1"/>
  <c r="S264" i="1"/>
  <c r="S328" i="1"/>
  <c r="S392" i="1"/>
  <c r="S246" i="1"/>
  <c r="S374" i="1"/>
  <c r="S103" i="1"/>
  <c r="S245" i="1"/>
  <c r="S373" i="1"/>
  <c r="S75" i="1"/>
  <c r="S83" i="1"/>
  <c r="S82" i="1"/>
  <c r="S146" i="1"/>
  <c r="S210" i="1"/>
  <c r="S161" i="1"/>
  <c r="S225" i="1"/>
  <c r="S289" i="1"/>
  <c r="S353" i="1"/>
  <c r="S417" i="1"/>
  <c r="S116" i="1"/>
  <c r="S244" i="1"/>
  <c r="S372" i="1"/>
  <c r="S53" i="1"/>
  <c r="S402" i="1"/>
  <c r="S129" i="1"/>
  <c r="S193" i="1"/>
  <c r="S257" i="1"/>
  <c r="S321" i="1"/>
  <c r="S385" i="1"/>
  <c r="S57" i="1"/>
  <c r="AI396" i="1"/>
  <c r="S60" i="1"/>
  <c r="S131" i="1"/>
  <c r="S147" i="1"/>
  <c r="S34" i="1"/>
  <c r="AI79" i="1"/>
  <c r="AI143" i="1"/>
  <c r="S152" i="1"/>
  <c r="S216" i="1"/>
  <c r="S280" i="1"/>
  <c r="S87" i="1"/>
  <c r="S215" i="1"/>
  <c r="S86" i="1"/>
  <c r="S276" i="1"/>
  <c r="S404" i="1"/>
  <c r="S85" i="1"/>
  <c r="S335" i="1"/>
  <c r="S195" i="1"/>
  <c r="S211" i="1"/>
  <c r="S220" i="1"/>
  <c r="S50" i="1"/>
  <c r="S258" i="1"/>
  <c r="S344" i="1"/>
  <c r="S408" i="1"/>
  <c r="S230" i="1"/>
  <c r="S358" i="1"/>
  <c r="S229" i="1"/>
  <c r="S357" i="1"/>
  <c r="S124" i="1"/>
  <c r="S252" i="1"/>
  <c r="S316" i="1"/>
  <c r="S380" i="1"/>
  <c r="S259" i="1"/>
  <c r="S275" i="1"/>
  <c r="S323" i="1"/>
  <c r="S339" i="1"/>
  <c r="S26" i="1"/>
  <c r="S98" i="1"/>
  <c r="S114" i="1"/>
  <c r="S204" i="1"/>
  <c r="S332" i="1"/>
  <c r="S311" i="1"/>
  <c r="S310" i="1"/>
  <c r="S39" i="1"/>
  <c r="S167" i="1"/>
  <c r="S231" i="1"/>
  <c r="S295" i="1"/>
  <c r="S359" i="1"/>
  <c r="S423" i="1"/>
  <c r="S71" i="1"/>
  <c r="S119" i="1"/>
  <c r="S151" i="1"/>
  <c r="S183" i="1"/>
  <c r="S181" i="1"/>
  <c r="S309" i="1"/>
  <c r="S38" i="1"/>
  <c r="S102" i="1"/>
  <c r="S166" i="1"/>
  <c r="S294" i="1"/>
  <c r="S422" i="1"/>
  <c r="S54" i="1"/>
  <c r="S118" i="1"/>
  <c r="S150" i="1"/>
  <c r="S182" i="1"/>
  <c r="S37" i="1"/>
  <c r="S101" i="1"/>
  <c r="S165" i="1"/>
  <c r="S293" i="1"/>
  <c r="S421" i="1"/>
  <c r="S117" i="1"/>
  <c r="S149" i="1"/>
  <c r="S287" i="1"/>
  <c r="S415" i="1"/>
  <c r="S351" i="1"/>
  <c r="S188" i="1"/>
  <c r="S36" i="1"/>
  <c r="S100" i="1"/>
  <c r="S132" i="1"/>
  <c r="S164" i="1"/>
  <c r="S387" i="1"/>
  <c r="S302" i="1"/>
  <c r="S222" i="1"/>
  <c r="S350" i="1"/>
  <c r="S318" i="1"/>
  <c r="S403" i="1"/>
  <c r="S67" i="1"/>
  <c r="S99" i="1"/>
  <c r="S163" i="1"/>
  <c r="S227" i="1"/>
  <c r="S291" i="1"/>
  <c r="S355" i="1"/>
  <c r="S349" i="1"/>
  <c r="S237" i="1"/>
  <c r="S365" i="1"/>
  <c r="S93" i="1"/>
  <c r="S221" i="1"/>
  <c r="S66" i="1"/>
  <c r="S162" i="1"/>
  <c r="S178" i="1"/>
  <c r="S226" i="1"/>
  <c r="S242" i="1"/>
  <c r="S274" i="1"/>
  <c r="S290" i="1"/>
  <c r="S306" i="1"/>
  <c r="S322" i="1"/>
  <c r="S338" i="1"/>
  <c r="S354" i="1"/>
  <c r="S370" i="1"/>
  <c r="S386" i="1"/>
  <c r="S418" i="1"/>
  <c r="S214" i="1"/>
  <c r="S348" i="1"/>
  <c r="S97" i="1"/>
  <c r="S73" i="1"/>
  <c r="S81" i="1"/>
  <c r="S113" i="1"/>
  <c r="S145" i="1"/>
  <c r="S177" i="1"/>
  <c r="S209" i="1"/>
  <c r="S241" i="1"/>
  <c r="S273" i="1"/>
  <c r="S305" i="1"/>
  <c r="S337" i="1"/>
  <c r="S369" i="1"/>
  <c r="S401" i="1"/>
  <c r="S419" i="1"/>
  <c r="AI303" i="1"/>
  <c r="AJ388" i="1"/>
  <c r="AI298" i="1"/>
  <c r="AI391" i="1"/>
  <c r="AJ26" i="1"/>
  <c r="AJ90" i="1"/>
  <c r="AJ154" i="1"/>
  <c r="AI362" i="1"/>
  <c r="AI273" i="1"/>
  <c r="AJ102" i="1"/>
  <c r="AJ166" i="1"/>
  <c r="AJ387" i="1"/>
  <c r="AI294" i="1"/>
  <c r="AJ323" i="1"/>
  <c r="AI284" i="1"/>
  <c r="AJ337" i="1"/>
  <c r="AJ38" i="1"/>
  <c r="AI418" i="1"/>
  <c r="AI393" i="1"/>
  <c r="AJ226" i="1"/>
  <c r="AJ72" i="1"/>
  <c r="AJ136" i="1"/>
  <c r="AJ200" i="1"/>
  <c r="AI261" i="1"/>
  <c r="AJ395" i="1"/>
  <c r="AJ218" i="1"/>
  <c r="AJ259" i="1"/>
  <c r="AJ331" i="1"/>
  <c r="AI401" i="1"/>
  <c r="AI336" i="1"/>
  <c r="AI252" i="1"/>
  <c r="AI204" i="1"/>
  <c r="AI253" i="1"/>
  <c r="AJ230" i="1"/>
  <c r="AI286" i="1"/>
  <c r="AI368" i="1"/>
  <c r="AI276" i="1"/>
  <c r="AI346" i="1"/>
  <c r="AI81" i="1"/>
  <c r="AI145" i="1"/>
  <c r="AJ36" i="1"/>
  <c r="AJ100" i="1"/>
  <c r="AJ164" i="1"/>
  <c r="AJ375" i="1"/>
  <c r="AI247" i="1"/>
  <c r="AI416" i="1"/>
  <c r="AJ34" i="1"/>
  <c r="AJ98" i="1"/>
  <c r="AJ162" i="1"/>
  <c r="AI301" i="1"/>
  <c r="AI344" i="1"/>
  <c r="AI412" i="1"/>
  <c r="AI73" i="1"/>
  <c r="AI137" i="1"/>
  <c r="AI201" i="1"/>
  <c r="AJ28" i="1"/>
  <c r="AJ92" i="1"/>
  <c r="AJ156" i="1"/>
  <c r="AI255" i="1"/>
  <c r="AJ345" i="1"/>
  <c r="AI373" i="1"/>
  <c r="AJ240" i="1"/>
  <c r="AJ51" i="1"/>
  <c r="AJ115" i="1"/>
  <c r="AJ179" i="1"/>
  <c r="AJ242" i="1"/>
  <c r="AJ88" i="1"/>
  <c r="AJ152" i="1"/>
  <c r="AI288" i="1"/>
  <c r="AJ307" i="1"/>
  <c r="AI265" i="1"/>
  <c r="AI366" i="1"/>
  <c r="AJ58" i="1"/>
  <c r="AJ122" i="1"/>
  <c r="AJ186" i="1"/>
  <c r="AI321" i="1"/>
  <c r="AI352" i="1"/>
  <c r="AI281" i="1"/>
  <c r="AI260" i="1"/>
  <c r="AI381" i="1"/>
  <c r="AI282" i="1"/>
  <c r="AI316" i="1"/>
  <c r="AI380" i="1"/>
  <c r="AI400" i="1"/>
  <c r="AI33" i="1"/>
  <c r="AI97" i="1"/>
  <c r="AI161" i="1"/>
  <c r="AI249" i="1"/>
  <c r="AJ234" i="1"/>
  <c r="AJ80" i="1"/>
  <c r="AJ144" i="1"/>
  <c r="AI278" i="1"/>
  <c r="AI420" i="1"/>
  <c r="AI370" i="1"/>
  <c r="AI263" i="1"/>
  <c r="AI319" i="1"/>
  <c r="AI285" i="1"/>
  <c r="AI326" i="1"/>
  <c r="AI317" i="1"/>
  <c r="AI280" i="1"/>
  <c r="AI348" i="1"/>
  <c r="AI398" i="1"/>
  <c r="AI399" i="1"/>
  <c r="AI25" i="1"/>
  <c r="AI89" i="1"/>
  <c r="AI153" i="1"/>
  <c r="AJ349" i="1"/>
  <c r="AI377" i="1"/>
  <c r="AI212" i="1"/>
  <c r="AJ232" i="1"/>
  <c r="AJ76" i="1"/>
  <c r="AJ140" i="1"/>
  <c r="AJ224" i="1"/>
  <c r="AI125" i="1"/>
  <c r="AI189" i="1"/>
  <c r="AI236" i="1"/>
  <c r="AJ216" i="1"/>
  <c r="AI117" i="1"/>
  <c r="AI181" i="1"/>
  <c r="AJ60" i="1"/>
  <c r="AJ124" i="1"/>
  <c r="AJ188" i="1"/>
  <c r="AI365" i="1"/>
  <c r="AI228" i="1"/>
  <c r="AJ208" i="1"/>
  <c r="AI335" i="1"/>
  <c r="AJ379" i="1"/>
  <c r="AJ238" i="1"/>
  <c r="AI220" i="1"/>
  <c r="AI77" i="1"/>
  <c r="AI141" i="1"/>
  <c r="AI133" i="1"/>
  <c r="AI197" i="1"/>
  <c r="AJ205" i="1"/>
  <c r="AI37" i="1"/>
  <c r="AI31" i="1"/>
  <c r="AI95" i="1"/>
  <c r="AI159" i="1"/>
  <c r="AI29" i="1"/>
  <c r="AI93" i="1"/>
  <c r="AI222" i="1"/>
  <c r="AI87" i="1"/>
  <c r="AI151" i="1"/>
  <c r="AI85" i="1"/>
  <c r="AI149" i="1"/>
  <c r="AI214" i="1"/>
  <c r="AI63" i="1"/>
  <c r="AI127" i="1"/>
  <c r="AI191" i="1"/>
  <c r="AJ236" i="1"/>
  <c r="AI55" i="1"/>
  <c r="AI119" i="1"/>
  <c r="AI183" i="1"/>
  <c r="AJ212" i="1"/>
  <c r="AI47" i="1"/>
  <c r="AI111" i="1"/>
  <c r="AI175" i="1"/>
  <c r="AI109" i="1"/>
  <c r="AI173" i="1"/>
  <c r="AJ204" i="1"/>
  <c r="AI101" i="1"/>
  <c r="AI165" i="1"/>
  <c r="AI238" i="1"/>
  <c r="AI157" i="1"/>
  <c r="AJ27" i="1"/>
  <c r="AJ91" i="1"/>
  <c r="AJ155" i="1"/>
  <c r="AJ228" i="1"/>
  <c r="AI69" i="1"/>
  <c r="AJ220" i="1"/>
  <c r="AI45" i="1"/>
  <c r="AJ83" i="1"/>
  <c r="AJ147" i="1"/>
  <c r="AJ358" i="1"/>
  <c r="AJ67" i="1"/>
  <c r="AJ131" i="1"/>
  <c r="AJ195" i="1"/>
  <c r="AI61" i="1"/>
  <c r="AI53" i="1"/>
  <c r="AI230" i="1"/>
  <c r="AI39" i="1"/>
  <c r="AI103" i="1"/>
  <c r="AI167" i="1"/>
  <c r="AI206" i="1"/>
  <c r="AJ221" i="1"/>
  <c r="AJ59" i="1"/>
  <c r="AJ123" i="1"/>
  <c r="AJ187" i="1"/>
  <c r="AJ213" i="1"/>
  <c r="AJ351" i="1"/>
  <c r="AJ335" i="1"/>
  <c r="AJ149" i="1"/>
  <c r="AJ129" i="1"/>
  <c r="AJ377" i="1"/>
  <c r="AJ241" i="1"/>
  <c r="AJ24" i="1"/>
  <c r="AJ35" i="1"/>
  <c r="AJ99" i="1"/>
  <c r="AJ163" i="1"/>
  <c r="AI243" i="1"/>
  <c r="AJ328" i="1"/>
  <c r="AJ359" i="1"/>
  <c r="AJ277" i="1"/>
  <c r="AJ264" i="1"/>
  <c r="AJ173" i="1"/>
  <c r="AJ401" i="1"/>
  <c r="AJ157" i="1"/>
  <c r="AJ258" i="1"/>
  <c r="AJ295" i="1"/>
  <c r="AJ97" i="1"/>
  <c r="AJ193" i="1"/>
  <c r="AJ109" i="1"/>
  <c r="AJ405" i="1"/>
  <c r="AJ273" i="1"/>
  <c r="AJ161" i="1"/>
  <c r="AJ246" i="1"/>
  <c r="AJ249" i="1"/>
  <c r="AJ237" i="1"/>
  <c r="AJ75" i="1"/>
  <c r="AJ139" i="1"/>
  <c r="AJ203" i="1"/>
  <c r="AJ65" i="1"/>
  <c r="AJ185" i="1"/>
  <c r="AJ418" i="1"/>
  <c r="AJ229" i="1"/>
  <c r="AJ227" i="1"/>
  <c r="AJ392" i="1"/>
  <c r="AJ423" i="1"/>
  <c r="AJ127" i="1"/>
  <c r="AJ235" i="1"/>
  <c r="AJ69" i="1"/>
  <c r="AJ272" i="1"/>
  <c r="AJ336" i="1"/>
  <c r="AJ400" i="1"/>
  <c r="AJ71" i="1"/>
  <c r="AJ135" i="1"/>
  <c r="AJ199" i="1"/>
  <c r="AJ303" i="1"/>
  <c r="AJ367" i="1"/>
  <c r="AJ274" i="1"/>
  <c r="AJ310" i="1"/>
  <c r="AJ382" i="1"/>
  <c r="AJ117" i="1"/>
  <c r="AJ181" i="1"/>
  <c r="AJ285" i="1"/>
  <c r="AJ413" i="1"/>
  <c r="AJ153" i="1"/>
  <c r="AJ300" i="1"/>
  <c r="AJ364" i="1"/>
  <c r="AJ330" i="1"/>
  <c r="AJ41" i="1"/>
  <c r="AJ281" i="1"/>
  <c r="AJ409" i="1"/>
  <c r="AJ177" i="1"/>
  <c r="AJ374" i="1"/>
  <c r="AJ219" i="1"/>
  <c r="AJ53" i="1"/>
  <c r="AJ256" i="1"/>
  <c r="AJ320" i="1"/>
  <c r="AJ384" i="1"/>
  <c r="AJ55" i="1"/>
  <c r="AJ119" i="1"/>
  <c r="AJ183" i="1"/>
  <c r="AJ113" i="1"/>
  <c r="AJ287" i="1"/>
  <c r="AJ415" i="1"/>
  <c r="AJ137" i="1"/>
  <c r="AJ294" i="1"/>
  <c r="AJ366" i="1"/>
  <c r="AJ101" i="1"/>
  <c r="AJ165" i="1"/>
  <c r="AJ397" i="1"/>
  <c r="AJ49" i="1"/>
  <c r="AJ284" i="1"/>
  <c r="AJ348" i="1"/>
  <c r="AJ420" i="1"/>
  <c r="AJ370" i="1"/>
  <c r="AJ265" i="1"/>
  <c r="AJ329" i="1"/>
  <c r="AJ393" i="1"/>
  <c r="AJ81" i="1"/>
  <c r="AJ63" i="1"/>
  <c r="AJ292" i="1"/>
  <c r="AJ356" i="1"/>
  <c r="AJ233" i="1"/>
  <c r="AJ211" i="1"/>
  <c r="AJ45" i="1"/>
  <c r="AJ248" i="1"/>
  <c r="AJ312" i="1"/>
  <c r="AJ376" i="1"/>
  <c r="AJ47" i="1"/>
  <c r="AJ111" i="1"/>
  <c r="AJ175" i="1"/>
  <c r="AJ279" i="1"/>
  <c r="AJ343" i="1"/>
  <c r="AJ407" i="1"/>
  <c r="AJ105" i="1"/>
  <c r="AJ286" i="1"/>
  <c r="AJ350" i="1"/>
  <c r="AJ422" i="1"/>
  <c r="AJ261" i="1"/>
  <c r="AJ325" i="1"/>
  <c r="AJ389" i="1"/>
  <c r="AJ410" i="1"/>
  <c r="AJ276" i="1"/>
  <c r="AJ340" i="1"/>
  <c r="AJ412" i="1"/>
  <c r="AJ169" i="1"/>
  <c r="AJ322" i="1"/>
  <c r="AJ257" i="1"/>
  <c r="AJ321" i="1"/>
  <c r="AJ385" i="1"/>
  <c r="AJ33" i="1"/>
  <c r="AJ43" i="1"/>
  <c r="AJ107" i="1"/>
  <c r="AJ171" i="1"/>
  <c r="AJ225" i="1"/>
  <c r="AJ37" i="1"/>
  <c r="AJ304" i="1"/>
  <c r="AJ368" i="1"/>
  <c r="AJ39" i="1"/>
  <c r="AJ103" i="1"/>
  <c r="AJ167" i="1"/>
  <c r="AJ394" i="1"/>
  <c r="AJ271" i="1"/>
  <c r="AJ399" i="1"/>
  <c r="AJ57" i="1"/>
  <c r="AJ278" i="1"/>
  <c r="AJ342" i="1"/>
  <c r="AJ414" i="1"/>
  <c r="AJ253" i="1"/>
  <c r="AJ317" i="1"/>
  <c r="AJ381" i="1"/>
  <c r="AJ362" i="1"/>
  <c r="AJ268" i="1"/>
  <c r="AJ332" i="1"/>
  <c r="AJ404" i="1"/>
  <c r="AJ121" i="1"/>
  <c r="AJ250" i="1"/>
  <c r="AJ313" i="1"/>
  <c r="AJ386" i="1"/>
  <c r="AJ217" i="1"/>
  <c r="AJ29" i="1"/>
  <c r="AJ93" i="1"/>
  <c r="AJ296" i="1"/>
  <c r="AJ360" i="1"/>
  <c r="AJ31" i="1"/>
  <c r="AJ95" i="1"/>
  <c r="AJ159" i="1"/>
  <c r="AJ346" i="1"/>
  <c r="AJ263" i="1"/>
  <c r="AJ327" i="1"/>
  <c r="AJ391" i="1"/>
  <c r="AJ402" i="1"/>
  <c r="AJ270" i="1"/>
  <c r="AJ334" i="1"/>
  <c r="AJ406" i="1"/>
  <c r="AJ141" i="1"/>
  <c r="AJ245" i="1"/>
  <c r="AJ309" i="1"/>
  <c r="AJ373" i="1"/>
  <c r="AJ314" i="1"/>
  <c r="AJ260" i="1"/>
  <c r="AJ324" i="1"/>
  <c r="AJ396" i="1"/>
  <c r="AJ73" i="1"/>
  <c r="AJ201" i="1"/>
  <c r="AJ305" i="1"/>
  <c r="AJ369" i="1"/>
  <c r="AJ338" i="1"/>
  <c r="AJ61" i="1"/>
  <c r="AJ209" i="1"/>
  <c r="AJ85" i="1"/>
  <c r="AJ288" i="1"/>
  <c r="AJ352" i="1"/>
  <c r="AJ416" i="1"/>
  <c r="AJ87" i="1"/>
  <c r="AJ151" i="1"/>
  <c r="AJ298" i="1"/>
  <c r="AJ255" i="1"/>
  <c r="AJ319" i="1"/>
  <c r="AJ383" i="1"/>
  <c r="AJ354" i="1"/>
  <c r="AJ262" i="1"/>
  <c r="AJ326" i="1"/>
  <c r="AJ398" i="1"/>
  <c r="AJ133" i="1"/>
  <c r="AJ197" i="1"/>
  <c r="AJ301" i="1"/>
  <c r="AJ365" i="1"/>
  <c r="AJ290" i="1"/>
  <c r="AJ252" i="1"/>
  <c r="AJ316" i="1"/>
  <c r="AJ380" i="1"/>
  <c r="AJ25" i="1"/>
  <c r="AJ145" i="1"/>
  <c r="AJ297" i="1"/>
  <c r="AJ361" i="1"/>
  <c r="AJ282" i="1"/>
  <c r="AJ191" i="1"/>
  <c r="AJ302" i="1"/>
  <c r="AJ243" i="1"/>
  <c r="AJ77" i="1"/>
  <c r="AJ280" i="1"/>
  <c r="AJ344" i="1"/>
  <c r="AJ408" i="1"/>
  <c r="AJ79" i="1"/>
  <c r="AJ143" i="1"/>
  <c r="AJ266" i="1"/>
  <c r="AJ247" i="1"/>
  <c r="AJ311" i="1"/>
  <c r="AJ306" i="1"/>
  <c r="AJ254" i="1"/>
  <c r="AJ318" i="1"/>
  <c r="AJ390" i="1"/>
  <c r="AJ125" i="1"/>
  <c r="AJ189" i="1"/>
  <c r="AJ293" i="1"/>
  <c r="AJ357" i="1"/>
  <c r="AJ421" i="1"/>
  <c r="AJ244" i="1"/>
  <c r="AJ308" i="1"/>
  <c r="AJ372" i="1"/>
  <c r="AJ378" i="1"/>
  <c r="AJ89" i="1"/>
  <c r="AJ289" i="1"/>
  <c r="AJ353" i="1"/>
  <c r="AJ417" i="1"/>
  <c r="AI219" i="1"/>
  <c r="AI341" i="1"/>
  <c r="AI211" i="1"/>
  <c r="AI375" i="1"/>
  <c r="AI379" i="1"/>
  <c r="AI227" i="1"/>
  <c r="AI132" i="1"/>
  <c r="AI86" i="1"/>
  <c r="AI150" i="1"/>
  <c r="AI242" i="1"/>
  <c r="AI88" i="1"/>
  <c r="AI152" i="1"/>
  <c r="AI215" i="1"/>
  <c r="AI307" i="1"/>
  <c r="AI58" i="1"/>
  <c r="AI122" i="1"/>
  <c r="AI186" i="1"/>
  <c r="AI76" i="1"/>
  <c r="AI140" i="1"/>
  <c r="AI349" i="1"/>
  <c r="AI50" i="1"/>
  <c r="AI70" i="1"/>
  <c r="AI134" i="1"/>
  <c r="AI198" i="1"/>
  <c r="AI226" i="1"/>
  <c r="AI72" i="1"/>
  <c r="AI136" i="1"/>
  <c r="AI200" i="1"/>
  <c r="AI395" i="1"/>
  <c r="AI42" i="1"/>
  <c r="AI106" i="1"/>
  <c r="AI170" i="1"/>
  <c r="AI299" i="1"/>
  <c r="AI403" i="1"/>
  <c r="AI60" i="1"/>
  <c r="AI124" i="1"/>
  <c r="AI188" i="1"/>
  <c r="AI333" i="1"/>
  <c r="AI371" i="1"/>
  <c r="AI207" i="1"/>
  <c r="AI196" i="1"/>
  <c r="AI62" i="1"/>
  <c r="AI126" i="1"/>
  <c r="AI190" i="1"/>
  <c r="AI218" i="1"/>
  <c r="AI64" i="1"/>
  <c r="AI128" i="1"/>
  <c r="AI192" i="1"/>
  <c r="AI259" i="1"/>
  <c r="AI34" i="1"/>
  <c r="AI98" i="1"/>
  <c r="AI162" i="1"/>
  <c r="AI331" i="1"/>
  <c r="AI275" i="1"/>
  <c r="AI52" i="1"/>
  <c r="AI116" i="1"/>
  <c r="AI180" i="1"/>
  <c r="AI269" i="1"/>
  <c r="AI347" i="1"/>
  <c r="AI78" i="1"/>
  <c r="AI234" i="1"/>
  <c r="AI355" i="1"/>
  <c r="AI54" i="1"/>
  <c r="AI118" i="1"/>
  <c r="AI182" i="1"/>
  <c r="AI210" i="1"/>
  <c r="AI56" i="1"/>
  <c r="AI120" i="1"/>
  <c r="AI184" i="1"/>
  <c r="AI315" i="1"/>
  <c r="AI26" i="1"/>
  <c r="AI90" i="1"/>
  <c r="AI154" i="1"/>
  <c r="AI44" i="1"/>
  <c r="AI108" i="1"/>
  <c r="AI172" i="1"/>
  <c r="AI345" i="1"/>
  <c r="AI339" i="1"/>
  <c r="AI142" i="1"/>
  <c r="AI144" i="1"/>
  <c r="AI178" i="1"/>
  <c r="AI68" i="1"/>
  <c r="AI46" i="1"/>
  <c r="AI110" i="1"/>
  <c r="AI174" i="1"/>
  <c r="AI75" i="1"/>
  <c r="AI139" i="1"/>
  <c r="AI203" i="1"/>
  <c r="AI48" i="1"/>
  <c r="AI112" i="1"/>
  <c r="AI176" i="1"/>
  <c r="AI239" i="1"/>
  <c r="AI363" i="1"/>
  <c r="AI82" i="1"/>
  <c r="AI146" i="1"/>
  <c r="AI36" i="1"/>
  <c r="AI100" i="1"/>
  <c r="AI164" i="1"/>
  <c r="AI337" i="1"/>
  <c r="AI251" i="1"/>
  <c r="AI80" i="1"/>
  <c r="AI38" i="1"/>
  <c r="AI102" i="1"/>
  <c r="AI166" i="1"/>
  <c r="AI40" i="1"/>
  <c r="AI104" i="1"/>
  <c r="AI168" i="1"/>
  <c r="AI231" i="1"/>
  <c r="AI387" i="1"/>
  <c r="AI74" i="1"/>
  <c r="AI138" i="1"/>
  <c r="AI202" i="1"/>
  <c r="AI291" i="1"/>
  <c r="AI411" i="1"/>
  <c r="AI28" i="1"/>
  <c r="AI92" i="1"/>
  <c r="AI156" i="1"/>
  <c r="AI114" i="1"/>
  <c r="AI30" i="1"/>
  <c r="AI94" i="1"/>
  <c r="AI158" i="1"/>
  <c r="AI32" i="1"/>
  <c r="AI96" i="1"/>
  <c r="AI160" i="1"/>
  <c r="AI223" i="1"/>
  <c r="AI267" i="1"/>
  <c r="AI66" i="1"/>
  <c r="AI130" i="1"/>
  <c r="AI194" i="1"/>
  <c r="AI323" i="1"/>
  <c r="AI419" i="1"/>
  <c r="AI283" i="1"/>
  <c r="AI84" i="1"/>
  <c r="AI148" i="1"/>
  <c r="AI388" i="1"/>
  <c r="AI235" i="1"/>
  <c r="AI35" i="1"/>
  <c r="AI99" i="1"/>
  <c r="AI163" i="1"/>
  <c r="AI27" i="1"/>
  <c r="AI91" i="1"/>
  <c r="AI83" i="1"/>
  <c r="AI147" i="1"/>
  <c r="AI155" i="1"/>
  <c r="AI59" i="1"/>
  <c r="AI187" i="1"/>
  <c r="AI51" i="1"/>
  <c r="AI115" i="1"/>
  <c r="AI179" i="1"/>
  <c r="AI123" i="1"/>
  <c r="AI205" i="1"/>
  <c r="AI43" i="1"/>
  <c r="AI107" i="1"/>
  <c r="AI171" i="1"/>
  <c r="AI225" i="1"/>
  <c r="AI217" i="1"/>
  <c r="AI213" i="1"/>
  <c r="AI233" i="1"/>
  <c r="AI24" i="1"/>
  <c r="AI209" i="1"/>
  <c r="AI358" i="1"/>
  <c r="AI229" i="1"/>
  <c r="AI67" i="1"/>
  <c r="AI131" i="1"/>
  <c r="AI195" i="1"/>
  <c r="AI237" i="1"/>
  <c r="AI221" i="1"/>
  <c r="AI241" i="1"/>
  <c r="E5" i="1"/>
  <c r="K168" i="1" s="1"/>
  <c r="E4" i="1"/>
  <c r="K24" i="1" l="1"/>
  <c r="K25" i="1"/>
  <c r="L25" i="1" s="1"/>
  <c r="T25" i="1" s="1"/>
  <c r="AK25" i="1" s="1"/>
  <c r="D7" i="1"/>
  <c r="D8" i="1" s="1"/>
  <c r="E8" i="1" s="1"/>
  <c r="K287" i="1" s="1"/>
  <c r="E6" i="1"/>
  <c r="K215" i="1" s="1"/>
  <c r="J25" i="2"/>
  <c r="K24" i="2"/>
  <c r="AK24" i="1"/>
  <c r="K72" i="1"/>
  <c r="K113" i="1"/>
  <c r="K127" i="1"/>
  <c r="K85" i="1"/>
  <c r="K99" i="1"/>
  <c r="K71" i="1"/>
  <c r="K197" i="1"/>
  <c r="K141" i="1"/>
  <c r="K34" i="1"/>
  <c r="K206" i="1"/>
  <c r="K42" i="1"/>
  <c r="K163" i="1"/>
  <c r="K171" i="1"/>
  <c r="K92" i="1"/>
  <c r="K192" i="1"/>
  <c r="K148" i="1"/>
  <c r="K28" i="1"/>
  <c r="K98" i="1"/>
  <c r="K40" i="1"/>
  <c r="K78" i="1"/>
  <c r="K178" i="1"/>
  <c r="K27" i="1"/>
  <c r="K200" i="1"/>
  <c r="K32" i="1"/>
  <c r="K70" i="1"/>
  <c r="K41" i="1"/>
  <c r="K112" i="1"/>
  <c r="K186" i="1"/>
  <c r="K49" i="1"/>
  <c r="K35" i="1"/>
  <c r="K142" i="1"/>
  <c r="K120" i="1"/>
  <c r="K158" i="1"/>
  <c r="K135" i="1"/>
  <c r="K84" i="1"/>
  <c r="K106" i="1"/>
  <c r="K48" i="1"/>
  <c r="K134" i="1"/>
  <c r="K204" i="1"/>
  <c r="K105" i="1"/>
  <c r="K91" i="1"/>
  <c r="K77" i="1"/>
  <c r="K63" i="1"/>
  <c r="K208" i="1"/>
  <c r="K166" i="1"/>
  <c r="K121" i="1"/>
  <c r="K107" i="1"/>
  <c r="K93" i="1"/>
  <c r="K179" i="1"/>
  <c r="K58" i="1"/>
  <c r="K44" i="1"/>
  <c r="K30" i="1"/>
  <c r="K56" i="1"/>
  <c r="K66" i="1"/>
  <c r="K52" i="1"/>
  <c r="K38" i="1"/>
  <c r="K80" i="1"/>
  <c r="K149" i="1"/>
  <c r="K57" i="1"/>
  <c r="K43" i="1"/>
  <c r="K86" i="1"/>
  <c r="K145" i="1"/>
  <c r="K65" i="1"/>
  <c r="K51" i="1"/>
  <c r="K94" i="1"/>
  <c r="K187" i="1"/>
  <c r="K130" i="1"/>
  <c r="K116" i="1"/>
  <c r="K102" i="1"/>
  <c r="K209" i="1"/>
  <c r="K172" i="1"/>
  <c r="K81" i="1"/>
  <c r="K124" i="1"/>
  <c r="K46" i="1"/>
  <c r="K88" i="1"/>
  <c r="K169" i="1"/>
  <c r="K152" i="1"/>
  <c r="K114" i="1"/>
  <c r="K100" i="1"/>
  <c r="K29" i="1"/>
  <c r="K79" i="1"/>
  <c r="K156" i="1"/>
  <c r="K190" i="1"/>
  <c r="K151" i="1"/>
  <c r="K122" i="1"/>
  <c r="K108" i="1"/>
  <c r="K37" i="1"/>
  <c r="K136" i="1"/>
  <c r="K164" i="1"/>
  <c r="K73" i="1"/>
  <c r="K123" i="1"/>
  <c r="K109" i="1"/>
  <c r="K31" i="1"/>
  <c r="K205" i="1"/>
  <c r="K146" i="1"/>
  <c r="K183" i="1"/>
  <c r="K74" i="1"/>
  <c r="K67" i="1"/>
  <c r="K117" i="1"/>
  <c r="K110" i="1"/>
  <c r="K39" i="1"/>
  <c r="K213" i="1"/>
  <c r="K154" i="1"/>
  <c r="K191" i="1"/>
  <c r="K89" i="1"/>
  <c r="K82" i="1"/>
  <c r="K139" i="1"/>
  <c r="K75" i="1"/>
  <c r="K132" i="1"/>
  <c r="K68" i="1"/>
  <c r="K125" i="1"/>
  <c r="K61" i="1"/>
  <c r="K118" i="1"/>
  <c r="K54" i="1"/>
  <c r="K111" i="1"/>
  <c r="K47" i="1"/>
  <c r="K96" i="1"/>
  <c r="K177" i="1"/>
  <c r="K162" i="1"/>
  <c r="K147" i="1"/>
  <c r="K165" i="1"/>
  <c r="K199" i="1"/>
  <c r="K176" i="1"/>
  <c r="K50" i="1"/>
  <c r="K36" i="1"/>
  <c r="K143" i="1"/>
  <c r="K128" i="1"/>
  <c r="K129" i="1"/>
  <c r="K115" i="1"/>
  <c r="K101" i="1"/>
  <c r="K87" i="1"/>
  <c r="K153" i="1"/>
  <c r="K198" i="1"/>
  <c r="K159" i="1"/>
  <c r="K137" i="1"/>
  <c r="K59" i="1"/>
  <c r="K45" i="1"/>
  <c r="K95" i="1"/>
  <c r="K211" i="1"/>
  <c r="K161" i="1"/>
  <c r="K144" i="1"/>
  <c r="K138" i="1"/>
  <c r="K131" i="1"/>
  <c r="K60" i="1"/>
  <c r="K53" i="1"/>
  <c r="K103" i="1"/>
  <c r="K180" i="1"/>
  <c r="K157" i="1"/>
  <c r="K97" i="1"/>
  <c r="K33" i="1"/>
  <c r="K90" i="1"/>
  <c r="K26" i="1"/>
  <c r="K83" i="1"/>
  <c r="K140" i="1"/>
  <c r="K76" i="1"/>
  <c r="K133" i="1"/>
  <c r="K69" i="1"/>
  <c r="K126" i="1"/>
  <c r="K62" i="1"/>
  <c r="K119" i="1"/>
  <c r="K55" i="1"/>
  <c r="K104" i="1"/>
  <c r="K185" i="1"/>
  <c r="K170" i="1"/>
  <c r="K155" i="1"/>
  <c r="K173" i="1"/>
  <c r="K150" i="1"/>
  <c r="K184" i="1"/>
  <c r="K64" i="1"/>
  <c r="K212" i="1"/>
  <c r="K207" i="1"/>
  <c r="K193" i="1"/>
  <c r="K194" i="1"/>
  <c r="K195" i="1"/>
  <c r="K188" i="1"/>
  <c r="K181" i="1"/>
  <c r="K174" i="1"/>
  <c r="K167" i="1"/>
  <c r="K160" i="1"/>
  <c r="K210" i="1"/>
  <c r="K201" i="1"/>
  <c r="K202" i="1"/>
  <c r="K203" i="1"/>
  <c r="K196" i="1"/>
  <c r="K189" i="1"/>
  <c r="K182" i="1"/>
  <c r="K175" i="1"/>
  <c r="AB22" i="2" l="1"/>
  <c r="AC21" i="2" s="1"/>
  <c r="F13" i="4"/>
  <c r="BC13" i="4" s="1"/>
  <c r="AB21" i="2"/>
  <c r="F12" i="4"/>
  <c r="BC12" i="4" s="1"/>
  <c r="K240" i="1"/>
  <c r="K223" i="1"/>
  <c r="K238" i="1"/>
  <c r="K225" i="1"/>
  <c r="K231" i="1"/>
  <c r="K217" i="1"/>
  <c r="K233" i="1"/>
  <c r="K235" i="1"/>
  <c r="K241" i="1"/>
  <c r="K222" i="1"/>
  <c r="K232" i="1"/>
  <c r="K242" i="1"/>
  <c r="K218" i="1"/>
  <c r="K228" i="1"/>
  <c r="K237" i="1"/>
  <c r="K243" i="1"/>
  <c r="K219" i="1"/>
  <c r="K236" i="1"/>
  <c r="K221" i="1"/>
  <c r="K216" i="1"/>
  <c r="K234" i="1"/>
  <c r="K224" i="1"/>
  <c r="K220" i="1"/>
  <c r="K230" i="1"/>
  <c r="K229" i="1"/>
  <c r="K227" i="1"/>
  <c r="K214" i="1"/>
  <c r="K239" i="1"/>
  <c r="E7" i="1"/>
  <c r="K263" i="1" s="1"/>
  <c r="K226" i="1"/>
  <c r="J26" i="2"/>
  <c r="K25" i="2"/>
  <c r="D9" i="1"/>
  <c r="E9" i="1" s="1"/>
  <c r="K344" i="1" s="1"/>
  <c r="K321" i="1"/>
  <c r="K339" i="1"/>
  <c r="K333" i="1"/>
  <c r="K299" i="1"/>
  <c r="K284" i="1"/>
  <c r="K319" i="1"/>
  <c r="K323" i="1"/>
  <c r="K282" i="1"/>
  <c r="K302" i="1"/>
  <c r="K314" i="1"/>
  <c r="K309" i="1"/>
  <c r="K306" i="1"/>
  <c r="K326" i="1"/>
  <c r="K292" i="1"/>
  <c r="K342" i="1"/>
  <c r="K341" i="1"/>
  <c r="K340" i="1"/>
  <c r="K331" i="1"/>
  <c r="K295" i="1"/>
  <c r="K293" i="1"/>
  <c r="K304" i="1"/>
  <c r="K305" i="1"/>
  <c r="K312" i="1"/>
  <c r="K313" i="1"/>
  <c r="K310" i="1"/>
  <c r="K296" i="1"/>
  <c r="K327" i="1"/>
  <c r="K311" i="1"/>
  <c r="K322" i="1"/>
  <c r="K343" i="1"/>
  <c r="K289" i="1"/>
  <c r="K315" i="1"/>
  <c r="K285" i="1"/>
  <c r="K336" i="1"/>
  <c r="K301" i="1"/>
  <c r="K332" i="1"/>
  <c r="K291" i="1"/>
  <c r="K308" i="1"/>
  <c r="K320" i="1"/>
  <c r="K329" i="1"/>
  <c r="K316" i="1"/>
  <c r="K297" i="1"/>
  <c r="K300" i="1"/>
  <c r="K337" i="1"/>
  <c r="K338" i="1"/>
  <c r="K298" i="1"/>
  <c r="K330" i="1"/>
  <c r="K318" i="1"/>
  <c r="K307" i="1"/>
  <c r="K325" i="1"/>
  <c r="K317" i="1"/>
  <c r="K335" i="1"/>
  <c r="K286" i="1"/>
  <c r="K334" i="1"/>
  <c r="K290" i="1"/>
  <c r="K328" i="1"/>
  <c r="K303" i="1"/>
  <c r="K288" i="1"/>
  <c r="K294" i="1"/>
  <c r="K324" i="1"/>
  <c r="L26" i="1"/>
  <c r="BA13" i="4" l="1"/>
  <c r="BB13" i="4"/>
  <c r="BA12" i="4"/>
  <c r="BB12" i="4"/>
  <c r="K266" i="1"/>
  <c r="K250" i="1"/>
  <c r="K259" i="1"/>
  <c r="K277" i="1"/>
  <c r="K245" i="1"/>
  <c r="K279" i="1"/>
  <c r="K257" i="1"/>
  <c r="K271" i="1"/>
  <c r="K274" i="1"/>
  <c r="K252" i="1"/>
  <c r="K270" i="1"/>
  <c r="K251" i="1"/>
  <c r="K244" i="1"/>
  <c r="K268" i="1"/>
  <c r="K248" i="1"/>
  <c r="K275" i="1"/>
  <c r="K254" i="1"/>
  <c r="K272" i="1"/>
  <c r="K261" i="1"/>
  <c r="K280" i="1"/>
  <c r="K246" i="1"/>
  <c r="K262" i="1"/>
  <c r="K255" i="1"/>
  <c r="K258" i="1"/>
  <c r="K249" i="1"/>
  <c r="K256" i="1"/>
  <c r="K273" i="1"/>
  <c r="K253" i="1"/>
  <c r="K269" i="1"/>
  <c r="K276" i="1"/>
  <c r="K260" i="1"/>
  <c r="K247" i="1"/>
  <c r="K264" i="1"/>
  <c r="K278" i="1"/>
  <c r="K281" i="1"/>
  <c r="K283" i="1"/>
  <c r="K265" i="1"/>
  <c r="K267" i="1"/>
  <c r="K373" i="1"/>
  <c r="K405" i="1"/>
  <c r="K382" i="1"/>
  <c r="K423" i="1"/>
  <c r="J27" i="2"/>
  <c r="K26" i="2"/>
  <c r="K416" i="1"/>
  <c r="K390" i="1"/>
  <c r="K394" i="1"/>
  <c r="K364" i="1"/>
  <c r="K371" i="1"/>
  <c r="K358" i="1"/>
  <c r="K383" i="1"/>
  <c r="K378" i="1"/>
  <c r="K413" i="1"/>
  <c r="K412" i="1"/>
  <c r="K397" i="1"/>
  <c r="K388" i="1"/>
  <c r="K404" i="1"/>
  <c r="K392" i="1"/>
  <c r="K359" i="1"/>
  <c r="K355" i="1"/>
  <c r="K415" i="1"/>
  <c r="K386" i="1"/>
  <c r="K422" i="1"/>
  <c r="K379" i="1"/>
  <c r="K403" i="1"/>
  <c r="K387" i="1"/>
  <c r="K353" i="1"/>
  <c r="K363" i="1"/>
  <c r="K393" i="1"/>
  <c r="K396" i="1"/>
  <c r="K348" i="1"/>
  <c r="K362" i="1"/>
  <c r="K377" i="1"/>
  <c r="K347" i="1"/>
  <c r="K361" i="1"/>
  <c r="K420" i="1"/>
  <c r="K409" i="1"/>
  <c r="K391" i="1"/>
  <c r="K399" i="1"/>
  <c r="K349" i="1"/>
  <c r="K367" i="1"/>
  <c r="K421" i="1"/>
  <c r="K401" i="1"/>
  <c r="K395" i="1"/>
  <c r="K411" i="1"/>
  <c r="K350" i="1"/>
  <c r="K357" i="1"/>
  <c r="K408" i="1"/>
  <c r="K385" i="1"/>
  <c r="K381" i="1"/>
  <c r="K410" i="1"/>
  <c r="K372" i="1"/>
  <c r="K374" i="1"/>
  <c r="K398" i="1"/>
  <c r="K417" i="1"/>
  <c r="K406" i="1"/>
  <c r="K366" i="1"/>
  <c r="K356" i="1"/>
  <c r="K376" i="1"/>
  <c r="K400" i="1"/>
  <c r="K380" i="1"/>
  <c r="K375" i="1"/>
  <c r="K365" i="1"/>
  <c r="K414" i="1"/>
  <c r="K352" i="1"/>
  <c r="K384" i="1"/>
  <c r="K370" i="1"/>
  <c r="K369" i="1"/>
  <c r="K360" i="1"/>
  <c r="K346" i="1"/>
  <c r="K418" i="1"/>
  <c r="K402" i="1"/>
  <c r="K351" i="1"/>
  <c r="K407" i="1"/>
  <c r="K419" i="1"/>
  <c r="K345" i="1"/>
  <c r="K368" i="1"/>
  <c r="K354" i="1"/>
  <c r="K389" i="1"/>
  <c r="L27" i="1"/>
  <c r="T26" i="1"/>
  <c r="AK26" i="1" s="1"/>
  <c r="BD13" i="4" l="1"/>
  <c r="BE13" i="4" s="1"/>
  <c r="BD12" i="4"/>
  <c r="BE12" i="4" s="1"/>
  <c r="AB23" i="2"/>
  <c r="AC22" i="2" s="1"/>
  <c r="F14" i="4"/>
  <c r="BC14" i="4" s="1"/>
  <c r="J28" i="2"/>
  <c r="K27" i="2"/>
  <c r="L28" i="1"/>
  <c r="T27" i="1"/>
  <c r="AK27" i="1" s="1"/>
  <c r="BA14" i="4" l="1"/>
  <c r="BB14" i="4"/>
  <c r="AB24" i="2"/>
  <c r="AC23" i="2" s="1"/>
  <c r="F15" i="4"/>
  <c r="BC15" i="4" s="1"/>
  <c r="J29" i="2"/>
  <c r="K28" i="2"/>
  <c r="L29" i="1"/>
  <c r="T28" i="1"/>
  <c r="AK28" i="1" s="1"/>
  <c r="BD14" i="4" l="1"/>
  <c r="BE14" i="4" s="1"/>
  <c r="BA15" i="4"/>
  <c r="BB15" i="4"/>
  <c r="AB25" i="2"/>
  <c r="AC24" i="2" s="1"/>
  <c r="F16" i="4"/>
  <c r="BC16" i="4" s="1"/>
  <c r="J30" i="2"/>
  <c r="K29" i="2"/>
  <c r="L30" i="1"/>
  <c r="T29" i="1"/>
  <c r="AK29" i="1" s="1"/>
  <c r="BD15" i="4" l="1"/>
  <c r="BE15" i="4" s="1"/>
  <c r="BA16" i="4"/>
  <c r="BB16" i="4"/>
  <c r="AB26" i="2"/>
  <c r="AC25" i="2" s="1"/>
  <c r="F17" i="4"/>
  <c r="BC17" i="4" s="1"/>
  <c r="J31" i="2"/>
  <c r="K30" i="2"/>
  <c r="L31" i="1"/>
  <c r="T30" i="1"/>
  <c r="AK30" i="1" s="1"/>
  <c r="BD16" i="4" l="1"/>
  <c r="BE16" i="4" s="1"/>
  <c r="BA17" i="4"/>
  <c r="BB17" i="4"/>
  <c r="AB27" i="2"/>
  <c r="AC26" i="2" s="1"/>
  <c r="F18" i="4"/>
  <c r="BC18" i="4" s="1"/>
  <c r="J32" i="2"/>
  <c r="K31" i="2"/>
  <c r="L32" i="1"/>
  <c r="T31" i="1"/>
  <c r="AK31" i="1" s="1"/>
  <c r="BD17" i="4" l="1"/>
  <c r="BE17" i="4" s="1"/>
  <c r="BA18" i="4"/>
  <c r="BB18" i="4"/>
  <c r="AB28" i="2"/>
  <c r="AC27" i="2" s="1"/>
  <c r="F19" i="4"/>
  <c r="BC19" i="4" s="1"/>
  <c r="J33" i="2"/>
  <c r="K32" i="2"/>
  <c r="L33" i="1"/>
  <c r="T32" i="1"/>
  <c r="AK32" i="1" s="1"/>
  <c r="BD18" i="4" l="1"/>
  <c r="BE18" i="4" s="1"/>
  <c r="BA19" i="4"/>
  <c r="BB19" i="4"/>
  <c r="AB29" i="2"/>
  <c r="AC28" i="2" s="1"/>
  <c r="F20" i="4"/>
  <c r="BC20" i="4" s="1"/>
  <c r="J34" i="2"/>
  <c r="K33" i="2"/>
  <c r="L34" i="1"/>
  <c r="T33" i="1"/>
  <c r="AK33" i="1" s="1"/>
  <c r="BD19" i="4" l="1"/>
  <c r="BE19" i="4" s="1"/>
  <c r="BA20" i="4"/>
  <c r="BB20" i="4"/>
  <c r="AB30" i="2"/>
  <c r="AC29" i="2" s="1"/>
  <c r="F21" i="4"/>
  <c r="BC21" i="4" s="1"/>
  <c r="J35" i="2"/>
  <c r="K34" i="2"/>
  <c r="L35" i="1"/>
  <c r="T34" i="1"/>
  <c r="AK34" i="1" s="1"/>
  <c r="BD20" i="4" l="1"/>
  <c r="BE20" i="4" s="1"/>
  <c r="BA21" i="4"/>
  <c r="BB21" i="4"/>
  <c r="AB31" i="2"/>
  <c r="AC30" i="2" s="1"/>
  <c r="F22" i="4"/>
  <c r="BC22" i="4" s="1"/>
  <c r="J36" i="2"/>
  <c r="K35" i="2"/>
  <c r="L36" i="1"/>
  <c r="T35" i="1"/>
  <c r="AK35" i="1" s="1"/>
  <c r="BD21" i="4" l="1"/>
  <c r="BE21" i="4" s="1"/>
  <c r="BA22" i="4"/>
  <c r="BB22" i="4"/>
  <c r="AB32" i="2"/>
  <c r="AC31" i="2" s="1"/>
  <c r="F23" i="4"/>
  <c r="BC23" i="4" s="1"/>
  <c r="J37" i="2"/>
  <c r="K36" i="2"/>
  <c r="L37" i="1"/>
  <c r="T36" i="1"/>
  <c r="AK36" i="1" s="1"/>
  <c r="BD22" i="4" l="1"/>
  <c r="BE22" i="4" s="1"/>
  <c r="BA23" i="4"/>
  <c r="BB23" i="4"/>
  <c r="AB33" i="2"/>
  <c r="AC32" i="2" s="1"/>
  <c r="F24" i="4"/>
  <c r="BC24" i="4" s="1"/>
  <c r="J38" i="2"/>
  <c r="K37" i="2"/>
  <c r="L38" i="1"/>
  <c r="T37" i="1"/>
  <c r="AK37" i="1" s="1"/>
  <c r="BD23" i="4" l="1"/>
  <c r="BE23" i="4" s="1"/>
  <c r="BA24" i="4"/>
  <c r="BB24" i="4"/>
  <c r="AB34" i="2"/>
  <c r="AC33" i="2" s="1"/>
  <c r="F25" i="4"/>
  <c r="BC25" i="4" s="1"/>
  <c r="J39" i="2"/>
  <c r="K38" i="2"/>
  <c r="L39" i="1"/>
  <c r="T38" i="1"/>
  <c r="AK38" i="1" s="1"/>
  <c r="BD24" i="4" l="1"/>
  <c r="BE24" i="4" s="1"/>
  <c r="BA25" i="4"/>
  <c r="BB25" i="4"/>
  <c r="AB35" i="2"/>
  <c r="AC34" i="2" s="1"/>
  <c r="F26" i="4"/>
  <c r="BC26" i="4" s="1"/>
  <c r="J40" i="2"/>
  <c r="K39" i="2"/>
  <c r="L40" i="1"/>
  <c r="T39" i="1"/>
  <c r="AK39" i="1" s="1"/>
  <c r="BD25" i="4" l="1"/>
  <c r="BE25" i="4" s="1"/>
  <c r="BA26" i="4"/>
  <c r="BB26" i="4"/>
  <c r="AB36" i="2"/>
  <c r="AC35" i="2" s="1"/>
  <c r="F27" i="4"/>
  <c r="BC27" i="4" s="1"/>
  <c r="J41" i="2"/>
  <c r="K40" i="2"/>
  <c r="L41" i="1"/>
  <c r="T40" i="1"/>
  <c r="AK40" i="1" s="1"/>
  <c r="BD26" i="4" l="1"/>
  <c r="BE26" i="4" s="1"/>
  <c r="BA27" i="4"/>
  <c r="BB27" i="4"/>
  <c r="AB37" i="2"/>
  <c r="AC36" i="2" s="1"/>
  <c r="F28" i="4"/>
  <c r="BC28" i="4" s="1"/>
  <c r="J42" i="2"/>
  <c r="K41" i="2"/>
  <c r="L42" i="1"/>
  <c r="T41" i="1"/>
  <c r="AK41" i="1" s="1"/>
  <c r="BD27" i="4" l="1"/>
  <c r="BE27" i="4" s="1"/>
  <c r="BA28" i="4"/>
  <c r="BB28" i="4"/>
  <c r="AB38" i="2"/>
  <c r="AC37" i="2" s="1"/>
  <c r="F29" i="4"/>
  <c r="BC29" i="4" s="1"/>
  <c r="J43" i="2"/>
  <c r="K42" i="2"/>
  <c r="L43" i="1"/>
  <c r="T42" i="1"/>
  <c r="AK42" i="1" s="1"/>
  <c r="BD28" i="4" l="1"/>
  <c r="BE28" i="4" s="1"/>
  <c r="BA29" i="4"/>
  <c r="BB29" i="4"/>
  <c r="AB39" i="2"/>
  <c r="AC38" i="2" s="1"/>
  <c r="F30" i="4"/>
  <c r="BC30" i="4" s="1"/>
  <c r="J44" i="2"/>
  <c r="K43" i="2"/>
  <c r="L44" i="1"/>
  <c r="T43" i="1"/>
  <c r="AK43" i="1" s="1"/>
  <c r="BD29" i="4" l="1"/>
  <c r="BE29" i="4" s="1"/>
  <c r="BA30" i="4"/>
  <c r="BB30" i="4"/>
  <c r="AB40" i="2"/>
  <c r="AC39" i="2" s="1"/>
  <c r="F31" i="4"/>
  <c r="BC31" i="4" s="1"/>
  <c r="J45" i="2"/>
  <c r="K44" i="2"/>
  <c r="L45" i="1"/>
  <c r="T44" i="1"/>
  <c r="AK44" i="1" s="1"/>
  <c r="BD30" i="4" l="1"/>
  <c r="BE30" i="4" s="1"/>
  <c r="BA31" i="4"/>
  <c r="BB31" i="4"/>
  <c r="AB41" i="2"/>
  <c r="AC40" i="2" s="1"/>
  <c r="F32" i="4"/>
  <c r="BC32" i="4" s="1"/>
  <c r="J46" i="2"/>
  <c r="K45" i="2"/>
  <c r="L46" i="1"/>
  <c r="T45" i="1"/>
  <c r="AK45" i="1" s="1"/>
  <c r="BD31" i="4" l="1"/>
  <c r="BE31" i="4" s="1"/>
  <c r="BA32" i="4"/>
  <c r="BB32" i="4"/>
  <c r="AB42" i="2"/>
  <c r="AC41" i="2" s="1"/>
  <c r="F33" i="4"/>
  <c r="BC33" i="4" s="1"/>
  <c r="J47" i="2"/>
  <c r="K46" i="2"/>
  <c r="L47" i="1"/>
  <c r="T46" i="1"/>
  <c r="AK46" i="1" s="1"/>
  <c r="BD32" i="4" l="1"/>
  <c r="BE32" i="4" s="1"/>
  <c r="BA33" i="4"/>
  <c r="BB33" i="4"/>
  <c r="AB43" i="2"/>
  <c r="AC42" i="2" s="1"/>
  <c r="F34" i="4"/>
  <c r="BC34" i="4" s="1"/>
  <c r="J48" i="2"/>
  <c r="K47" i="2"/>
  <c r="L48" i="1"/>
  <c r="T47" i="1"/>
  <c r="AK47" i="1" s="1"/>
  <c r="BD33" i="4" l="1"/>
  <c r="BE33" i="4" s="1"/>
  <c r="BA34" i="4"/>
  <c r="BB34" i="4"/>
  <c r="AB44" i="2"/>
  <c r="AC43" i="2" s="1"/>
  <c r="F35" i="4"/>
  <c r="BC35" i="4" s="1"/>
  <c r="J49" i="2"/>
  <c r="K48" i="2"/>
  <c r="L49" i="1"/>
  <c r="T48" i="1"/>
  <c r="AK48" i="1" s="1"/>
  <c r="BD34" i="4" l="1"/>
  <c r="BE34" i="4" s="1"/>
  <c r="BA35" i="4"/>
  <c r="BB35" i="4"/>
  <c r="AB45" i="2"/>
  <c r="AC44" i="2" s="1"/>
  <c r="F36" i="4"/>
  <c r="BC36" i="4" s="1"/>
  <c r="J50" i="2"/>
  <c r="K49" i="2"/>
  <c r="L50" i="1"/>
  <c r="T49" i="1"/>
  <c r="AK49" i="1" s="1"/>
  <c r="BD35" i="4" l="1"/>
  <c r="BE35" i="4" s="1"/>
  <c r="BA36" i="4"/>
  <c r="BB36" i="4"/>
  <c r="AB46" i="2"/>
  <c r="AC45" i="2" s="1"/>
  <c r="F37" i="4"/>
  <c r="BC37" i="4" s="1"/>
  <c r="J51" i="2"/>
  <c r="K50" i="2"/>
  <c r="L51" i="1"/>
  <c r="T50" i="1"/>
  <c r="AK50" i="1" s="1"/>
  <c r="BD36" i="4" l="1"/>
  <c r="BE36" i="4" s="1"/>
  <c r="BA37" i="4"/>
  <c r="BB37" i="4"/>
  <c r="AB47" i="2"/>
  <c r="AC46" i="2" s="1"/>
  <c r="F38" i="4"/>
  <c r="BC38" i="4" s="1"/>
  <c r="J52" i="2"/>
  <c r="K51" i="2"/>
  <c r="L52" i="1"/>
  <c r="T51" i="1"/>
  <c r="AK51" i="1" s="1"/>
  <c r="BD37" i="4" l="1"/>
  <c r="BE37" i="4" s="1"/>
  <c r="BA38" i="4"/>
  <c r="BB38" i="4"/>
  <c r="AB48" i="2"/>
  <c r="AC47" i="2" s="1"/>
  <c r="F39" i="4"/>
  <c r="BC39" i="4" s="1"/>
  <c r="J53" i="2"/>
  <c r="K52" i="2"/>
  <c r="L53" i="1"/>
  <c r="T52" i="1"/>
  <c r="AK52" i="1" s="1"/>
  <c r="BD38" i="4" l="1"/>
  <c r="BE38" i="4" s="1"/>
  <c r="BA39" i="4"/>
  <c r="BB39" i="4"/>
  <c r="AB49" i="2"/>
  <c r="AC48" i="2" s="1"/>
  <c r="F40" i="4"/>
  <c r="BC40" i="4" s="1"/>
  <c r="J54" i="2"/>
  <c r="K53" i="2"/>
  <c r="L54" i="1"/>
  <c r="T53" i="1"/>
  <c r="AK53" i="1" s="1"/>
  <c r="BD39" i="4" l="1"/>
  <c r="BE39" i="4" s="1"/>
  <c r="BA40" i="4"/>
  <c r="BB40" i="4"/>
  <c r="AB50" i="2"/>
  <c r="AC49" i="2" s="1"/>
  <c r="F41" i="4"/>
  <c r="BC41" i="4" s="1"/>
  <c r="J55" i="2"/>
  <c r="K54" i="2"/>
  <c r="L55" i="1"/>
  <c r="T54" i="1"/>
  <c r="AK54" i="1" s="1"/>
  <c r="BD40" i="4" l="1"/>
  <c r="BE40" i="4" s="1"/>
  <c r="BA41" i="4"/>
  <c r="BB41" i="4"/>
  <c r="AB51" i="2"/>
  <c r="AC50" i="2" s="1"/>
  <c r="F42" i="4"/>
  <c r="BC42" i="4" s="1"/>
  <c r="J56" i="2"/>
  <c r="K55" i="2"/>
  <c r="L56" i="1"/>
  <c r="T55" i="1"/>
  <c r="AK55" i="1" s="1"/>
  <c r="BD41" i="4" l="1"/>
  <c r="BE41" i="4" s="1"/>
  <c r="BA42" i="4"/>
  <c r="BB42" i="4"/>
  <c r="AB52" i="2"/>
  <c r="AC51" i="2" s="1"/>
  <c r="F43" i="4"/>
  <c r="BC43" i="4" s="1"/>
  <c r="J57" i="2"/>
  <c r="K56" i="2"/>
  <c r="L57" i="1"/>
  <c r="T56" i="1"/>
  <c r="AK56" i="1" s="1"/>
  <c r="BD42" i="4" l="1"/>
  <c r="BE42" i="4" s="1"/>
  <c r="BA43" i="4"/>
  <c r="BB43" i="4"/>
  <c r="AB53" i="2"/>
  <c r="AC52" i="2" s="1"/>
  <c r="F44" i="4"/>
  <c r="BC44" i="4" s="1"/>
  <c r="J58" i="2"/>
  <c r="K57" i="2"/>
  <c r="L58" i="1"/>
  <c r="T57" i="1"/>
  <c r="AK57" i="1" s="1"/>
  <c r="BD43" i="4" l="1"/>
  <c r="BE43" i="4" s="1"/>
  <c r="BA44" i="4"/>
  <c r="BB44" i="4"/>
  <c r="AB54" i="2"/>
  <c r="AC53" i="2" s="1"/>
  <c r="F45" i="4"/>
  <c r="BC45" i="4" s="1"/>
  <c r="J59" i="2"/>
  <c r="K58" i="2"/>
  <c r="L59" i="1"/>
  <c r="T58" i="1"/>
  <c r="AK58" i="1" s="1"/>
  <c r="BD44" i="4" l="1"/>
  <c r="BE44" i="4" s="1"/>
  <c r="BA45" i="4"/>
  <c r="BB45" i="4"/>
  <c r="AB55" i="2"/>
  <c r="AC54" i="2" s="1"/>
  <c r="F46" i="4"/>
  <c r="BC46" i="4" s="1"/>
  <c r="J60" i="2"/>
  <c r="K59" i="2"/>
  <c r="L60" i="1"/>
  <c r="T59" i="1"/>
  <c r="AK59" i="1" s="1"/>
  <c r="BD45" i="4" l="1"/>
  <c r="BE45" i="4" s="1"/>
  <c r="BA46" i="4"/>
  <c r="BB46" i="4"/>
  <c r="AB56" i="2"/>
  <c r="AC55" i="2" s="1"/>
  <c r="F47" i="4"/>
  <c r="BC47" i="4" s="1"/>
  <c r="J61" i="2"/>
  <c r="K60" i="2"/>
  <c r="L61" i="1"/>
  <c r="T60" i="1"/>
  <c r="AK60" i="1" s="1"/>
  <c r="BD46" i="4" l="1"/>
  <c r="BE46" i="4" s="1"/>
  <c r="BA47" i="4"/>
  <c r="BB47" i="4"/>
  <c r="AB57" i="2"/>
  <c r="AC56" i="2" s="1"/>
  <c r="F48" i="4"/>
  <c r="BC48" i="4" s="1"/>
  <c r="J62" i="2"/>
  <c r="K61" i="2"/>
  <c r="L62" i="1"/>
  <c r="T61" i="1"/>
  <c r="AK61" i="1" s="1"/>
  <c r="BD47" i="4" l="1"/>
  <c r="BE47" i="4" s="1"/>
  <c r="BA48" i="4"/>
  <c r="BB48" i="4"/>
  <c r="AB58" i="2"/>
  <c r="AC57" i="2" s="1"/>
  <c r="F49" i="4"/>
  <c r="BC49" i="4" s="1"/>
  <c r="J63" i="2"/>
  <c r="K62" i="2"/>
  <c r="L63" i="1"/>
  <c r="T62" i="1"/>
  <c r="AK62" i="1" s="1"/>
  <c r="BD48" i="4" l="1"/>
  <c r="BE48" i="4" s="1"/>
  <c r="BA49" i="4"/>
  <c r="BB49" i="4"/>
  <c r="AB59" i="2"/>
  <c r="AC58" i="2" s="1"/>
  <c r="F50" i="4"/>
  <c r="BC50" i="4" s="1"/>
  <c r="J64" i="2"/>
  <c r="K63" i="2"/>
  <c r="L64" i="1"/>
  <c r="T63" i="1"/>
  <c r="AK63" i="1" s="1"/>
  <c r="BD49" i="4" l="1"/>
  <c r="BE49" i="4" s="1"/>
  <c r="BA50" i="4"/>
  <c r="BB50" i="4"/>
  <c r="AB60" i="2"/>
  <c r="AC59" i="2" s="1"/>
  <c r="F51" i="4"/>
  <c r="BC51" i="4" s="1"/>
  <c r="J65" i="2"/>
  <c r="K64" i="2"/>
  <c r="L65" i="1"/>
  <c r="T64" i="1"/>
  <c r="AK64" i="1" s="1"/>
  <c r="BD50" i="4" l="1"/>
  <c r="BE50" i="4" s="1"/>
  <c r="BA51" i="4"/>
  <c r="BB51" i="4"/>
  <c r="AB61" i="2"/>
  <c r="AC60" i="2" s="1"/>
  <c r="F52" i="4"/>
  <c r="BC52" i="4" s="1"/>
  <c r="J66" i="2"/>
  <c r="K65" i="2"/>
  <c r="L66" i="1"/>
  <c r="T65" i="1"/>
  <c r="AK65" i="1" s="1"/>
  <c r="BD51" i="4" l="1"/>
  <c r="BE51" i="4" s="1"/>
  <c r="BA52" i="4"/>
  <c r="BB52" i="4"/>
  <c r="AB62" i="2"/>
  <c r="AC61" i="2" s="1"/>
  <c r="F53" i="4"/>
  <c r="BC53" i="4" s="1"/>
  <c r="J67" i="2"/>
  <c r="K66" i="2"/>
  <c r="L67" i="1"/>
  <c r="T66" i="1"/>
  <c r="AK66" i="1" s="1"/>
  <c r="BD52" i="4" l="1"/>
  <c r="BE52" i="4" s="1"/>
  <c r="BA53" i="4"/>
  <c r="BB53" i="4"/>
  <c r="AB63" i="2"/>
  <c r="AC62" i="2" s="1"/>
  <c r="F54" i="4"/>
  <c r="BC54" i="4" s="1"/>
  <c r="J68" i="2"/>
  <c r="K67" i="2"/>
  <c r="L68" i="1"/>
  <c r="T67" i="1"/>
  <c r="AK67" i="1" s="1"/>
  <c r="BD53" i="4" l="1"/>
  <c r="BE53" i="4" s="1"/>
  <c r="BA54" i="4"/>
  <c r="BB54" i="4"/>
  <c r="AB64" i="2"/>
  <c r="AC63" i="2" s="1"/>
  <c r="F55" i="4"/>
  <c r="BC55" i="4" s="1"/>
  <c r="J69" i="2"/>
  <c r="K68" i="2"/>
  <c r="L69" i="1"/>
  <c r="T68" i="1"/>
  <c r="AK68" i="1" s="1"/>
  <c r="BD54" i="4" l="1"/>
  <c r="BE54" i="4" s="1"/>
  <c r="BA55" i="4"/>
  <c r="BB55" i="4"/>
  <c r="AB65" i="2"/>
  <c r="AC64" i="2" s="1"/>
  <c r="F56" i="4"/>
  <c r="BC56" i="4" s="1"/>
  <c r="J70" i="2"/>
  <c r="K69" i="2"/>
  <c r="L70" i="1"/>
  <c r="T69" i="1"/>
  <c r="AK69" i="1" s="1"/>
  <c r="BD55" i="4" l="1"/>
  <c r="BE55" i="4" s="1"/>
  <c r="BA56" i="4"/>
  <c r="BB56" i="4"/>
  <c r="AB66" i="2"/>
  <c r="AC65" i="2" s="1"/>
  <c r="F57" i="4"/>
  <c r="BC57" i="4" s="1"/>
  <c r="J71" i="2"/>
  <c r="K70" i="2"/>
  <c r="L71" i="1"/>
  <c r="T70" i="1"/>
  <c r="AK70" i="1" s="1"/>
  <c r="BD56" i="4" l="1"/>
  <c r="BE56" i="4" s="1"/>
  <c r="BA57" i="4"/>
  <c r="BB57" i="4"/>
  <c r="AB67" i="2"/>
  <c r="AC66" i="2" s="1"/>
  <c r="F58" i="4"/>
  <c r="BC58" i="4" s="1"/>
  <c r="J72" i="2"/>
  <c r="K71" i="2"/>
  <c r="L72" i="1"/>
  <c r="T71" i="1"/>
  <c r="AK71" i="1" s="1"/>
  <c r="BD57" i="4" l="1"/>
  <c r="BE57" i="4" s="1"/>
  <c r="BA58" i="4"/>
  <c r="BB58" i="4"/>
  <c r="AB68" i="2"/>
  <c r="AC67" i="2" s="1"/>
  <c r="F59" i="4"/>
  <c r="BC59" i="4" s="1"/>
  <c r="J73" i="2"/>
  <c r="K72" i="2"/>
  <c r="L73" i="1"/>
  <c r="T72" i="1"/>
  <c r="AK72" i="1" s="1"/>
  <c r="BD58" i="4" l="1"/>
  <c r="BE58" i="4" s="1"/>
  <c r="BA59" i="4"/>
  <c r="BB59" i="4"/>
  <c r="AB69" i="2"/>
  <c r="AC68" i="2" s="1"/>
  <c r="F60" i="4"/>
  <c r="BC60" i="4" s="1"/>
  <c r="J74" i="2"/>
  <c r="K73" i="2"/>
  <c r="L74" i="1"/>
  <c r="T73" i="1"/>
  <c r="AK73" i="1" s="1"/>
  <c r="BD59" i="4" l="1"/>
  <c r="BE59" i="4" s="1"/>
  <c r="BA60" i="4"/>
  <c r="BB60" i="4"/>
  <c r="AB70" i="2"/>
  <c r="AC69" i="2" s="1"/>
  <c r="F61" i="4"/>
  <c r="BC61" i="4" s="1"/>
  <c r="J75" i="2"/>
  <c r="K74" i="2"/>
  <c r="L75" i="1"/>
  <c r="T74" i="1"/>
  <c r="AK74" i="1" s="1"/>
  <c r="BD60" i="4" l="1"/>
  <c r="BE60" i="4" s="1"/>
  <c r="BA61" i="4"/>
  <c r="BB61" i="4"/>
  <c r="AB71" i="2"/>
  <c r="AC70" i="2" s="1"/>
  <c r="F62" i="4"/>
  <c r="BC62" i="4" s="1"/>
  <c r="J76" i="2"/>
  <c r="K75" i="2"/>
  <c r="L76" i="1"/>
  <c r="T75" i="1"/>
  <c r="AK75" i="1" s="1"/>
  <c r="BD61" i="4" l="1"/>
  <c r="BE61" i="4" s="1"/>
  <c r="BA62" i="4"/>
  <c r="BB62" i="4"/>
  <c r="AB72" i="2"/>
  <c r="AC71" i="2" s="1"/>
  <c r="F63" i="4"/>
  <c r="BC63" i="4" s="1"/>
  <c r="J77" i="2"/>
  <c r="K76" i="2"/>
  <c r="L77" i="1"/>
  <c r="T76" i="1"/>
  <c r="AK76" i="1" s="1"/>
  <c r="BD62" i="4" l="1"/>
  <c r="BE62" i="4" s="1"/>
  <c r="BA63" i="4"/>
  <c r="BB63" i="4"/>
  <c r="AB73" i="2"/>
  <c r="AC72" i="2" s="1"/>
  <c r="F64" i="4"/>
  <c r="BC64" i="4" s="1"/>
  <c r="J78" i="2"/>
  <c r="K77" i="2"/>
  <c r="L78" i="1"/>
  <c r="T77" i="1"/>
  <c r="AK77" i="1" s="1"/>
  <c r="BD63" i="4" l="1"/>
  <c r="BE63" i="4" s="1"/>
  <c r="BA64" i="4"/>
  <c r="BB64" i="4"/>
  <c r="AB74" i="2"/>
  <c r="AC73" i="2" s="1"/>
  <c r="F65" i="4"/>
  <c r="BC65" i="4" s="1"/>
  <c r="J79" i="2"/>
  <c r="K78" i="2"/>
  <c r="L79" i="1"/>
  <c r="T78" i="1"/>
  <c r="AK78" i="1" s="1"/>
  <c r="BD64" i="4" l="1"/>
  <c r="BE64" i="4" s="1"/>
  <c r="BA65" i="4"/>
  <c r="BB65" i="4"/>
  <c r="AB75" i="2"/>
  <c r="AC74" i="2" s="1"/>
  <c r="F66" i="4"/>
  <c r="BC66" i="4" s="1"/>
  <c r="J80" i="2"/>
  <c r="K79" i="2"/>
  <c r="L80" i="1"/>
  <c r="T79" i="1"/>
  <c r="AK79" i="1" s="1"/>
  <c r="BD65" i="4" l="1"/>
  <c r="BE65" i="4" s="1"/>
  <c r="BA66" i="4"/>
  <c r="BB66" i="4"/>
  <c r="AB76" i="2"/>
  <c r="AC75" i="2" s="1"/>
  <c r="F67" i="4"/>
  <c r="BC67" i="4" s="1"/>
  <c r="J81" i="2"/>
  <c r="K80" i="2"/>
  <c r="L81" i="1"/>
  <c r="T80" i="1"/>
  <c r="AK80" i="1" s="1"/>
  <c r="BD66" i="4" l="1"/>
  <c r="BE66" i="4" s="1"/>
  <c r="BA67" i="4"/>
  <c r="BB67" i="4"/>
  <c r="AB77" i="2"/>
  <c r="AC76" i="2" s="1"/>
  <c r="F68" i="4"/>
  <c r="BC68" i="4" s="1"/>
  <c r="J82" i="2"/>
  <c r="K81" i="2"/>
  <c r="L82" i="1"/>
  <c r="T81" i="1"/>
  <c r="AK81" i="1" s="1"/>
  <c r="BD67" i="4" l="1"/>
  <c r="BE67" i="4" s="1"/>
  <c r="BA68" i="4"/>
  <c r="BB68" i="4"/>
  <c r="AB78" i="2"/>
  <c r="AC77" i="2" s="1"/>
  <c r="F69" i="4"/>
  <c r="BC69" i="4" s="1"/>
  <c r="J83" i="2"/>
  <c r="K82" i="2"/>
  <c r="L83" i="1"/>
  <c r="T82" i="1"/>
  <c r="AK82" i="1" s="1"/>
  <c r="BD68" i="4" l="1"/>
  <c r="BE68" i="4" s="1"/>
  <c r="BA69" i="4"/>
  <c r="BB69" i="4"/>
  <c r="AB79" i="2"/>
  <c r="AC78" i="2" s="1"/>
  <c r="F70" i="4"/>
  <c r="BC70" i="4" s="1"/>
  <c r="J84" i="2"/>
  <c r="K83" i="2"/>
  <c r="L84" i="1"/>
  <c r="T83" i="1"/>
  <c r="AK83" i="1" s="1"/>
  <c r="BD69" i="4" l="1"/>
  <c r="BE69" i="4" s="1"/>
  <c r="BA70" i="4"/>
  <c r="BB70" i="4"/>
  <c r="AB80" i="2"/>
  <c r="AC79" i="2" s="1"/>
  <c r="F71" i="4"/>
  <c r="BC71" i="4" s="1"/>
  <c r="J85" i="2"/>
  <c r="K84" i="2"/>
  <c r="L85" i="1"/>
  <c r="T84" i="1"/>
  <c r="AK84" i="1" s="1"/>
  <c r="BD70" i="4" l="1"/>
  <c r="BE70" i="4" s="1"/>
  <c r="BA71" i="4"/>
  <c r="BB71" i="4"/>
  <c r="AB81" i="2"/>
  <c r="AC80" i="2" s="1"/>
  <c r="F72" i="4"/>
  <c r="BC72" i="4" s="1"/>
  <c r="J86" i="2"/>
  <c r="K85" i="2"/>
  <c r="L86" i="1"/>
  <c r="T85" i="1"/>
  <c r="AK85" i="1" s="1"/>
  <c r="BD71" i="4" l="1"/>
  <c r="BE71" i="4" s="1"/>
  <c r="BA72" i="4"/>
  <c r="BB72" i="4"/>
  <c r="AB82" i="2"/>
  <c r="AC81" i="2" s="1"/>
  <c r="F73" i="4"/>
  <c r="BC73" i="4" s="1"/>
  <c r="J87" i="2"/>
  <c r="K86" i="2"/>
  <c r="L87" i="1"/>
  <c r="T86" i="1"/>
  <c r="AK86" i="1" s="1"/>
  <c r="BD72" i="4" l="1"/>
  <c r="BE72" i="4" s="1"/>
  <c r="BA73" i="4"/>
  <c r="BB73" i="4"/>
  <c r="AB83" i="2"/>
  <c r="AC82" i="2" s="1"/>
  <c r="F74" i="4"/>
  <c r="BC74" i="4" s="1"/>
  <c r="J88" i="2"/>
  <c r="K87" i="2"/>
  <c r="L88" i="1"/>
  <c r="T87" i="1"/>
  <c r="AK87" i="1" s="1"/>
  <c r="BD73" i="4" l="1"/>
  <c r="BE73" i="4" s="1"/>
  <c r="BA74" i="4"/>
  <c r="BB74" i="4"/>
  <c r="AB84" i="2"/>
  <c r="AC83" i="2" s="1"/>
  <c r="F75" i="4"/>
  <c r="BC75" i="4" s="1"/>
  <c r="J89" i="2"/>
  <c r="K88" i="2"/>
  <c r="L89" i="1"/>
  <c r="T88" i="1"/>
  <c r="AK88" i="1" s="1"/>
  <c r="BD74" i="4" l="1"/>
  <c r="BE74" i="4" s="1"/>
  <c r="BA75" i="4"/>
  <c r="BB75" i="4"/>
  <c r="AB85" i="2"/>
  <c r="AC84" i="2" s="1"/>
  <c r="F76" i="4"/>
  <c r="BC76" i="4" s="1"/>
  <c r="J90" i="2"/>
  <c r="K89" i="2"/>
  <c r="L90" i="1"/>
  <c r="T89" i="1"/>
  <c r="AK89" i="1" s="1"/>
  <c r="BD75" i="4" l="1"/>
  <c r="BE75" i="4" s="1"/>
  <c r="BA76" i="4"/>
  <c r="BB76" i="4"/>
  <c r="AB86" i="2"/>
  <c r="AC85" i="2" s="1"/>
  <c r="F77" i="4"/>
  <c r="BC77" i="4" s="1"/>
  <c r="J91" i="2"/>
  <c r="K90" i="2"/>
  <c r="L91" i="1"/>
  <c r="T90" i="1"/>
  <c r="AK90" i="1" s="1"/>
  <c r="BD76" i="4" l="1"/>
  <c r="BE76" i="4" s="1"/>
  <c r="BA77" i="4"/>
  <c r="BB77" i="4"/>
  <c r="AB87" i="2"/>
  <c r="AC86" i="2" s="1"/>
  <c r="F78" i="4"/>
  <c r="BC78" i="4" s="1"/>
  <c r="J92" i="2"/>
  <c r="K91" i="2"/>
  <c r="L92" i="1"/>
  <c r="T91" i="1"/>
  <c r="AK91" i="1" s="1"/>
  <c r="BD77" i="4" l="1"/>
  <c r="BE77" i="4" s="1"/>
  <c r="BA78" i="4"/>
  <c r="BB78" i="4"/>
  <c r="AB88" i="2"/>
  <c r="AC87" i="2" s="1"/>
  <c r="F79" i="4"/>
  <c r="BC79" i="4" s="1"/>
  <c r="J93" i="2"/>
  <c r="K92" i="2"/>
  <c r="L93" i="1"/>
  <c r="T92" i="1"/>
  <c r="AK92" i="1" s="1"/>
  <c r="BD78" i="4" l="1"/>
  <c r="BE78" i="4" s="1"/>
  <c r="BA79" i="4"/>
  <c r="BB79" i="4"/>
  <c r="AB89" i="2"/>
  <c r="AC88" i="2" s="1"/>
  <c r="F80" i="4"/>
  <c r="BC80" i="4" s="1"/>
  <c r="J94" i="2"/>
  <c r="K93" i="2"/>
  <c r="L94" i="1"/>
  <c r="T93" i="1"/>
  <c r="AK93" i="1" s="1"/>
  <c r="BD79" i="4" l="1"/>
  <c r="BE79" i="4" s="1"/>
  <c r="BA80" i="4"/>
  <c r="BB80" i="4"/>
  <c r="AB90" i="2"/>
  <c r="AC89" i="2" s="1"/>
  <c r="F81" i="4"/>
  <c r="BC81" i="4" s="1"/>
  <c r="J95" i="2"/>
  <c r="K94" i="2"/>
  <c r="L95" i="1"/>
  <c r="T94" i="1"/>
  <c r="AK94" i="1" s="1"/>
  <c r="BD80" i="4" l="1"/>
  <c r="BE80" i="4" s="1"/>
  <c r="BA81" i="4"/>
  <c r="BB81" i="4"/>
  <c r="AB91" i="2"/>
  <c r="AC90" i="2" s="1"/>
  <c r="F82" i="4"/>
  <c r="BC82" i="4" s="1"/>
  <c r="J96" i="2"/>
  <c r="K95" i="2"/>
  <c r="L96" i="1"/>
  <c r="T95" i="1"/>
  <c r="AK95" i="1" s="1"/>
  <c r="BD81" i="4" l="1"/>
  <c r="BE81" i="4" s="1"/>
  <c r="BA82" i="4"/>
  <c r="BB82" i="4"/>
  <c r="AB92" i="2"/>
  <c r="AC91" i="2" s="1"/>
  <c r="F83" i="4"/>
  <c r="BC83" i="4" s="1"/>
  <c r="J97" i="2"/>
  <c r="K96" i="2"/>
  <c r="L97" i="1"/>
  <c r="T96" i="1"/>
  <c r="AK96" i="1" s="1"/>
  <c r="BD82" i="4" l="1"/>
  <c r="BE82" i="4" s="1"/>
  <c r="BA83" i="4"/>
  <c r="BB83" i="4"/>
  <c r="AB93" i="2"/>
  <c r="AC92" i="2" s="1"/>
  <c r="F84" i="4"/>
  <c r="BC84" i="4" s="1"/>
  <c r="J98" i="2"/>
  <c r="K97" i="2"/>
  <c r="L98" i="1"/>
  <c r="T97" i="1"/>
  <c r="AK97" i="1" s="1"/>
  <c r="F85" i="4" s="1"/>
  <c r="BC85" i="4" s="1"/>
  <c r="BD83" i="4" l="1"/>
  <c r="BE83" i="4" s="1"/>
  <c r="BA85" i="4"/>
  <c r="BB85" i="4"/>
  <c r="BA84" i="4"/>
  <c r="BB84" i="4"/>
  <c r="AB94" i="2"/>
  <c r="AC93" i="2" s="1"/>
  <c r="S9" i="3"/>
  <c r="J99" i="2"/>
  <c r="K98" i="2"/>
  <c r="L99" i="1"/>
  <c r="T98" i="1"/>
  <c r="AK98" i="1" s="1"/>
  <c r="BD84" i="4" l="1"/>
  <c r="BE84" i="4" s="1"/>
  <c r="BD85" i="4"/>
  <c r="BE85" i="4" s="1"/>
  <c r="S10" i="3"/>
  <c r="F86" i="4"/>
  <c r="BC86" i="4" s="1"/>
  <c r="AB95" i="2"/>
  <c r="AC94" i="2" s="1"/>
  <c r="J100" i="2"/>
  <c r="K99" i="2"/>
  <c r="L100" i="1"/>
  <c r="T99" i="1"/>
  <c r="AK99" i="1" s="1"/>
  <c r="F87" i="4" s="1"/>
  <c r="BC87" i="4" s="1"/>
  <c r="BA87" i="4" l="1"/>
  <c r="BB87" i="4"/>
  <c r="BA86" i="4"/>
  <c r="BB86" i="4"/>
  <c r="AB96" i="2"/>
  <c r="AC95" i="2" s="1"/>
  <c r="S11" i="3"/>
  <c r="J101" i="2"/>
  <c r="K100" i="2"/>
  <c r="L101" i="1"/>
  <c r="T100" i="1"/>
  <c r="AK100" i="1" s="1"/>
  <c r="F88" i="4" s="1"/>
  <c r="BC88" i="4" s="1"/>
  <c r="BD86" i="4" l="1"/>
  <c r="BE86" i="4" s="1"/>
  <c r="BD87" i="4"/>
  <c r="BE87" i="4" s="1"/>
  <c r="BA88" i="4"/>
  <c r="BB88" i="4"/>
  <c r="AB97" i="2"/>
  <c r="AC96" i="2" s="1"/>
  <c r="S12" i="3"/>
  <c r="J102" i="2"/>
  <c r="K101" i="2"/>
  <c r="L102" i="1"/>
  <c r="T101" i="1"/>
  <c r="AK101" i="1" s="1"/>
  <c r="F89" i="4" s="1"/>
  <c r="BC89" i="4" s="1"/>
  <c r="BD88" i="4" l="1"/>
  <c r="BE88" i="4" s="1"/>
  <c r="BA89" i="4"/>
  <c r="BB89" i="4"/>
  <c r="AB98" i="2"/>
  <c r="AC97" i="2" s="1"/>
  <c r="S13" i="3"/>
  <c r="J103" i="2"/>
  <c r="K102" i="2"/>
  <c r="L103" i="1"/>
  <c r="T102" i="1"/>
  <c r="AK102" i="1" s="1"/>
  <c r="F90" i="4" s="1"/>
  <c r="BC90" i="4" s="1"/>
  <c r="BD89" i="4" l="1"/>
  <c r="BE89" i="4" s="1"/>
  <c r="BA90" i="4"/>
  <c r="BB90" i="4"/>
  <c r="AB99" i="2"/>
  <c r="AC98" i="2" s="1"/>
  <c r="S14" i="3"/>
  <c r="J104" i="2"/>
  <c r="K103" i="2"/>
  <c r="L104" i="1"/>
  <c r="T103" i="1"/>
  <c r="AK103" i="1" s="1"/>
  <c r="F91" i="4" s="1"/>
  <c r="BC91" i="4" s="1"/>
  <c r="BD90" i="4" l="1"/>
  <c r="BE90" i="4" s="1"/>
  <c r="BA91" i="4"/>
  <c r="BB91" i="4"/>
  <c r="AB100" i="2"/>
  <c r="AC99" i="2" s="1"/>
  <c r="S15" i="3"/>
  <c r="J105" i="2"/>
  <c r="K104" i="2"/>
  <c r="L105" i="1"/>
  <c r="T104" i="1"/>
  <c r="AK104" i="1" s="1"/>
  <c r="F92" i="4" s="1"/>
  <c r="BC92" i="4" s="1"/>
  <c r="BD91" i="4" l="1"/>
  <c r="BE91" i="4" s="1"/>
  <c r="BA92" i="4"/>
  <c r="BB92" i="4"/>
  <c r="AB101" i="2"/>
  <c r="AC100" i="2" s="1"/>
  <c r="S16" i="3"/>
  <c r="J106" i="2"/>
  <c r="K105" i="2"/>
  <c r="L106" i="1"/>
  <c r="T105" i="1"/>
  <c r="AK105" i="1" s="1"/>
  <c r="F93" i="4" s="1"/>
  <c r="BC93" i="4" s="1"/>
  <c r="BD92" i="4" l="1"/>
  <c r="BE92" i="4" s="1"/>
  <c r="BA93" i="4"/>
  <c r="BB93" i="4"/>
  <c r="AB102" i="2"/>
  <c r="AC101" i="2" s="1"/>
  <c r="S17" i="3"/>
  <c r="J107" i="2"/>
  <c r="K106" i="2"/>
  <c r="L107" i="1"/>
  <c r="T106" i="1"/>
  <c r="AK106" i="1" s="1"/>
  <c r="F94" i="4" s="1"/>
  <c r="BC94" i="4" s="1"/>
  <c r="BD93" i="4" l="1"/>
  <c r="BE93" i="4" s="1"/>
  <c r="BA94" i="4"/>
  <c r="BB94" i="4"/>
  <c r="AB103" i="2"/>
  <c r="AC102" i="2" s="1"/>
  <c r="S18" i="3"/>
  <c r="J108" i="2"/>
  <c r="K107" i="2"/>
  <c r="L108" i="1"/>
  <c r="T107" i="1"/>
  <c r="AK107" i="1" s="1"/>
  <c r="F95" i="4" s="1"/>
  <c r="BC95" i="4" s="1"/>
  <c r="BD94" i="4" l="1"/>
  <c r="BE94" i="4" s="1"/>
  <c r="BA95" i="4"/>
  <c r="BB95" i="4"/>
  <c r="AB104" i="2"/>
  <c r="AC103" i="2" s="1"/>
  <c r="S19" i="3"/>
  <c r="J109" i="2"/>
  <c r="K108" i="2"/>
  <c r="L109" i="1"/>
  <c r="T108" i="1"/>
  <c r="AK108" i="1" s="1"/>
  <c r="F96" i="4" s="1"/>
  <c r="BC96" i="4" s="1"/>
  <c r="BD95" i="4" l="1"/>
  <c r="BE95" i="4" s="1"/>
  <c r="BA96" i="4"/>
  <c r="BB96" i="4"/>
  <c r="AB105" i="2"/>
  <c r="AC104" i="2" s="1"/>
  <c r="S20" i="3"/>
  <c r="J110" i="2"/>
  <c r="K109" i="2"/>
  <c r="L110" i="1"/>
  <c r="T109" i="1"/>
  <c r="AK109" i="1" s="1"/>
  <c r="F97" i="4" s="1"/>
  <c r="BC97" i="4" s="1"/>
  <c r="BD96" i="4" l="1"/>
  <c r="BE96" i="4" s="1"/>
  <c r="BA97" i="4"/>
  <c r="BB97" i="4"/>
  <c r="AB106" i="2"/>
  <c r="AC105" i="2" s="1"/>
  <c r="S21" i="3"/>
  <c r="J111" i="2"/>
  <c r="K110" i="2"/>
  <c r="L111" i="1"/>
  <c r="T110" i="1"/>
  <c r="AK110" i="1" s="1"/>
  <c r="F98" i="4" s="1"/>
  <c r="BC98" i="4" s="1"/>
  <c r="BD97" i="4" l="1"/>
  <c r="BE97" i="4" s="1"/>
  <c r="BA98" i="4"/>
  <c r="BB98" i="4"/>
  <c r="AB107" i="2"/>
  <c r="AC106" i="2" s="1"/>
  <c r="S22" i="3"/>
  <c r="J112" i="2"/>
  <c r="K111" i="2"/>
  <c r="L112" i="1"/>
  <c r="T111" i="1"/>
  <c r="AK111" i="1" s="1"/>
  <c r="F99" i="4" s="1"/>
  <c r="BC99" i="4" s="1"/>
  <c r="BD98" i="4" l="1"/>
  <c r="BE98" i="4" s="1"/>
  <c r="BA99" i="4"/>
  <c r="BB99" i="4"/>
  <c r="AB108" i="2"/>
  <c r="AC107" i="2" s="1"/>
  <c r="S23" i="3"/>
  <c r="J113" i="2"/>
  <c r="K112" i="2"/>
  <c r="L113" i="1"/>
  <c r="T112" i="1"/>
  <c r="AK112" i="1" s="1"/>
  <c r="F100" i="4" s="1"/>
  <c r="BC100" i="4" s="1"/>
  <c r="BD99" i="4" l="1"/>
  <c r="BE99" i="4" s="1"/>
  <c r="BA100" i="4"/>
  <c r="BB100" i="4"/>
  <c r="AB109" i="2"/>
  <c r="AC108" i="2" s="1"/>
  <c r="S24" i="3"/>
  <c r="J114" i="2"/>
  <c r="K113" i="2"/>
  <c r="L114" i="1"/>
  <c r="T113" i="1"/>
  <c r="AK113" i="1" s="1"/>
  <c r="F101" i="4" s="1"/>
  <c r="BC101" i="4" s="1"/>
  <c r="BD100" i="4" l="1"/>
  <c r="BE100" i="4" s="1"/>
  <c r="BA101" i="4"/>
  <c r="BB101" i="4"/>
  <c r="AB110" i="2"/>
  <c r="AC109" i="2" s="1"/>
  <c r="S25" i="3"/>
  <c r="J115" i="2"/>
  <c r="K114" i="2"/>
  <c r="L115" i="1"/>
  <c r="T114" i="1"/>
  <c r="AK114" i="1" s="1"/>
  <c r="F102" i="4" s="1"/>
  <c r="BC102" i="4" s="1"/>
  <c r="BD101" i="4" l="1"/>
  <c r="BE101" i="4" s="1"/>
  <c r="BA102" i="4"/>
  <c r="BB102" i="4"/>
  <c r="AB111" i="2"/>
  <c r="AC110" i="2" s="1"/>
  <c r="S26" i="3"/>
  <c r="J116" i="2"/>
  <c r="K115" i="2"/>
  <c r="L116" i="1"/>
  <c r="T115" i="1"/>
  <c r="AK115" i="1" s="1"/>
  <c r="F103" i="4" s="1"/>
  <c r="BC103" i="4" s="1"/>
  <c r="BD102" i="4" l="1"/>
  <c r="BE102" i="4" s="1"/>
  <c r="BA103" i="4"/>
  <c r="BB103" i="4"/>
  <c r="AB112" i="2"/>
  <c r="AC111" i="2" s="1"/>
  <c r="S27" i="3"/>
  <c r="J117" i="2"/>
  <c r="K116" i="2"/>
  <c r="L117" i="1"/>
  <c r="T116" i="1"/>
  <c r="AK116" i="1" s="1"/>
  <c r="F104" i="4" s="1"/>
  <c r="BC104" i="4" s="1"/>
  <c r="BD103" i="4" l="1"/>
  <c r="BE103" i="4" s="1"/>
  <c r="BA104" i="4"/>
  <c r="BB104" i="4"/>
  <c r="AB113" i="2"/>
  <c r="AC112" i="2" s="1"/>
  <c r="S28" i="3"/>
  <c r="J118" i="2"/>
  <c r="K117" i="2"/>
  <c r="L118" i="1"/>
  <c r="T117" i="1"/>
  <c r="AK117" i="1" s="1"/>
  <c r="F105" i="4" s="1"/>
  <c r="BC105" i="4" s="1"/>
  <c r="BD104" i="4" l="1"/>
  <c r="BE104" i="4" s="1"/>
  <c r="BA105" i="4"/>
  <c r="BB105" i="4"/>
  <c r="AB114" i="2"/>
  <c r="AC113" i="2" s="1"/>
  <c r="S29" i="3"/>
  <c r="J119" i="2"/>
  <c r="K118" i="2"/>
  <c r="L119" i="1"/>
  <c r="T118" i="1"/>
  <c r="AK118" i="1" s="1"/>
  <c r="F106" i="4" s="1"/>
  <c r="BC106" i="4" s="1"/>
  <c r="BD105" i="4" l="1"/>
  <c r="BE105" i="4" s="1"/>
  <c r="BA106" i="4"/>
  <c r="BB106" i="4"/>
  <c r="AB115" i="2"/>
  <c r="AC114" i="2" s="1"/>
  <c r="S30" i="3"/>
  <c r="J120" i="2"/>
  <c r="K119" i="2"/>
  <c r="L120" i="1"/>
  <c r="T119" i="1"/>
  <c r="AK119" i="1" s="1"/>
  <c r="F107" i="4" s="1"/>
  <c r="BC107" i="4" s="1"/>
  <c r="BD106" i="4" l="1"/>
  <c r="BE106" i="4" s="1"/>
  <c r="BA107" i="4"/>
  <c r="BB107" i="4"/>
  <c r="AB116" i="2"/>
  <c r="AC115" i="2" s="1"/>
  <c r="S31" i="3"/>
  <c r="J121" i="2"/>
  <c r="K120" i="2"/>
  <c r="L121" i="1"/>
  <c r="T120" i="1"/>
  <c r="AK120" i="1" s="1"/>
  <c r="F108" i="4" s="1"/>
  <c r="BC108" i="4" s="1"/>
  <c r="BD107" i="4" l="1"/>
  <c r="BE107" i="4" s="1"/>
  <c r="BA108" i="4"/>
  <c r="BB108" i="4"/>
  <c r="AB117" i="2"/>
  <c r="AC116" i="2" s="1"/>
  <c r="S32" i="3"/>
  <c r="J122" i="2"/>
  <c r="K121" i="2"/>
  <c r="L122" i="1"/>
  <c r="T121" i="1"/>
  <c r="AK121" i="1" s="1"/>
  <c r="F109" i="4" s="1"/>
  <c r="BC109" i="4" s="1"/>
  <c r="BD108" i="4" l="1"/>
  <c r="BE108" i="4" s="1"/>
  <c r="BA109" i="4"/>
  <c r="BB109" i="4"/>
  <c r="AB118" i="2"/>
  <c r="AC117" i="2" s="1"/>
  <c r="S33" i="3"/>
  <c r="J123" i="2"/>
  <c r="K122" i="2"/>
  <c r="L123" i="1"/>
  <c r="T122" i="1"/>
  <c r="AK122" i="1" s="1"/>
  <c r="F110" i="4" s="1"/>
  <c r="BC110" i="4" s="1"/>
  <c r="BD109" i="4" l="1"/>
  <c r="BE109" i="4" s="1"/>
  <c r="BA110" i="4"/>
  <c r="BB110" i="4"/>
  <c r="AB119" i="2"/>
  <c r="AC118" i="2" s="1"/>
  <c r="S34" i="3"/>
  <c r="J124" i="2"/>
  <c r="K123" i="2"/>
  <c r="L124" i="1"/>
  <c r="T123" i="1"/>
  <c r="AK123" i="1" s="1"/>
  <c r="F111" i="4" s="1"/>
  <c r="BC111" i="4" s="1"/>
  <c r="BD110" i="4" l="1"/>
  <c r="BE110" i="4" s="1"/>
  <c r="BA111" i="4"/>
  <c r="BB111" i="4"/>
  <c r="AB120" i="2"/>
  <c r="AC119" i="2" s="1"/>
  <c r="S35" i="3"/>
  <c r="J125" i="2"/>
  <c r="K124" i="2"/>
  <c r="L125" i="1"/>
  <c r="T124" i="1"/>
  <c r="AK124" i="1" s="1"/>
  <c r="F112" i="4" s="1"/>
  <c r="BC112" i="4" s="1"/>
  <c r="BD111" i="4" l="1"/>
  <c r="BE111" i="4" s="1"/>
  <c r="BA112" i="4"/>
  <c r="BB112" i="4"/>
  <c r="AB121" i="2"/>
  <c r="AC120" i="2" s="1"/>
  <c r="S36" i="3"/>
  <c r="J126" i="2"/>
  <c r="K125" i="2"/>
  <c r="L126" i="1"/>
  <c r="T125" i="1"/>
  <c r="AK125" i="1" s="1"/>
  <c r="F113" i="4" s="1"/>
  <c r="BC113" i="4" s="1"/>
  <c r="BD112" i="4" l="1"/>
  <c r="BE112" i="4" s="1"/>
  <c r="BA113" i="4"/>
  <c r="BB113" i="4"/>
  <c r="AB122" i="2"/>
  <c r="AC121" i="2" s="1"/>
  <c r="S37" i="3"/>
  <c r="J127" i="2"/>
  <c r="K126" i="2"/>
  <c r="L127" i="1"/>
  <c r="T126" i="1"/>
  <c r="AK126" i="1" s="1"/>
  <c r="F114" i="4" s="1"/>
  <c r="BC114" i="4" s="1"/>
  <c r="BD113" i="4" l="1"/>
  <c r="BE113" i="4" s="1"/>
  <c r="BA114" i="4"/>
  <c r="BB114" i="4"/>
  <c r="AB123" i="2"/>
  <c r="AC122" i="2" s="1"/>
  <c r="S38" i="3"/>
  <c r="J128" i="2"/>
  <c r="K127" i="2"/>
  <c r="L128" i="1"/>
  <c r="T127" i="1"/>
  <c r="AK127" i="1" s="1"/>
  <c r="F115" i="4" s="1"/>
  <c r="BC115" i="4" s="1"/>
  <c r="BD114" i="4" l="1"/>
  <c r="BE114" i="4" s="1"/>
  <c r="BA115" i="4"/>
  <c r="BB115" i="4"/>
  <c r="AB124" i="2"/>
  <c r="AC123" i="2" s="1"/>
  <c r="S39" i="3"/>
  <c r="J129" i="2"/>
  <c r="K128" i="2"/>
  <c r="L129" i="1"/>
  <c r="T128" i="1"/>
  <c r="AK128" i="1" s="1"/>
  <c r="F116" i="4" s="1"/>
  <c r="BC116" i="4" s="1"/>
  <c r="BD115" i="4" l="1"/>
  <c r="BE115" i="4" s="1"/>
  <c r="BA116" i="4"/>
  <c r="BB116" i="4"/>
  <c r="AB125" i="2"/>
  <c r="AC124" i="2" s="1"/>
  <c r="S40" i="3"/>
  <c r="J130" i="2"/>
  <c r="K129" i="2"/>
  <c r="L130" i="1"/>
  <c r="T129" i="1"/>
  <c r="AK129" i="1" s="1"/>
  <c r="F117" i="4" s="1"/>
  <c r="BC117" i="4" s="1"/>
  <c r="BD116" i="4" l="1"/>
  <c r="BE116" i="4" s="1"/>
  <c r="BA117" i="4"/>
  <c r="BB117" i="4"/>
  <c r="AB126" i="2"/>
  <c r="AC125" i="2" s="1"/>
  <c r="S41" i="3"/>
  <c r="J131" i="2"/>
  <c r="K130" i="2"/>
  <c r="L131" i="1"/>
  <c r="T130" i="1"/>
  <c r="AK130" i="1" s="1"/>
  <c r="F118" i="4" s="1"/>
  <c r="BC118" i="4" s="1"/>
  <c r="BD117" i="4" l="1"/>
  <c r="BE117" i="4" s="1"/>
  <c r="BA118" i="4"/>
  <c r="BB118" i="4"/>
  <c r="AB127" i="2"/>
  <c r="AC126" i="2" s="1"/>
  <c r="S42" i="3"/>
  <c r="J132" i="2"/>
  <c r="K131" i="2"/>
  <c r="L132" i="1"/>
  <c r="T131" i="1"/>
  <c r="AK131" i="1" s="1"/>
  <c r="F119" i="4" s="1"/>
  <c r="BC119" i="4" s="1"/>
  <c r="BD118" i="4" l="1"/>
  <c r="BE118" i="4" s="1"/>
  <c r="BA119" i="4"/>
  <c r="BB119" i="4"/>
  <c r="AB128" i="2"/>
  <c r="AC127" i="2" s="1"/>
  <c r="S43" i="3"/>
  <c r="J133" i="2"/>
  <c r="K132" i="2"/>
  <c r="L133" i="1"/>
  <c r="T132" i="1"/>
  <c r="AK132" i="1" s="1"/>
  <c r="F120" i="4" s="1"/>
  <c r="BC120" i="4" s="1"/>
  <c r="BD119" i="4" l="1"/>
  <c r="BE119" i="4" s="1"/>
  <c r="BA120" i="4"/>
  <c r="BB120" i="4"/>
  <c r="AB129" i="2"/>
  <c r="AC128" i="2" s="1"/>
  <c r="S44" i="3"/>
  <c r="J134" i="2"/>
  <c r="K133" i="2"/>
  <c r="L134" i="1"/>
  <c r="T133" i="1"/>
  <c r="AK133" i="1" s="1"/>
  <c r="F121" i="4" s="1"/>
  <c r="BC121" i="4" s="1"/>
  <c r="BD120" i="4" l="1"/>
  <c r="BE120" i="4" s="1"/>
  <c r="BA121" i="4"/>
  <c r="BB121" i="4"/>
  <c r="AB130" i="2"/>
  <c r="AC129" i="2" s="1"/>
  <c r="S45" i="3"/>
  <c r="J135" i="2"/>
  <c r="K134" i="2"/>
  <c r="L135" i="1"/>
  <c r="T134" i="1"/>
  <c r="AK134" i="1" s="1"/>
  <c r="F122" i="4" s="1"/>
  <c r="BC122" i="4" s="1"/>
  <c r="BD121" i="4" l="1"/>
  <c r="BE121" i="4" s="1"/>
  <c r="BA122" i="4"/>
  <c r="BB122" i="4"/>
  <c r="AB131" i="2"/>
  <c r="AC130" i="2" s="1"/>
  <c r="S46" i="3"/>
  <c r="J136" i="2"/>
  <c r="K135" i="2"/>
  <c r="L136" i="1"/>
  <c r="T135" i="1"/>
  <c r="AK135" i="1" s="1"/>
  <c r="F123" i="4" s="1"/>
  <c r="BC123" i="4" s="1"/>
  <c r="BD122" i="4" l="1"/>
  <c r="BE122" i="4" s="1"/>
  <c r="BA123" i="4"/>
  <c r="BB123" i="4"/>
  <c r="AB132" i="2"/>
  <c r="AC131" i="2" s="1"/>
  <c r="S47" i="3"/>
  <c r="J137" i="2"/>
  <c r="K136" i="2"/>
  <c r="L137" i="1"/>
  <c r="T136" i="1"/>
  <c r="AK136" i="1" s="1"/>
  <c r="F124" i="4" s="1"/>
  <c r="BC124" i="4" s="1"/>
  <c r="BD123" i="4" l="1"/>
  <c r="BE123" i="4" s="1"/>
  <c r="BA124" i="4"/>
  <c r="BB124" i="4"/>
  <c r="AB133" i="2"/>
  <c r="AC132" i="2" s="1"/>
  <c r="S48" i="3"/>
  <c r="J138" i="2"/>
  <c r="K137" i="2"/>
  <c r="L138" i="1"/>
  <c r="T137" i="1"/>
  <c r="AK137" i="1" s="1"/>
  <c r="F125" i="4" s="1"/>
  <c r="BC125" i="4" s="1"/>
  <c r="BD124" i="4" l="1"/>
  <c r="BE124" i="4" s="1"/>
  <c r="BA125" i="4"/>
  <c r="BB125" i="4"/>
  <c r="AB134" i="2"/>
  <c r="AC133" i="2" s="1"/>
  <c r="S49" i="3"/>
  <c r="J139" i="2"/>
  <c r="K138" i="2"/>
  <c r="L139" i="1"/>
  <c r="T138" i="1"/>
  <c r="AK138" i="1" s="1"/>
  <c r="F126" i="4" s="1"/>
  <c r="BC126" i="4" s="1"/>
  <c r="BD125" i="4" l="1"/>
  <c r="BE125" i="4" s="1"/>
  <c r="BA126" i="4"/>
  <c r="BB126" i="4"/>
  <c r="AB135" i="2"/>
  <c r="AC134" i="2" s="1"/>
  <c r="S50" i="3"/>
  <c r="J140" i="2"/>
  <c r="K139" i="2"/>
  <c r="L140" i="1"/>
  <c r="T139" i="1"/>
  <c r="AK139" i="1" s="1"/>
  <c r="F127" i="4" s="1"/>
  <c r="BC127" i="4" s="1"/>
  <c r="BD126" i="4" l="1"/>
  <c r="BE126" i="4" s="1"/>
  <c r="BA127" i="4"/>
  <c r="BB127" i="4"/>
  <c r="AB136" i="2"/>
  <c r="AC135" i="2" s="1"/>
  <c r="S51" i="3"/>
  <c r="J141" i="2"/>
  <c r="K140" i="2"/>
  <c r="L141" i="1"/>
  <c r="T140" i="1"/>
  <c r="AK140" i="1" s="1"/>
  <c r="F128" i="4" s="1"/>
  <c r="BC128" i="4" s="1"/>
  <c r="BD127" i="4" l="1"/>
  <c r="BE127" i="4" s="1"/>
  <c r="BA128" i="4"/>
  <c r="BB128" i="4"/>
  <c r="AB137" i="2"/>
  <c r="AC136" i="2" s="1"/>
  <c r="S52" i="3"/>
  <c r="J142" i="2"/>
  <c r="K141" i="2"/>
  <c r="L142" i="1"/>
  <c r="T141" i="1"/>
  <c r="AK141" i="1" s="1"/>
  <c r="F129" i="4" s="1"/>
  <c r="BC129" i="4" s="1"/>
  <c r="BD128" i="4" l="1"/>
  <c r="BE128" i="4" s="1"/>
  <c r="BA129" i="4"/>
  <c r="BB129" i="4"/>
  <c r="AB138" i="2"/>
  <c r="AC137" i="2" s="1"/>
  <c r="S53" i="3"/>
  <c r="J143" i="2"/>
  <c r="K142" i="2"/>
  <c r="L143" i="1"/>
  <c r="T142" i="1"/>
  <c r="AK142" i="1" s="1"/>
  <c r="F130" i="4" s="1"/>
  <c r="BC130" i="4" s="1"/>
  <c r="BD129" i="4" l="1"/>
  <c r="BE129" i="4" s="1"/>
  <c r="BA130" i="4"/>
  <c r="BB130" i="4"/>
  <c r="AB139" i="2"/>
  <c r="AC138" i="2" s="1"/>
  <c r="S54" i="3"/>
  <c r="J144" i="2"/>
  <c r="K143" i="2"/>
  <c r="L144" i="1"/>
  <c r="T143" i="1"/>
  <c r="AK143" i="1" s="1"/>
  <c r="F131" i="4" s="1"/>
  <c r="BC131" i="4" s="1"/>
  <c r="BD130" i="4" l="1"/>
  <c r="BE130" i="4" s="1"/>
  <c r="BA131" i="4"/>
  <c r="BB131" i="4"/>
  <c r="AB140" i="2"/>
  <c r="AC139" i="2" s="1"/>
  <c r="S55" i="3"/>
  <c r="J145" i="2"/>
  <c r="K144" i="2"/>
  <c r="L145" i="1"/>
  <c r="T144" i="1"/>
  <c r="AK144" i="1" s="1"/>
  <c r="F132" i="4" s="1"/>
  <c r="BC132" i="4" s="1"/>
  <c r="BD131" i="4" l="1"/>
  <c r="BE131" i="4" s="1"/>
  <c r="BA132" i="4"/>
  <c r="BB132" i="4"/>
  <c r="AB141" i="2"/>
  <c r="AC140" i="2" s="1"/>
  <c r="S56" i="3"/>
  <c r="J146" i="2"/>
  <c r="K145" i="2"/>
  <c r="L146" i="1"/>
  <c r="T145" i="1"/>
  <c r="AK145" i="1" s="1"/>
  <c r="F133" i="4" s="1"/>
  <c r="BC133" i="4" s="1"/>
  <c r="BD132" i="4" l="1"/>
  <c r="BE132" i="4" s="1"/>
  <c r="BA133" i="4"/>
  <c r="BB133" i="4"/>
  <c r="AB142" i="2"/>
  <c r="AC141" i="2" s="1"/>
  <c r="S57" i="3"/>
  <c r="J147" i="2"/>
  <c r="K146" i="2"/>
  <c r="L147" i="1"/>
  <c r="T146" i="1"/>
  <c r="AK146" i="1" s="1"/>
  <c r="F134" i="4" s="1"/>
  <c r="BC134" i="4" s="1"/>
  <c r="BD133" i="4" l="1"/>
  <c r="BE133" i="4" s="1"/>
  <c r="BA134" i="4"/>
  <c r="BB134" i="4"/>
  <c r="AB143" i="2"/>
  <c r="AC142" i="2" s="1"/>
  <c r="S58" i="3"/>
  <c r="J148" i="2"/>
  <c r="K147" i="2"/>
  <c r="L148" i="1"/>
  <c r="T147" i="1"/>
  <c r="AK147" i="1" s="1"/>
  <c r="F135" i="4" s="1"/>
  <c r="BC135" i="4" s="1"/>
  <c r="BD134" i="4" l="1"/>
  <c r="BE134" i="4" s="1"/>
  <c r="BA135" i="4"/>
  <c r="BB135" i="4"/>
  <c r="AB144" i="2"/>
  <c r="AC143" i="2" s="1"/>
  <c r="S59" i="3"/>
  <c r="J149" i="2"/>
  <c r="K148" i="2"/>
  <c r="L149" i="1"/>
  <c r="T148" i="1"/>
  <c r="AK148" i="1" s="1"/>
  <c r="F136" i="4" s="1"/>
  <c r="BC136" i="4" s="1"/>
  <c r="BD135" i="4" l="1"/>
  <c r="BE135" i="4" s="1"/>
  <c r="BA136" i="4"/>
  <c r="BB136" i="4"/>
  <c r="AB145" i="2"/>
  <c r="AC144" i="2" s="1"/>
  <c r="S60" i="3"/>
  <c r="J150" i="2"/>
  <c r="K149" i="2"/>
  <c r="L150" i="1"/>
  <c r="T149" i="1"/>
  <c r="AK149" i="1" s="1"/>
  <c r="F137" i="4" s="1"/>
  <c r="BC137" i="4" s="1"/>
  <c r="BD136" i="4" l="1"/>
  <c r="BE136" i="4" s="1"/>
  <c r="BA137" i="4"/>
  <c r="BB137" i="4"/>
  <c r="AB146" i="2"/>
  <c r="AC145" i="2" s="1"/>
  <c r="S61" i="3"/>
  <c r="J151" i="2"/>
  <c r="K150" i="2"/>
  <c r="L151" i="1"/>
  <c r="T150" i="1"/>
  <c r="AK150" i="1" s="1"/>
  <c r="F138" i="4" s="1"/>
  <c r="BC138" i="4" s="1"/>
  <c r="BD137" i="4" l="1"/>
  <c r="BE137" i="4" s="1"/>
  <c r="BA138" i="4"/>
  <c r="BB138" i="4"/>
  <c r="AB147" i="2"/>
  <c r="AC146" i="2" s="1"/>
  <c r="S62" i="3"/>
  <c r="J152" i="2"/>
  <c r="K151" i="2"/>
  <c r="L152" i="1"/>
  <c r="T151" i="1"/>
  <c r="AK151" i="1" s="1"/>
  <c r="F139" i="4" s="1"/>
  <c r="BC139" i="4" s="1"/>
  <c r="BD138" i="4" l="1"/>
  <c r="BE138" i="4" s="1"/>
  <c r="BA139" i="4"/>
  <c r="BB139" i="4"/>
  <c r="AB148" i="2"/>
  <c r="AC147" i="2" s="1"/>
  <c r="S63" i="3"/>
  <c r="J153" i="2"/>
  <c r="K152" i="2"/>
  <c r="L153" i="1"/>
  <c r="T152" i="1"/>
  <c r="AK152" i="1" s="1"/>
  <c r="F140" i="4" s="1"/>
  <c r="BC140" i="4" s="1"/>
  <c r="BD139" i="4" l="1"/>
  <c r="BE139" i="4" s="1"/>
  <c r="BA140" i="4"/>
  <c r="BB140" i="4"/>
  <c r="AB149" i="2"/>
  <c r="AC148" i="2" s="1"/>
  <c r="S64" i="3"/>
  <c r="J154" i="2"/>
  <c r="K153" i="2"/>
  <c r="L154" i="1"/>
  <c r="T153" i="1"/>
  <c r="AK153" i="1" s="1"/>
  <c r="F141" i="4" s="1"/>
  <c r="BC141" i="4" s="1"/>
  <c r="BD140" i="4" l="1"/>
  <c r="BE140" i="4" s="1"/>
  <c r="BA141" i="4"/>
  <c r="BB141" i="4"/>
  <c r="AB150" i="2"/>
  <c r="AC149" i="2" s="1"/>
  <c r="S65" i="3"/>
  <c r="J155" i="2"/>
  <c r="K154" i="2"/>
  <c r="L155" i="1"/>
  <c r="T154" i="1"/>
  <c r="AK154" i="1" s="1"/>
  <c r="F142" i="4" s="1"/>
  <c r="BC142" i="4" s="1"/>
  <c r="BD141" i="4" l="1"/>
  <c r="BE141" i="4" s="1"/>
  <c r="BA142" i="4"/>
  <c r="BB142" i="4"/>
  <c r="AB151" i="2"/>
  <c r="AC150" i="2" s="1"/>
  <c r="S66" i="3"/>
  <c r="J156" i="2"/>
  <c r="K155" i="2"/>
  <c r="L156" i="1"/>
  <c r="T155" i="1"/>
  <c r="AK155" i="1" s="1"/>
  <c r="F143" i="4" s="1"/>
  <c r="BC143" i="4" s="1"/>
  <c r="BD142" i="4" l="1"/>
  <c r="BE142" i="4" s="1"/>
  <c r="BA143" i="4"/>
  <c r="BB143" i="4"/>
  <c r="AB152" i="2"/>
  <c r="AC151" i="2" s="1"/>
  <c r="S67" i="3"/>
  <c r="J157" i="2"/>
  <c r="K156" i="2"/>
  <c r="L157" i="1"/>
  <c r="T156" i="1"/>
  <c r="AK156" i="1" s="1"/>
  <c r="F144" i="4" s="1"/>
  <c r="BC144" i="4" s="1"/>
  <c r="BD143" i="4" l="1"/>
  <c r="BE143" i="4" s="1"/>
  <c r="BA144" i="4"/>
  <c r="BB144" i="4"/>
  <c r="AB153" i="2"/>
  <c r="AC152" i="2" s="1"/>
  <c r="S68" i="3"/>
  <c r="J158" i="2"/>
  <c r="K157" i="2"/>
  <c r="L158" i="1"/>
  <c r="T157" i="1"/>
  <c r="AK157" i="1" s="1"/>
  <c r="F145" i="4" s="1"/>
  <c r="BC145" i="4" s="1"/>
  <c r="BD144" i="4" l="1"/>
  <c r="BE144" i="4" s="1"/>
  <c r="BA145" i="4"/>
  <c r="BB145" i="4"/>
  <c r="AB154" i="2"/>
  <c r="AC153" i="2" s="1"/>
  <c r="S69" i="3"/>
  <c r="J159" i="2"/>
  <c r="K158" i="2"/>
  <c r="L159" i="1"/>
  <c r="T158" i="1"/>
  <c r="AK158" i="1" s="1"/>
  <c r="F146" i="4" s="1"/>
  <c r="BC146" i="4" s="1"/>
  <c r="BD145" i="4" l="1"/>
  <c r="BE145" i="4" s="1"/>
  <c r="BA146" i="4"/>
  <c r="BB146" i="4"/>
  <c r="AB155" i="2"/>
  <c r="AC154" i="2" s="1"/>
  <c r="S70" i="3"/>
  <c r="J160" i="2"/>
  <c r="K159" i="2"/>
  <c r="L160" i="1"/>
  <c r="T159" i="1"/>
  <c r="AK159" i="1" s="1"/>
  <c r="F147" i="4" s="1"/>
  <c r="BC147" i="4" s="1"/>
  <c r="BD146" i="4" l="1"/>
  <c r="BE146" i="4" s="1"/>
  <c r="BA147" i="4"/>
  <c r="BB147" i="4"/>
  <c r="AB156" i="2"/>
  <c r="AC155" i="2" s="1"/>
  <c r="S71" i="3"/>
  <c r="J161" i="2"/>
  <c r="K160" i="2"/>
  <c r="L161" i="1"/>
  <c r="T160" i="1"/>
  <c r="AK160" i="1" s="1"/>
  <c r="F148" i="4" s="1"/>
  <c r="BC148" i="4" s="1"/>
  <c r="BD147" i="4" l="1"/>
  <c r="BE147" i="4" s="1"/>
  <c r="BA148" i="4"/>
  <c r="BB148" i="4"/>
  <c r="AB157" i="2"/>
  <c r="AC156" i="2" s="1"/>
  <c r="S72" i="3"/>
  <c r="J162" i="2"/>
  <c r="K161" i="2"/>
  <c r="L162" i="1"/>
  <c r="T161" i="1"/>
  <c r="AK161" i="1" s="1"/>
  <c r="F149" i="4" s="1"/>
  <c r="BC149" i="4" s="1"/>
  <c r="BD148" i="4" l="1"/>
  <c r="BE148" i="4" s="1"/>
  <c r="BA149" i="4"/>
  <c r="BB149" i="4"/>
  <c r="AB158" i="2"/>
  <c r="AC157" i="2" s="1"/>
  <c r="S73" i="3"/>
  <c r="J163" i="2"/>
  <c r="K162" i="2"/>
  <c r="L163" i="1"/>
  <c r="T162" i="1"/>
  <c r="AK162" i="1" s="1"/>
  <c r="F150" i="4" s="1"/>
  <c r="BC150" i="4" s="1"/>
  <c r="BD149" i="4" l="1"/>
  <c r="BE149" i="4" s="1"/>
  <c r="BA150" i="4"/>
  <c r="BB150" i="4"/>
  <c r="AB159" i="2"/>
  <c r="AC158" i="2" s="1"/>
  <c r="S74" i="3"/>
  <c r="J164" i="2"/>
  <c r="K163" i="2"/>
  <c r="L164" i="1"/>
  <c r="T163" i="1"/>
  <c r="AK163" i="1" s="1"/>
  <c r="F151" i="4" s="1"/>
  <c r="BC151" i="4" s="1"/>
  <c r="BD150" i="4" l="1"/>
  <c r="BE150" i="4" s="1"/>
  <c r="BA151" i="4"/>
  <c r="BB151" i="4"/>
  <c r="AB160" i="2"/>
  <c r="AC159" i="2" s="1"/>
  <c r="S75" i="3"/>
  <c r="J165" i="2"/>
  <c r="K164" i="2"/>
  <c r="L165" i="1"/>
  <c r="T164" i="1"/>
  <c r="AK164" i="1" s="1"/>
  <c r="F152" i="4" s="1"/>
  <c r="BC152" i="4" s="1"/>
  <c r="BD151" i="4" l="1"/>
  <c r="BE151" i="4" s="1"/>
  <c r="BA152" i="4"/>
  <c r="BB152" i="4"/>
  <c r="AB161" i="2"/>
  <c r="AC160" i="2" s="1"/>
  <c r="S76" i="3"/>
  <c r="J166" i="2"/>
  <c r="K165" i="2"/>
  <c r="L166" i="1"/>
  <c r="T165" i="1"/>
  <c r="AK165" i="1" s="1"/>
  <c r="F153" i="4" s="1"/>
  <c r="BC153" i="4" s="1"/>
  <c r="BD152" i="4" l="1"/>
  <c r="BE152" i="4" s="1"/>
  <c r="BA153" i="4"/>
  <c r="BB153" i="4"/>
  <c r="AB162" i="2"/>
  <c r="AC161" i="2" s="1"/>
  <c r="S77" i="3"/>
  <c r="J167" i="2"/>
  <c r="K166" i="2"/>
  <c r="L167" i="1"/>
  <c r="T166" i="1"/>
  <c r="AK166" i="1" s="1"/>
  <c r="F154" i="4" s="1"/>
  <c r="BC154" i="4" s="1"/>
  <c r="BD153" i="4" l="1"/>
  <c r="BE153" i="4" s="1"/>
  <c r="BA154" i="4"/>
  <c r="BB154" i="4"/>
  <c r="AB163" i="2"/>
  <c r="AC162" i="2" s="1"/>
  <c r="S78" i="3"/>
  <c r="J168" i="2"/>
  <c r="K167" i="2"/>
  <c r="L168" i="1"/>
  <c r="T167" i="1"/>
  <c r="AK167" i="1" s="1"/>
  <c r="F155" i="4" s="1"/>
  <c r="BC155" i="4" s="1"/>
  <c r="BD154" i="4" l="1"/>
  <c r="BE154" i="4" s="1"/>
  <c r="BA155" i="4"/>
  <c r="BB155" i="4"/>
  <c r="AB164" i="2"/>
  <c r="AC163" i="2" s="1"/>
  <c r="S79" i="3"/>
  <c r="J169" i="2"/>
  <c r="K168" i="2"/>
  <c r="L169" i="1"/>
  <c r="T168" i="1"/>
  <c r="AK168" i="1" s="1"/>
  <c r="F156" i="4" s="1"/>
  <c r="BC156" i="4" s="1"/>
  <c r="BD155" i="4" l="1"/>
  <c r="BE155" i="4" s="1"/>
  <c r="BA156" i="4"/>
  <c r="BB156" i="4"/>
  <c r="AB165" i="2"/>
  <c r="AC164" i="2" s="1"/>
  <c r="S80" i="3"/>
  <c r="J170" i="2"/>
  <c r="K169" i="2"/>
  <c r="L170" i="1"/>
  <c r="T169" i="1"/>
  <c r="AK169" i="1" s="1"/>
  <c r="F157" i="4" s="1"/>
  <c r="BC157" i="4" s="1"/>
  <c r="BD156" i="4" l="1"/>
  <c r="BE156" i="4" s="1"/>
  <c r="BA157" i="4"/>
  <c r="BB157" i="4"/>
  <c r="AB166" i="2"/>
  <c r="AC165" i="2" s="1"/>
  <c r="S81" i="3"/>
  <c r="J171" i="2"/>
  <c r="K170" i="2"/>
  <c r="L171" i="1"/>
  <c r="T170" i="1"/>
  <c r="AK170" i="1" s="1"/>
  <c r="F158" i="4" s="1"/>
  <c r="BC158" i="4" s="1"/>
  <c r="BD157" i="4" l="1"/>
  <c r="BE157" i="4" s="1"/>
  <c r="BA158" i="4"/>
  <c r="BB158" i="4"/>
  <c r="AB167" i="2"/>
  <c r="AC166" i="2" s="1"/>
  <c r="S82" i="3"/>
  <c r="J172" i="2"/>
  <c r="K171" i="2"/>
  <c r="L172" i="1"/>
  <c r="T171" i="1"/>
  <c r="AK171" i="1" s="1"/>
  <c r="F159" i="4" s="1"/>
  <c r="BC159" i="4" s="1"/>
  <c r="BD158" i="4" l="1"/>
  <c r="BE158" i="4" s="1"/>
  <c r="BA159" i="4"/>
  <c r="BB159" i="4"/>
  <c r="AB168" i="2"/>
  <c r="AC167" i="2" s="1"/>
  <c r="S83" i="3"/>
  <c r="J173" i="2"/>
  <c r="K172" i="2"/>
  <c r="L173" i="1"/>
  <c r="T172" i="1"/>
  <c r="AK172" i="1" s="1"/>
  <c r="F160" i="4" s="1"/>
  <c r="BC160" i="4" s="1"/>
  <c r="BD159" i="4" l="1"/>
  <c r="BE159" i="4" s="1"/>
  <c r="BA160" i="4"/>
  <c r="BB160" i="4"/>
  <c r="AB169" i="2"/>
  <c r="AC168" i="2" s="1"/>
  <c r="S84" i="3"/>
  <c r="J174" i="2"/>
  <c r="K173" i="2"/>
  <c r="L174" i="1"/>
  <c r="T173" i="1"/>
  <c r="AK173" i="1" s="1"/>
  <c r="F161" i="4" s="1"/>
  <c r="BC161" i="4" s="1"/>
  <c r="BD160" i="4" l="1"/>
  <c r="BE160" i="4" s="1"/>
  <c r="BA161" i="4"/>
  <c r="BB161" i="4"/>
  <c r="AB170" i="2"/>
  <c r="AC169" i="2" s="1"/>
  <c r="S85" i="3"/>
  <c r="J175" i="2"/>
  <c r="K174" i="2"/>
  <c r="L175" i="1"/>
  <c r="T174" i="1"/>
  <c r="AK174" i="1" s="1"/>
  <c r="F162" i="4" s="1"/>
  <c r="BC162" i="4" s="1"/>
  <c r="BD161" i="4" l="1"/>
  <c r="BE161" i="4" s="1"/>
  <c r="BA162" i="4"/>
  <c r="BB162" i="4"/>
  <c r="AB171" i="2"/>
  <c r="AC170" i="2" s="1"/>
  <c r="S86" i="3"/>
  <c r="J176" i="2"/>
  <c r="K175" i="2"/>
  <c r="L176" i="1"/>
  <c r="T175" i="1"/>
  <c r="AK175" i="1" s="1"/>
  <c r="F163" i="4" s="1"/>
  <c r="BC163" i="4" s="1"/>
  <c r="BD162" i="4" l="1"/>
  <c r="BE162" i="4" s="1"/>
  <c r="BA163" i="4"/>
  <c r="BB163" i="4"/>
  <c r="AB172" i="2"/>
  <c r="AC171" i="2" s="1"/>
  <c r="S87" i="3"/>
  <c r="J177" i="2"/>
  <c r="K176" i="2"/>
  <c r="L177" i="1"/>
  <c r="T176" i="1"/>
  <c r="AK176" i="1" s="1"/>
  <c r="F164" i="4" s="1"/>
  <c r="BC164" i="4" s="1"/>
  <c r="BD163" i="4" l="1"/>
  <c r="BE163" i="4" s="1"/>
  <c r="BA164" i="4"/>
  <c r="BB164" i="4"/>
  <c r="AB173" i="2"/>
  <c r="AC172" i="2" s="1"/>
  <c r="S88" i="3"/>
  <c r="J178" i="2"/>
  <c r="K177" i="2"/>
  <c r="L178" i="1"/>
  <c r="T177" i="1"/>
  <c r="AK177" i="1" s="1"/>
  <c r="F165" i="4" s="1"/>
  <c r="BC165" i="4" s="1"/>
  <c r="BD164" i="4" l="1"/>
  <c r="BE164" i="4" s="1"/>
  <c r="BA165" i="4"/>
  <c r="BB165" i="4"/>
  <c r="AB174" i="2"/>
  <c r="AC173" i="2" s="1"/>
  <c r="S89" i="3"/>
  <c r="J179" i="2"/>
  <c r="K178" i="2"/>
  <c r="L179" i="1"/>
  <c r="T178" i="1"/>
  <c r="AK178" i="1" s="1"/>
  <c r="F166" i="4" s="1"/>
  <c r="BC166" i="4" s="1"/>
  <c r="BD165" i="4" l="1"/>
  <c r="BE165" i="4" s="1"/>
  <c r="BA166" i="4"/>
  <c r="BB166" i="4"/>
  <c r="AB175" i="2"/>
  <c r="AC174" i="2" s="1"/>
  <c r="S90" i="3"/>
  <c r="J180" i="2"/>
  <c r="K179" i="2"/>
  <c r="L180" i="1"/>
  <c r="T179" i="1"/>
  <c r="AK179" i="1" s="1"/>
  <c r="F167" i="4" s="1"/>
  <c r="BC167" i="4" s="1"/>
  <c r="BD166" i="4" l="1"/>
  <c r="BE166" i="4" s="1"/>
  <c r="BA167" i="4"/>
  <c r="BB167" i="4"/>
  <c r="AB176" i="2"/>
  <c r="AC175" i="2" s="1"/>
  <c r="S91" i="3"/>
  <c r="J181" i="2"/>
  <c r="K180" i="2"/>
  <c r="L181" i="1"/>
  <c r="T180" i="1"/>
  <c r="AK180" i="1" s="1"/>
  <c r="F168" i="4" s="1"/>
  <c r="BC168" i="4" s="1"/>
  <c r="BD167" i="4" l="1"/>
  <c r="BE167" i="4" s="1"/>
  <c r="BA168" i="4"/>
  <c r="BB168" i="4"/>
  <c r="AB177" i="2"/>
  <c r="AC176" i="2" s="1"/>
  <c r="S92" i="3"/>
  <c r="J182" i="2"/>
  <c r="K181" i="2"/>
  <c r="L182" i="1"/>
  <c r="T181" i="1"/>
  <c r="AK181" i="1" s="1"/>
  <c r="F169" i="4" s="1"/>
  <c r="BC169" i="4" s="1"/>
  <c r="BD168" i="4" l="1"/>
  <c r="BE168" i="4" s="1"/>
  <c r="BA169" i="4"/>
  <c r="BB169" i="4"/>
  <c r="AB178" i="2"/>
  <c r="AC177" i="2" s="1"/>
  <c r="S93" i="3"/>
  <c r="J183" i="2"/>
  <c r="K182" i="2"/>
  <c r="L183" i="1"/>
  <c r="T182" i="1"/>
  <c r="AK182" i="1" s="1"/>
  <c r="F170" i="4" s="1"/>
  <c r="BC170" i="4" s="1"/>
  <c r="BD169" i="4" l="1"/>
  <c r="BE169" i="4" s="1"/>
  <c r="BA170" i="4"/>
  <c r="BB170" i="4"/>
  <c r="AB179" i="2"/>
  <c r="AC178" i="2" s="1"/>
  <c r="S94" i="3"/>
  <c r="J184" i="2"/>
  <c r="K183" i="2"/>
  <c r="L184" i="1"/>
  <c r="T183" i="1"/>
  <c r="AK183" i="1" s="1"/>
  <c r="F171" i="4" s="1"/>
  <c r="BC171" i="4" s="1"/>
  <c r="BD170" i="4" l="1"/>
  <c r="BE170" i="4" s="1"/>
  <c r="BA171" i="4"/>
  <c r="BB171" i="4"/>
  <c r="AB180" i="2"/>
  <c r="AC179" i="2" s="1"/>
  <c r="S95" i="3"/>
  <c r="J185" i="2"/>
  <c r="K184" i="2"/>
  <c r="L185" i="1"/>
  <c r="T184" i="1"/>
  <c r="AK184" i="1" s="1"/>
  <c r="F172" i="4" s="1"/>
  <c r="BC172" i="4" s="1"/>
  <c r="BD171" i="4" l="1"/>
  <c r="BE171" i="4" s="1"/>
  <c r="BA172" i="4"/>
  <c r="BB172" i="4"/>
  <c r="AB181" i="2"/>
  <c r="AC180" i="2" s="1"/>
  <c r="S96" i="3"/>
  <c r="J186" i="2"/>
  <c r="K185" i="2"/>
  <c r="L186" i="1"/>
  <c r="T185" i="1"/>
  <c r="AK185" i="1" s="1"/>
  <c r="F173" i="4" s="1"/>
  <c r="BC173" i="4" s="1"/>
  <c r="BD172" i="4" l="1"/>
  <c r="BE172" i="4" s="1"/>
  <c r="BA173" i="4"/>
  <c r="BB173" i="4"/>
  <c r="AB182" i="2"/>
  <c r="AC181" i="2" s="1"/>
  <c r="S97" i="3"/>
  <c r="J187" i="2"/>
  <c r="K186" i="2"/>
  <c r="L187" i="1"/>
  <c r="T186" i="1"/>
  <c r="AK186" i="1" s="1"/>
  <c r="F174" i="4" s="1"/>
  <c r="BC174" i="4" s="1"/>
  <c r="BD173" i="4" l="1"/>
  <c r="BE173" i="4" s="1"/>
  <c r="BA174" i="4"/>
  <c r="BB174" i="4"/>
  <c r="AB183" i="2"/>
  <c r="AC182" i="2" s="1"/>
  <c r="S98" i="3"/>
  <c r="J188" i="2"/>
  <c r="K187" i="2"/>
  <c r="L188" i="1"/>
  <c r="T187" i="1"/>
  <c r="AK187" i="1" s="1"/>
  <c r="F175" i="4" s="1"/>
  <c r="BC175" i="4" s="1"/>
  <c r="BD174" i="4" l="1"/>
  <c r="BE174" i="4" s="1"/>
  <c r="BA175" i="4"/>
  <c r="BB175" i="4"/>
  <c r="AB184" i="2"/>
  <c r="AC183" i="2" s="1"/>
  <c r="S99" i="3"/>
  <c r="J189" i="2"/>
  <c r="K188" i="2"/>
  <c r="L189" i="1"/>
  <c r="T188" i="1"/>
  <c r="AK188" i="1" s="1"/>
  <c r="F176" i="4" s="1"/>
  <c r="BC176" i="4" s="1"/>
  <c r="BD175" i="4" l="1"/>
  <c r="BE175" i="4" s="1"/>
  <c r="BA176" i="4"/>
  <c r="BB176" i="4"/>
  <c r="AB185" i="2"/>
  <c r="AC184" i="2" s="1"/>
  <c r="S100" i="3"/>
  <c r="J190" i="2"/>
  <c r="K189" i="2"/>
  <c r="L190" i="1"/>
  <c r="T189" i="1"/>
  <c r="AK189" i="1" s="1"/>
  <c r="F177" i="4" s="1"/>
  <c r="BC177" i="4" s="1"/>
  <c r="BD176" i="4" l="1"/>
  <c r="BE176" i="4" s="1"/>
  <c r="BA177" i="4"/>
  <c r="BB177" i="4"/>
  <c r="AB186" i="2"/>
  <c r="AC185" i="2" s="1"/>
  <c r="S101" i="3"/>
  <c r="J191" i="2"/>
  <c r="K190" i="2"/>
  <c r="L191" i="1"/>
  <c r="T190" i="1"/>
  <c r="AK190" i="1" s="1"/>
  <c r="F178" i="4" s="1"/>
  <c r="BC178" i="4" s="1"/>
  <c r="BD177" i="4" l="1"/>
  <c r="BE177" i="4" s="1"/>
  <c r="BA178" i="4"/>
  <c r="BB178" i="4"/>
  <c r="AB187" i="2"/>
  <c r="AC186" i="2" s="1"/>
  <c r="S102" i="3"/>
  <c r="J192" i="2"/>
  <c r="K191" i="2"/>
  <c r="L192" i="1"/>
  <c r="T191" i="1"/>
  <c r="AK191" i="1" s="1"/>
  <c r="F179" i="4" s="1"/>
  <c r="BC179" i="4" s="1"/>
  <c r="BD178" i="4" l="1"/>
  <c r="BE178" i="4" s="1"/>
  <c r="BA179" i="4"/>
  <c r="BB179" i="4"/>
  <c r="AB188" i="2"/>
  <c r="AC187" i="2" s="1"/>
  <c r="S103" i="3"/>
  <c r="J193" i="2"/>
  <c r="K192" i="2"/>
  <c r="L193" i="1"/>
  <c r="T192" i="1"/>
  <c r="AK192" i="1" s="1"/>
  <c r="F180" i="4" s="1"/>
  <c r="BC180" i="4" s="1"/>
  <c r="BD179" i="4" l="1"/>
  <c r="BE179" i="4" s="1"/>
  <c r="BA180" i="4"/>
  <c r="BB180" i="4"/>
  <c r="AB189" i="2"/>
  <c r="AC188" i="2" s="1"/>
  <c r="S104" i="3"/>
  <c r="J194" i="2"/>
  <c r="K193" i="2"/>
  <c r="L194" i="1"/>
  <c r="T193" i="1"/>
  <c r="AK193" i="1" s="1"/>
  <c r="F181" i="4" s="1"/>
  <c r="BC181" i="4" s="1"/>
  <c r="BD180" i="4" l="1"/>
  <c r="BE180" i="4" s="1"/>
  <c r="BA181" i="4"/>
  <c r="BB181" i="4"/>
  <c r="AB190" i="2"/>
  <c r="AC189" i="2" s="1"/>
  <c r="S105" i="3"/>
  <c r="J195" i="2"/>
  <c r="K194" i="2"/>
  <c r="L195" i="1"/>
  <c r="T194" i="1"/>
  <c r="AK194" i="1" s="1"/>
  <c r="F182" i="4" s="1"/>
  <c r="BC182" i="4" s="1"/>
  <c r="BD181" i="4" l="1"/>
  <c r="BE181" i="4" s="1"/>
  <c r="BA182" i="4"/>
  <c r="BB182" i="4"/>
  <c r="AB191" i="2"/>
  <c r="AC190" i="2" s="1"/>
  <c r="S106" i="3"/>
  <c r="J196" i="2"/>
  <c r="K195" i="2"/>
  <c r="L196" i="1"/>
  <c r="T195" i="1"/>
  <c r="AK195" i="1" s="1"/>
  <c r="F183" i="4" s="1"/>
  <c r="BC183" i="4" s="1"/>
  <c r="BD182" i="4" l="1"/>
  <c r="BE182" i="4" s="1"/>
  <c r="BA183" i="4"/>
  <c r="BB183" i="4"/>
  <c r="AB192" i="2"/>
  <c r="AC191" i="2" s="1"/>
  <c r="S107" i="3"/>
  <c r="J197" i="2"/>
  <c r="K196" i="2"/>
  <c r="L197" i="1"/>
  <c r="T196" i="1"/>
  <c r="AK196" i="1" s="1"/>
  <c r="F184" i="4" s="1"/>
  <c r="BC184" i="4" s="1"/>
  <c r="BD183" i="4" l="1"/>
  <c r="BE183" i="4" s="1"/>
  <c r="BA184" i="4"/>
  <c r="BB184" i="4"/>
  <c r="AB193" i="2"/>
  <c r="AC192" i="2" s="1"/>
  <c r="S108" i="3"/>
  <c r="J198" i="2"/>
  <c r="K197" i="2"/>
  <c r="L198" i="1"/>
  <c r="T197" i="1"/>
  <c r="AK197" i="1" s="1"/>
  <c r="F185" i="4" s="1"/>
  <c r="BC185" i="4" s="1"/>
  <c r="BD184" i="4" l="1"/>
  <c r="BE184" i="4" s="1"/>
  <c r="BA185" i="4"/>
  <c r="BB185" i="4"/>
  <c r="AB194" i="2"/>
  <c r="AC193" i="2" s="1"/>
  <c r="S109" i="3"/>
  <c r="J199" i="2"/>
  <c r="K198" i="2"/>
  <c r="L199" i="1"/>
  <c r="T198" i="1"/>
  <c r="AK198" i="1" s="1"/>
  <c r="F186" i="4" s="1"/>
  <c r="BC186" i="4" s="1"/>
  <c r="BD185" i="4" l="1"/>
  <c r="BE185" i="4" s="1"/>
  <c r="BA186" i="4"/>
  <c r="BB186" i="4"/>
  <c r="AB195" i="2"/>
  <c r="AC194" i="2" s="1"/>
  <c r="S110" i="3"/>
  <c r="J200" i="2"/>
  <c r="K199" i="2"/>
  <c r="L200" i="1"/>
  <c r="T199" i="1"/>
  <c r="AK199" i="1" s="1"/>
  <c r="F187" i="4" s="1"/>
  <c r="BC187" i="4" s="1"/>
  <c r="BD186" i="4" l="1"/>
  <c r="BE186" i="4" s="1"/>
  <c r="BA187" i="4"/>
  <c r="BB187" i="4"/>
  <c r="AB196" i="2"/>
  <c r="AC195" i="2" s="1"/>
  <c r="S111" i="3"/>
  <c r="J201" i="2"/>
  <c r="K200" i="2"/>
  <c r="L201" i="1"/>
  <c r="T200" i="1"/>
  <c r="AK200" i="1" s="1"/>
  <c r="F188" i="4" s="1"/>
  <c r="BC188" i="4" s="1"/>
  <c r="BD187" i="4" l="1"/>
  <c r="BE187" i="4" s="1"/>
  <c r="BA188" i="4"/>
  <c r="BB188" i="4"/>
  <c r="AB197" i="2"/>
  <c r="AC196" i="2" s="1"/>
  <c r="S112" i="3"/>
  <c r="J202" i="2"/>
  <c r="K201" i="2"/>
  <c r="L202" i="1"/>
  <c r="T201" i="1"/>
  <c r="AK201" i="1" s="1"/>
  <c r="F189" i="4" s="1"/>
  <c r="BC189" i="4" s="1"/>
  <c r="BD188" i="4" l="1"/>
  <c r="BE188" i="4" s="1"/>
  <c r="BA189" i="4"/>
  <c r="BB189" i="4"/>
  <c r="AB198" i="2"/>
  <c r="AC197" i="2" s="1"/>
  <c r="S113" i="3"/>
  <c r="J203" i="2"/>
  <c r="K202" i="2"/>
  <c r="L203" i="1"/>
  <c r="T202" i="1"/>
  <c r="AK202" i="1" s="1"/>
  <c r="F190" i="4" s="1"/>
  <c r="BC190" i="4" s="1"/>
  <c r="BD189" i="4" l="1"/>
  <c r="BE189" i="4" s="1"/>
  <c r="BA190" i="4"/>
  <c r="BB190" i="4"/>
  <c r="AB199" i="2"/>
  <c r="AC198" i="2" s="1"/>
  <c r="S114" i="3"/>
  <c r="J204" i="2"/>
  <c r="K203" i="2"/>
  <c r="L204" i="1"/>
  <c r="T203" i="1"/>
  <c r="AK203" i="1" s="1"/>
  <c r="F191" i="4" s="1"/>
  <c r="BC191" i="4" s="1"/>
  <c r="BD190" i="4" l="1"/>
  <c r="BE190" i="4" s="1"/>
  <c r="BA191" i="4"/>
  <c r="BB191" i="4"/>
  <c r="AB200" i="2"/>
  <c r="AC199" i="2" s="1"/>
  <c r="S115" i="3"/>
  <c r="J205" i="2"/>
  <c r="K204" i="2"/>
  <c r="L205" i="1"/>
  <c r="T204" i="1"/>
  <c r="AK204" i="1" s="1"/>
  <c r="F192" i="4" s="1"/>
  <c r="BC192" i="4" s="1"/>
  <c r="BD191" i="4" l="1"/>
  <c r="BE191" i="4" s="1"/>
  <c r="BA192" i="4"/>
  <c r="BB192" i="4"/>
  <c r="AB201" i="2"/>
  <c r="AC200" i="2" s="1"/>
  <c r="S116" i="3"/>
  <c r="J206" i="2"/>
  <c r="K205" i="2"/>
  <c r="L206" i="1"/>
  <c r="T205" i="1"/>
  <c r="AK205" i="1" s="1"/>
  <c r="F193" i="4" s="1"/>
  <c r="BC193" i="4" s="1"/>
  <c r="BD192" i="4" l="1"/>
  <c r="BE192" i="4" s="1"/>
  <c r="BA193" i="4"/>
  <c r="BB193" i="4"/>
  <c r="AB202" i="2"/>
  <c r="AC201" i="2" s="1"/>
  <c r="S117" i="3"/>
  <c r="J207" i="2"/>
  <c r="K206" i="2"/>
  <c r="L207" i="1"/>
  <c r="T206" i="1"/>
  <c r="AK206" i="1" s="1"/>
  <c r="F194" i="4" s="1"/>
  <c r="BC194" i="4" s="1"/>
  <c r="BD193" i="4" l="1"/>
  <c r="BE193" i="4" s="1"/>
  <c r="BA194" i="4"/>
  <c r="BB194" i="4"/>
  <c r="AB203" i="2"/>
  <c r="AC202" i="2" s="1"/>
  <c r="S118" i="3"/>
  <c r="J208" i="2"/>
  <c r="K207" i="2"/>
  <c r="L208" i="1"/>
  <c r="T207" i="1"/>
  <c r="AK207" i="1" s="1"/>
  <c r="F195" i="4" s="1"/>
  <c r="BC195" i="4" s="1"/>
  <c r="BD194" i="4" l="1"/>
  <c r="BE194" i="4" s="1"/>
  <c r="BA195" i="4"/>
  <c r="BB195" i="4"/>
  <c r="AB204" i="2"/>
  <c r="AC203" i="2" s="1"/>
  <c r="S119" i="3"/>
  <c r="J209" i="2"/>
  <c r="K208" i="2"/>
  <c r="L209" i="1"/>
  <c r="T208" i="1"/>
  <c r="AK208" i="1" s="1"/>
  <c r="F196" i="4" s="1"/>
  <c r="BC196" i="4" s="1"/>
  <c r="BD195" i="4" l="1"/>
  <c r="BE195" i="4" s="1"/>
  <c r="BA196" i="4"/>
  <c r="BB196" i="4"/>
  <c r="AB205" i="2"/>
  <c r="AC204" i="2" s="1"/>
  <c r="S120" i="3"/>
  <c r="J210" i="2"/>
  <c r="K209" i="2"/>
  <c r="L210" i="1"/>
  <c r="T209" i="1"/>
  <c r="AK209" i="1" s="1"/>
  <c r="F197" i="4" s="1"/>
  <c r="BC197" i="4" s="1"/>
  <c r="BD196" i="4" l="1"/>
  <c r="BE196" i="4" s="1"/>
  <c r="BA197" i="4"/>
  <c r="BB197" i="4"/>
  <c r="AB206" i="2"/>
  <c r="AC205" i="2" s="1"/>
  <c r="S121" i="3"/>
  <c r="J211" i="2"/>
  <c r="K210" i="2"/>
  <c r="L211" i="1"/>
  <c r="T210" i="1"/>
  <c r="AK210" i="1" s="1"/>
  <c r="F198" i="4" s="1"/>
  <c r="BC198" i="4" s="1"/>
  <c r="BD197" i="4" l="1"/>
  <c r="BE197" i="4" s="1"/>
  <c r="BA198" i="4"/>
  <c r="BB198" i="4"/>
  <c r="AB207" i="2"/>
  <c r="AC206" i="2" s="1"/>
  <c r="S122" i="3"/>
  <c r="J212" i="2"/>
  <c r="K211" i="2"/>
  <c r="L212" i="1"/>
  <c r="T211" i="1"/>
  <c r="AK211" i="1" s="1"/>
  <c r="F199" i="4" s="1"/>
  <c r="BC199" i="4" s="1"/>
  <c r="BD198" i="4" l="1"/>
  <c r="BE198" i="4" s="1"/>
  <c r="BA199" i="4"/>
  <c r="BB199" i="4"/>
  <c r="AB208" i="2"/>
  <c r="AC207" i="2" s="1"/>
  <c r="S123" i="3"/>
  <c r="J213" i="2"/>
  <c r="K212" i="2"/>
  <c r="L213" i="1"/>
  <c r="T212" i="1"/>
  <c r="AK212" i="1" s="1"/>
  <c r="F200" i="4" s="1"/>
  <c r="BC200" i="4" s="1"/>
  <c r="BD199" i="4" l="1"/>
  <c r="BE199" i="4" s="1"/>
  <c r="BA200" i="4"/>
  <c r="BB200" i="4"/>
  <c r="AB209" i="2"/>
  <c r="AC208" i="2" s="1"/>
  <c r="S124" i="3"/>
  <c r="J214" i="2"/>
  <c r="K213" i="2"/>
  <c r="L214" i="1"/>
  <c r="T213" i="1"/>
  <c r="AK213" i="1" s="1"/>
  <c r="F201" i="4" s="1"/>
  <c r="BC201" i="4" s="1"/>
  <c r="BD200" i="4" l="1"/>
  <c r="BE200" i="4" s="1"/>
  <c r="BA201" i="4"/>
  <c r="BB201" i="4"/>
  <c r="AB210" i="2"/>
  <c r="AC209" i="2" s="1"/>
  <c r="S125" i="3"/>
  <c r="J215" i="2"/>
  <c r="K214" i="2"/>
  <c r="L215" i="1"/>
  <c r="T214" i="1"/>
  <c r="AK214" i="1" s="1"/>
  <c r="F202" i="4" s="1"/>
  <c r="BC202" i="4" s="1"/>
  <c r="BD201" i="4" l="1"/>
  <c r="BE201" i="4" s="1"/>
  <c r="BA202" i="4"/>
  <c r="BB202" i="4"/>
  <c r="AB211" i="2"/>
  <c r="AC210" i="2" s="1"/>
  <c r="S126" i="3"/>
  <c r="J216" i="2"/>
  <c r="K215" i="2"/>
  <c r="L216" i="1"/>
  <c r="T215" i="1"/>
  <c r="AK215" i="1" s="1"/>
  <c r="F203" i="4" s="1"/>
  <c r="BC203" i="4" s="1"/>
  <c r="BD202" i="4" l="1"/>
  <c r="BE202" i="4" s="1"/>
  <c r="BA203" i="4"/>
  <c r="BB203" i="4"/>
  <c r="AB212" i="2"/>
  <c r="AC211" i="2" s="1"/>
  <c r="S127" i="3"/>
  <c r="J217" i="2"/>
  <c r="K216" i="2"/>
  <c r="L217" i="1"/>
  <c r="T216" i="1"/>
  <c r="AK216" i="1" s="1"/>
  <c r="F204" i="4" s="1"/>
  <c r="BC204" i="4" s="1"/>
  <c r="BD203" i="4" l="1"/>
  <c r="BE203" i="4" s="1"/>
  <c r="BA204" i="4"/>
  <c r="BB204" i="4"/>
  <c r="AB213" i="2"/>
  <c r="AC212" i="2" s="1"/>
  <c r="S128" i="3"/>
  <c r="J218" i="2"/>
  <c r="K217" i="2"/>
  <c r="L218" i="1"/>
  <c r="T217" i="1"/>
  <c r="AK217" i="1" s="1"/>
  <c r="F205" i="4" s="1"/>
  <c r="BC205" i="4" s="1"/>
  <c r="BD204" i="4" l="1"/>
  <c r="BE204" i="4" s="1"/>
  <c r="BA205" i="4"/>
  <c r="BB205" i="4"/>
  <c r="AB214" i="2"/>
  <c r="AC213" i="2" s="1"/>
  <c r="S129" i="3"/>
  <c r="J219" i="2"/>
  <c r="K218" i="2"/>
  <c r="L219" i="1"/>
  <c r="T218" i="1"/>
  <c r="AK218" i="1" s="1"/>
  <c r="F206" i="4" s="1"/>
  <c r="BC206" i="4" s="1"/>
  <c r="BD205" i="4" l="1"/>
  <c r="BE205" i="4" s="1"/>
  <c r="BA206" i="4"/>
  <c r="BB206" i="4"/>
  <c r="AB215" i="2"/>
  <c r="AC214" i="2" s="1"/>
  <c r="S130" i="3"/>
  <c r="J220" i="2"/>
  <c r="K219" i="2"/>
  <c r="L220" i="1"/>
  <c r="T219" i="1"/>
  <c r="AK219" i="1" s="1"/>
  <c r="F207" i="4" s="1"/>
  <c r="BC207" i="4" s="1"/>
  <c r="BD206" i="4" l="1"/>
  <c r="BE206" i="4" s="1"/>
  <c r="BA207" i="4"/>
  <c r="BB207" i="4"/>
  <c r="AB216" i="2"/>
  <c r="AC215" i="2" s="1"/>
  <c r="S131" i="3"/>
  <c r="J221" i="2"/>
  <c r="K220" i="2"/>
  <c r="L221" i="1"/>
  <c r="T220" i="1"/>
  <c r="AK220" i="1" s="1"/>
  <c r="F208" i="4" s="1"/>
  <c r="BC208" i="4" s="1"/>
  <c r="BD207" i="4" l="1"/>
  <c r="BE207" i="4" s="1"/>
  <c r="BA208" i="4"/>
  <c r="BB208" i="4"/>
  <c r="AB217" i="2"/>
  <c r="AC216" i="2" s="1"/>
  <c r="S132" i="3"/>
  <c r="J222" i="2"/>
  <c r="K221" i="2"/>
  <c r="L222" i="1"/>
  <c r="T221" i="1"/>
  <c r="AK221" i="1" s="1"/>
  <c r="F209" i="4" s="1"/>
  <c r="BC209" i="4" s="1"/>
  <c r="BD208" i="4" l="1"/>
  <c r="BE208" i="4" s="1"/>
  <c r="BA209" i="4"/>
  <c r="BB209" i="4"/>
  <c r="AB218" i="2"/>
  <c r="AC217" i="2" s="1"/>
  <c r="S133" i="3"/>
  <c r="J223" i="2"/>
  <c r="K222" i="2"/>
  <c r="L223" i="1"/>
  <c r="T222" i="1"/>
  <c r="AK222" i="1" s="1"/>
  <c r="F210" i="4" s="1"/>
  <c r="BC210" i="4" s="1"/>
  <c r="BD209" i="4" l="1"/>
  <c r="BE209" i="4" s="1"/>
  <c r="BA210" i="4"/>
  <c r="BB210" i="4"/>
  <c r="AB219" i="2"/>
  <c r="AC218" i="2" s="1"/>
  <c r="S134" i="3"/>
  <c r="J224" i="2"/>
  <c r="K223" i="2"/>
  <c r="L224" i="1"/>
  <c r="T223" i="1"/>
  <c r="AK223" i="1" s="1"/>
  <c r="F211" i="4" s="1"/>
  <c r="BC211" i="4" s="1"/>
  <c r="BD210" i="4" l="1"/>
  <c r="BE210" i="4" s="1"/>
  <c r="BA211" i="4"/>
  <c r="BB211" i="4"/>
  <c r="AB220" i="2"/>
  <c r="AC219" i="2" s="1"/>
  <c r="S135" i="3"/>
  <c r="J225" i="2"/>
  <c r="K224" i="2"/>
  <c r="L225" i="1"/>
  <c r="T224" i="1"/>
  <c r="AK224" i="1" s="1"/>
  <c r="F212" i="4" s="1"/>
  <c r="BC212" i="4" s="1"/>
  <c r="BD211" i="4" l="1"/>
  <c r="BE211" i="4" s="1"/>
  <c r="BA212" i="4"/>
  <c r="BB212" i="4"/>
  <c r="AB221" i="2"/>
  <c r="AC220" i="2" s="1"/>
  <c r="S136" i="3"/>
  <c r="J226" i="2"/>
  <c r="K225" i="2"/>
  <c r="L226" i="1"/>
  <c r="T225" i="1"/>
  <c r="AK225" i="1" s="1"/>
  <c r="F213" i="4" s="1"/>
  <c r="BC213" i="4" s="1"/>
  <c r="BD212" i="4" l="1"/>
  <c r="BE212" i="4" s="1"/>
  <c r="BA213" i="4"/>
  <c r="BB213" i="4"/>
  <c r="AB222" i="2"/>
  <c r="AC221" i="2" s="1"/>
  <c r="S137" i="3"/>
  <c r="J227" i="2"/>
  <c r="K226" i="2"/>
  <c r="L227" i="1"/>
  <c r="T226" i="1"/>
  <c r="AK226" i="1" s="1"/>
  <c r="F214" i="4" s="1"/>
  <c r="BC214" i="4" s="1"/>
  <c r="BD213" i="4" l="1"/>
  <c r="BE213" i="4" s="1"/>
  <c r="BA214" i="4"/>
  <c r="BB214" i="4"/>
  <c r="AB223" i="2"/>
  <c r="AC222" i="2" s="1"/>
  <c r="S138" i="3"/>
  <c r="J228" i="2"/>
  <c r="K227" i="2"/>
  <c r="L228" i="1"/>
  <c r="T227" i="1"/>
  <c r="AK227" i="1" s="1"/>
  <c r="F215" i="4" s="1"/>
  <c r="BC215" i="4" s="1"/>
  <c r="BD214" i="4" l="1"/>
  <c r="BE214" i="4" s="1"/>
  <c r="BA215" i="4"/>
  <c r="BB215" i="4"/>
  <c r="AB224" i="2"/>
  <c r="AC223" i="2" s="1"/>
  <c r="S139" i="3"/>
  <c r="J229" i="2"/>
  <c r="K228" i="2"/>
  <c r="L229" i="1"/>
  <c r="T228" i="1"/>
  <c r="AK228" i="1" s="1"/>
  <c r="F216" i="4" s="1"/>
  <c r="BC216" i="4" s="1"/>
  <c r="BD215" i="4" l="1"/>
  <c r="BE215" i="4" s="1"/>
  <c r="BA216" i="4"/>
  <c r="BB216" i="4"/>
  <c r="AB225" i="2"/>
  <c r="AC224" i="2" s="1"/>
  <c r="S140" i="3"/>
  <c r="J230" i="2"/>
  <c r="K229" i="2"/>
  <c r="L230" i="1"/>
  <c r="T229" i="1"/>
  <c r="AK229" i="1" s="1"/>
  <c r="F217" i="4" s="1"/>
  <c r="BC217" i="4" s="1"/>
  <c r="BD216" i="4" l="1"/>
  <c r="BE216" i="4" s="1"/>
  <c r="BA217" i="4"/>
  <c r="BB217" i="4"/>
  <c r="AB226" i="2"/>
  <c r="AC225" i="2" s="1"/>
  <c r="S141" i="3"/>
  <c r="J231" i="2"/>
  <c r="K230" i="2"/>
  <c r="L231" i="1"/>
  <c r="T230" i="1"/>
  <c r="AK230" i="1" s="1"/>
  <c r="F218" i="4" s="1"/>
  <c r="BC218" i="4" s="1"/>
  <c r="BD217" i="4" l="1"/>
  <c r="BE217" i="4" s="1"/>
  <c r="BA218" i="4"/>
  <c r="BB218" i="4"/>
  <c r="AB227" i="2"/>
  <c r="AC226" i="2" s="1"/>
  <c r="S142" i="3"/>
  <c r="J232" i="2"/>
  <c r="K231" i="2"/>
  <c r="L232" i="1"/>
  <c r="T231" i="1"/>
  <c r="AK231" i="1" s="1"/>
  <c r="F219" i="4" s="1"/>
  <c r="BC219" i="4" s="1"/>
  <c r="BD218" i="4" l="1"/>
  <c r="BE218" i="4" s="1"/>
  <c r="BA219" i="4"/>
  <c r="BB219" i="4"/>
  <c r="AB228" i="2"/>
  <c r="AC227" i="2" s="1"/>
  <c r="S143" i="3"/>
  <c r="J233" i="2"/>
  <c r="K232" i="2"/>
  <c r="L233" i="1"/>
  <c r="T232" i="1"/>
  <c r="AK232" i="1" s="1"/>
  <c r="F220" i="4" s="1"/>
  <c r="BC220" i="4" s="1"/>
  <c r="BD219" i="4" l="1"/>
  <c r="BE219" i="4" s="1"/>
  <c r="BA220" i="4"/>
  <c r="BB220" i="4"/>
  <c r="AB229" i="2"/>
  <c r="AC228" i="2" s="1"/>
  <c r="S144" i="3"/>
  <c r="J234" i="2"/>
  <c r="K233" i="2"/>
  <c r="L234" i="1"/>
  <c r="T233" i="1"/>
  <c r="AK233" i="1" s="1"/>
  <c r="F221" i="4" s="1"/>
  <c r="BC221" i="4" s="1"/>
  <c r="BD220" i="4" l="1"/>
  <c r="BE220" i="4" s="1"/>
  <c r="BA221" i="4"/>
  <c r="BB221" i="4"/>
  <c r="AB230" i="2"/>
  <c r="AC229" i="2" s="1"/>
  <c r="S145" i="3"/>
  <c r="J235" i="2"/>
  <c r="K234" i="2"/>
  <c r="L235" i="1"/>
  <c r="T234" i="1"/>
  <c r="AK234" i="1" s="1"/>
  <c r="F222" i="4" s="1"/>
  <c r="BC222" i="4" s="1"/>
  <c r="BD221" i="4" l="1"/>
  <c r="BE221" i="4" s="1"/>
  <c r="BA222" i="4"/>
  <c r="BB222" i="4"/>
  <c r="AB231" i="2"/>
  <c r="AC230" i="2" s="1"/>
  <c r="S146" i="3"/>
  <c r="J236" i="2"/>
  <c r="K235" i="2"/>
  <c r="L236" i="1"/>
  <c r="T235" i="1"/>
  <c r="AK235" i="1" s="1"/>
  <c r="F223" i="4" s="1"/>
  <c r="BC223" i="4" s="1"/>
  <c r="BD222" i="4" l="1"/>
  <c r="BE222" i="4" s="1"/>
  <c r="BA223" i="4"/>
  <c r="BB223" i="4"/>
  <c r="AB232" i="2"/>
  <c r="AC231" i="2" s="1"/>
  <c r="S147" i="3"/>
  <c r="J237" i="2"/>
  <c r="K236" i="2"/>
  <c r="L237" i="1"/>
  <c r="T236" i="1"/>
  <c r="AK236" i="1" s="1"/>
  <c r="F224" i="4" s="1"/>
  <c r="BC224" i="4" s="1"/>
  <c r="BD223" i="4" l="1"/>
  <c r="BE223" i="4" s="1"/>
  <c r="BA224" i="4"/>
  <c r="BB224" i="4"/>
  <c r="AB233" i="2"/>
  <c r="AC232" i="2" s="1"/>
  <c r="S148" i="3"/>
  <c r="J238" i="2"/>
  <c r="K237" i="2"/>
  <c r="L238" i="1"/>
  <c r="T237" i="1"/>
  <c r="AK237" i="1" s="1"/>
  <c r="F225" i="4" s="1"/>
  <c r="BC225" i="4" s="1"/>
  <c r="BD224" i="4" l="1"/>
  <c r="BE224" i="4" s="1"/>
  <c r="BA225" i="4"/>
  <c r="BB225" i="4"/>
  <c r="AB234" i="2"/>
  <c r="AC233" i="2" s="1"/>
  <c r="S149" i="3"/>
  <c r="J239" i="2"/>
  <c r="K238" i="2"/>
  <c r="L239" i="1"/>
  <c r="T238" i="1"/>
  <c r="AK238" i="1" s="1"/>
  <c r="F226" i="4" s="1"/>
  <c r="BC226" i="4" s="1"/>
  <c r="BD225" i="4" l="1"/>
  <c r="BE225" i="4" s="1"/>
  <c r="BA226" i="4"/>
  <c r="BB226" i="4"/>
  <c r="AB235" i="2"/>
  <c r="AC234" i="2" s="1"/>
  <c r="S150" i="3"/>
  <c r="J240" i="2"/>
  <c r="K239" i="2"/>
  <c r="L240" i="1"/>
  <c r="T239" i="1"/>
  <c r="AK239" i="1" s="1"/>
  <c r="F227" i="4" s="1"/>
  <c r="BC227" i="4" s="1"/>
  <c r="BD226" i="4" l="1"/>
  <c r="BE226" i="4" s="1"/>
  <c r="BA227" i="4"/>
  <c r="BB227" i="4"/>
  <c r="AB236" i="2"/>
  <c r="AC235" i="2" s="1"/>
  <c r="S151" i="3"/>
  <c r="J241" i="2"/>
  <c r="K240" i="2"/>
  <c r="L241" i="1"/>
  <c r="T240" i="1"/>
  <c r="AK240" i="1" s="1"/>
  <c r="F228" i="4" s="1"/>
  <c r="BC228" i="4" s="1"/>
  <c r="BD227" i="4" l="1"/>
  <c r="BE227" i="4" s="1"/>
  <c r="BA228" i="4"/>
  <c r="BB228" i="4"/>
  <c r="AB237" i="2"/>
  <c r="AC236" i="2" s="1"/>
  <c r="S152" i="3"/>
  <c r="J242" i="2"/>
  <c r="K241" i="2"/>
  <c r="L242" i="1"/>
  <c r="T241" i="1"/>
  <c r="AK241" i="1" s="1"/>
  <c r="F229" i="4" s="1"/>
  <c r="BC229" i="4" s="1"/>
  <c r="BD228" i="4" l="1"/>
  <c r="BE228" i="4" s="1"/>
  <c r="BA229" i="4"/>
  <c r="BB229" i="4"/>
  <c r="AB238" i="2"/>
  <c r="AC237" i="2" s="1"/>
  <c r="S153" i="3"/>
  <c r="J243" i="2"/>
  <c r="K242" i="2"/>
  <c r="L243" i="1"/>
  <c r="T242" i="1"/>
  <c r="AK242" i="1" s="1"/>
  <c r="F230" i="4" s="1"/>
  <c r="BC230" i="4" s="1"/>
  <c r="BD229" i="4" l="1"/>
  <c r="BE229" i="4" s="1"/>
  <c r="BA230" i="4"/>
  <c r="BB230" i="4"/>
  <c r="AB239" i="2"/>
  <c r="AC238" i="2" s="1"/>
  <c r="S154" i="3"/>
  <c r="J244" i="2"/>
  <c r="K243" i="2"/>
  <c r="L244" i="1"/>
  <c r="T243" i="1"/>
  <c r="AK243" i="1" s="1"/>
  <c r="F231" i="4" s="1"/>
  <c r="BC231" i="4" s="1"/>
  <c r="BD230" i="4" l="1"/>
  <c r="BE230" i="4" s="1"/>
  <c r="BA231" i="4"/>
  <c r="BB231" i="4"/>
  <c r="AB240" i="2"/>
  <c r="AC239" i="2" s="1"/>
  <c r="S155" i="3"/>
  <c r="J245" i="2"/>
  <c r="K244" i="2"/>
  <c r="L245" i="1"/>
  <c r="T244" i="1"/>
  <c r="AK244" i="1" s="1"/>
  <c r="F232" i="4" s="1"/>
  <c r="BC232" i="4" s="1"/>
  <c r="BD231" i="4" l="1"/>
  <c r="BE231" i="4" s="1"/>
  <c r="BA232" i="4"/>
  <c r="BB232" i="4"/>
  <c r="AB241" i="2"/>
  <c r="AC240" i="2" s="1"/>
  <c r="S156" i="3"/>
  <c r="J246" i="2"/>
  <c r="K245" i="2"/>
  <c r="L246" i="1"/>
  <c r="T245" i="1"/>
  <c r="AK245" i="1" s="1"/>
  <c r="F233" i="4" s="1"/>
  <c r="BC233" i="4" s="1"/>
  <c r="BD232" i="4" l="1"/>
  <c r="BE232" i="4" s="1"/>
  <c r="BA233" i="4"/>
  <c r="BB233" i="4"/>
  <c r="AB242" i="2"/>
  <c r="AC241" i="2" s="1"/>
  <c r="S157" i="3"/>
  <c r="J247" i="2"/>
  <c r="K246" i="2"/>
  <c r="L247" i="1"/>
  <c r="T246" i="1"/>
  <c r="AK246" i="1" s="1"/>
  <c r="F234" i="4" s="1"/>
  <c r="BC234" i="4" s="1"/>
  <c r="BD233" i="4" l="1"/>
  <c r="BE233" i="4" s="1"/>
  <c r="BA234" i="4"/>
  <c r="BB234" i="4"/>
  <c r="AB243" i="2"/>
  <c r="AC242" i="2" s="1"/>
  <c r="S158" i="3"/>
  <c r="J248" i="2"/>
  <c r="K247" i="2"/>
  <c r="L248" i="1"/>
  <c r="T247" i="1"/>
  <c r="AK247" i="1" s="1"/>
  <c r="F235" i="4" s="1"/>
  <c r="BC235" i="4" s="1"/>
  <c r="BD234" i="4" l="1"/>
  <c r="BE234" i="4" s="1"/>
  <c r="BA235" i="4"/>
  <c r="BB235" i="4"/>
  <c r="AB244" i="2"/>
  <c r="AC243" i="2" s="1"/>
  <c r="S159" i="3"/>
  <c r="J249" i="2"/>
  <c r="K248" i="2"/>
  <c r="L249" i="1"/>
  <c r="T248" i="1"/>
  <c r="AK248" i="1" s="1"/>
  <c r="F236" i="4" s="1"/>
  <c r="BC236" i="4" s="1"/>
  <c r="BD235" i="4" l="1"/>
  <c r="BE235" i="4" s="1"/>
  <c r="BA236" i="4"/>
  <c r="BB236" i="4"/>
  <c r="AB245" i="2"/>
  <c r="AC244" i="2" s="1"/>
  <c r="S160" i="3"/>
  <c r="J250" i="2"/>
  <c r="K249" i="2"/>
  <c r="L250" i="1"/>
  <c r="T249" i="1"/>
  <c r="AK249" i="1" s="1"/>
  <c r="F237" i="4" s="1"/>
  <c r="BC237" i="4" s="1"/>
  <c r="BD236" i="4" l="1"/>
  <c r="BE236" i="4" s="1"/>
  <c r="BA237" i="4"/>
  <c r="BB237" i="4"/>
  <c r="AB246" i="2"/>
  <c r="AC245" i="2" s="1"/>
  <c r="S161" i="3"/>
  <c r="J251" i="2"/>
  <c r="K250" i="2"/>
  <c r="L251" i="1"/>
  <c r="T250" i="1"/>
  <c r="AK250" i="1" s="1"/>
  <c r="F238" i="4" s="1"/>
  <c r="BC238" i="4" s="1"/>
  <c r="BD237" i="4" l="1"/>
  <c r="BE237" i="4" s="1"/>
  <c r="BA238" i="4"/>
  <c r="BB238" i="4"/>
  <c r="AB247" i="2"/>
  <c r="AC246" i="2" s="1"/>
  <c r="S162" i="3"/>
  <c r="J252" i="2"/>
  <c r="K251" i="2"/>
  <c r="L252" i="1"/>
  <c r="T251" i="1"/>
  <c r="AK251" i="1" s="1"/>
  <c r="F239" i="4" s="1"/>
  <c r="BC239" i="4" s="1"/>
  <c r="BD238" i="4" l="1"/>
  <c r="BE238" i="4" s="1"/>
  <c r="BA239" i="4"/>
  <c r="BB239" i="4"/>
  <c r="AB248" i="2"/>
  <c r="AC247" i="2" s="1"/>
  <c r="S163" i="3"/>
  <c r="J253" i="2"/>
  <c r="K252" i="2"/>
  <c r="L253" i="1"/>
  <c r="T252" i="1"/>
  <c r="AK252" i="1" s="1"/>
  <c r="F240" i="4" s="1"/>
  <c r="BC240" i="4" s="1"/>
  <c r="BD239" i="4" l="1"/>
  <c r="BE239" i="4" s="1"/>
  <c r="BA240" i="4"/>
  <c r="BB240" i="4"/>
  <c r="AB249" i="2"/>
  <c r="AC248" i="2" s="1"/>
  <c r="S164" i="3"/>
  <c r="J254" i="2"/>
  <c r="K253" i="2"/>
  <c r="L254" i="1"/>
  <c r="T253" i="1"/>
  <c r="AK253" i="1" s="1"/>
  <c r="F241" i="4" s="1"/>
  <c r="BC241" i="4" s="1"/>
  <c r="BD240" i="4" l="1"/>
  <c r="BE240" i="4" s="1"/>
  <c r="BA241" i="4"/>
  <c r="BB241" i="4"/>
  <c r="AB250" i="2"/>
  <c r="AC249" i="2" s="1"/>
  <c r="S165" i="3"/>
  <c r="J255" i="2"/>
  <c r="K254" i="2"/>
  <c r="L255" i="1"/>
  <c r="T254" i="1"/>
  <c r="AK254" i="1" s="1"/>
  <c r="F242" i="4" s="1"/>
  <c r="BC242" i="4" s="1"/>
  <c r="BD241" i="4" l="1"/>
  <c r="BE241" i="4" s="1"/>
  <c r="BA242" i="4"/>
  <c r="BB242" i="4"/>
  <c r="AB251" i="2"/>
  <c r="AC250" i="2" s="1"/>
  <c r="S166" i="3"/>
  <c r="J256" i="2"/>
  <c r="K255" i="2"/>
  <c r="L256" i="1"/>
  <c r="T255" i="1"/>
  <c r="AK255" i="1" s="1"/>
  <c r="F243" i="4" s="1"/>
  <c r="BC243" i="4" s="1"/>
  <c r="BD242" i="4" l="1"/>
  <c r="BE242" i="4" s="1"/>
  <c r="BA243" i="4"/>
  <c r="BB243" i="4"/>
  <c r="AB252" i="2"/>
  <c r="AC251" i="2" s="1"/>
  <c r="S167" i="3"/>
  <c r="J257" i="2"/>
  <c r="K256" i="2"/>
  <c r="L257" i="1"/>
  <c r="T256" i="1"/>
  <c r="AK256" i="1" s="1"/>
  <c r="F244" i="4" s="1"/>
  <c r="BC244" i="4" s="1"/>
  <c r="BD243" i="4" l="1"/>
  <c r="BE243" i="4" s="1"/>
  <c r="BA244" i="4"/>
  <c r="BB244" i="4"/>
  <c r="AB253" i="2"/>
  <c r="AC252" i="2" s="1"/>
  <c r="S168" i="3"/>
  <c r="J258" i="2"/>
  <c r="K257" i="2"/>
  <c r="L258" i="1"/>
  <c r="T257" i="1"/>
  <c r="AK257" i="1" s="1"/>
  <c r="F245" i="4" s="1"/>
  <c r="BC245" i="4" s="1"/>
  <c r="BD244" i="4" l="1"/>
  <c r="BE244" i="4" s="1"/>
  <c r="BA245" i="4"/>
  <c r="BB245" i="4"/>
  <c r="AB254" i="2"/>
  <c r="AC253" i="2" s="1"/>
  <c r="S169" i="3"/>
  <c r="J259" i="2"/>
  <c r="K258" i="2"/>
  <c r="L259" i="1"/>
  <c r="T258" i="1"/>
  <c r="AK258" i="1" s="1"/>
  <c r="F246" i="4" s="1"/>
  <c r="BC246" i="4" s="1"/>
  <c r="BD245" i="4" l="1"/>
  <c r="BE245" i="4" s="1"/>
  <c r="BA246" i="4"/>
  <c r="BB246" i="4"/>
  <c r="AB255" i="2"/>
  <c r="AC254" i="2" s="1"/>
  <c r="S170" i="3"/>
  <c r="J260" i="2"/>
  <c r="K259" i="2"/>
  <c r="L260" i="1"/>
  <c r="T259" i="1"/>
  <c r="AK259" i="1" s="1"/>
  <c r="F247" i="4" s="1"/>
  <c r="BC247" i="4" s="1"/>
  <c r="BD246" i="4" l="1"/>
  <c r="BE246" i="4" s="1"/>
  <c r="BA247" i="4"/>
  <c r="BB247" i="4"/>
  <c r="AB256" i="2"/>
  <c r="AC255" i="2" s="1"/>
  <c r="S171" i="3"/>
  <c r="J261" i="2"/>
  <c r="K260" i="2"/>
  <c r="L261" i="1"/>
  <c r="T260" i="1"/>
  <c r="AK260" i="1" s="1"/>
  <c r="F248" i="4" s="1"/>
  <c r="BC248" i="4" s="1"/>
  <c r="BD247" i="4" l="1"/>
  <c r="BE247" i="4" s="1"/>
  <c r="BA248" i="4"/>
  <c r="BB248" i="4"/>
  <c r="AB257" i="2"/>
  <c r="AC256" i="2" s="1"/>
  <c r="S172" i="3"/>
  <c r="J262" i="2"/>
  <c r="K261" i="2"/>
  <c r="L262" i="1"/>
  <c r="T261" i="1"/>
  <c r="AK261" i="1" s="1"/>
  <c r="F249" i="4" s="1"/>
  <c r="BC249" i="4" s="1"/>
  <c r="BD248" i="4" l="1"/>
  <c r="BE248" i="4" s="1"/>
  <c r="BA249" i="4"/>
  <c r="BB249" i="4"/>
  <c r="AB258" i="2"/>
  <c r="AC257" i="2" s="1"/>
  <c r="S173" i="3"/>
  <c r="J263" i="2"/>
  <c r="K262" i="2"/>
  <c r="L263" i="1"/>
  <c r="T262" i="1"/>
  <c r="AK262" i="1" s="1"/>
  <c r="F250" i="4" s="1"/>
  <c r="BC250" i="4" s="1"/>
  <c r="BD249" i="4" l="1"/>
  <c r="BE249" i="4" s="1"/>
  <c r="BA250" i="4"/>
  <c r="BB250" i="4"/>
  <c r="AB259" i="2"/>
  <c r="AC258" i="2" s="1"/>
  <c r="S174" i="3"/>
  <c r="J264" i="2"/>
  <c r="K263" i="2"/>
  <c r="L264" i="1"/>
  <c r="T263" i="1"/>
  <c r="AK263" i="1" s="1"/>
  <c r="F251" i="4" s="1"/>
  <c r="BC251" i="4" s="1"/>
  <c r="BD250" i="4" l="1"/>
  <c r="BE250" i="4" s="1"/>
  <c r="BA251" i="4"/>
  <c r="BB251" i="4"/>
  <c r="AB260" i="2"/>
  <c r="AC259" i="2" s="1"/>
  <c r="S175" i="3"/>
  <c r="J265" i="2"/>
  <c r="K264" i="2"/>
  <c r="L265" i="1"/>
  <c r="T264" i="1"/>
  <c r="AK264" i="1" s="1"/>
  <c r="F252" i="4" s="1"/>
  <c r="BC252" i="4" s="1"/>
  <c r="BD251" i="4" l="1"/>
  <c r="BE251" i="4" s="1"/>
  <c r="BA252" i="4"/>
  <c r="BB252" i="4"/>
  <c r="AB261" i="2"/>
  <c r="AC260" i="2" s="1"/>
  <c r="S176" i="3"/>
  <c r="J266" i="2"/>
  <c r="K265" i="2"/>
  <c r="L266" i="1"/>
  <c r="T265" i="1"/>
  <c r="AK265" i="1" s="1"/>
  <c r="F253" i="4" s="1"/>
  <c r="BC253" i="4" s="1"/>
  <c r="BD252" i="4" l="1"/>
  <c r="BE252" i="4" s="1"/>
  <c r="BA253" i="4"/>
  <c r="BB253" i="4"/>
  <c r="AB262" i="2"/>
  <c r="AC261" i="2" s="1"/>
  <c r="S177" i="3"/>
  <c r="J267" i="2"/>
  <c r="K266" i="2"/>
  <c r="L267" i="1"/>
  <c r="T266" i="1"/>
  <c r="AK266" i="1" s="1"/>
  <c r="F254" i="4" s="1"/>
  <c r="BC254" i="4" s="1"/>
  <c r="BD253" i="4" l="1"/>
  <c r="BE253" i="4" s="1"/>
  <c r="BA254" i="4"/>
  <c r="BB254" i="4"/>
  <c r="AB263" i="2"/>
  <c r="AC262" i="2" s="1"/>
  <c r="S178" i="3"/>
  <c r="J268" i="2"/>
  <c r="K267" i="2"/>
  <c r="L268" i="1"/>
  <c r="T267" i="1"/>
  <c r="AK267" i="1" s="1"/>
  <c r="F255" i="4" s="1"/>
  <c r="BC255" i="4" s="1"/>
  <c r="BD254" i="4" l="1"/>
  <c r="BE254" i="4" s="1"/>
  <c r="BA255" i="4"/>
  <c r="BB255" i="4"/>
  <c r="AB264" i="2"/>
  <c r="AC263" i="2" s="1"/>
  <c r="S179" i="3"/>
  <c r="J269" i="2"/>
  <c r="K268" i="2"/>
  <c r="L269" i="1"/>
  <c r="T268" i="1"/>
  <c r="AK268" i="1" s="1"/>
  <c r="F256" i="4" s="1"/>
  <c r="BC256" i="4" s="1"/>
  <c r="BD255" i="4" l="1"/>
  <c r="BE255" i="4" s="1"/>
  <c r="BA256" i="4"/>
  <c r="BB256" i="4"/>
  <c r="AB265" i="2"/>
  <c r="AC264" i="2" s="1"/>
  <c r="S180" i="3"/>
  <c r="J270" i="2"/>
  <c r="K269" i="2"/>
  <c r="L270" i="1"/>
  <c r="T269" i="1"/>
  <c r="AK269" i="1" s="1"/>
  <c r="F257" i="4" s="1"/>
  <c r="BC257" i="4" s="1"/>
  <c r="BD256" i="4" l="1"/>
  <c r="BE256" i="4" s="1"/>
  <c r="BA257" i="4"/>
  <c r="BB257" i="4"/>
  <c r="AB266" i="2"/>
  <c r="AC265" i="2" s="1"/>
  <c r="S181" i="3"/>
  <c r="J271" i="2"/>
  <c r="K270" i="2"/>
  <c r="L271" i="1"/>
  <c r="T270" i="1"/>
  <c r="AK270" i="1" s="1"/>
  <c r="F258" i="4" s="1"/>
  <c r="BC258" i="4" s="1"/>
  <c r="BD257" i="4" l="1"/>
  <c r="BE257" i="4" s="1"/>
  <c r="BA258" i="4"/>
  <c r="BB258" i="4"/>
  <c r="AB267" i="2"/>
  <c r="AC266" i="2" s="1"/>
  <c r="S182" i="3"/>
  <c r="J272" i="2"/>
  <c r="K271" i="2"/>
  <c r="L272" i="1"/>
  <c r="T271" i="1"/>
  <c r="AK271" i="1" s="1"/>
  <c r="F259" i="4" s="1"/>
  <c r="BC259" i="4" s="1"/>
  <c r="BD258" i="4" l="1"/>
  <c r="BE258" i="4" s="1"/>
  <c r="BA259" i="4"/>
  <c r="BB259" i="4"/>
  <c r="AB268" i="2"/>
  <c r="AC267" i="2" s="1"/>
  <c r="S183" i="3"/>
  <c r="J273" i="2"/>
  <c r="K272" i="2"/>
  <c r="L273" i="1"/>
  <c r="T272" i="1"/>
  <c r="AK272" i="1" s="1"/>
  <c r="F260" i="4" s="1"/>
  <c r="BC260" i="4" s="1"/>
  <c r="BD259" i="4" l="1"/>
  <c r="BE259" i="4" s="1"/>
  <c r="BA260" i="4"/>
  <c r="BB260" i="4"/>
  <c r="AB269" i="2"/>
  <c r="AC268" i="2" s="1"/>
  <c r="S184" i="3"/>
  <c r="J274" i="2"/>
  <c r="K273" i="2"/>
  <c r="L274" i="1"/>
  <c r="T273" i="1"/>
  <c r="AK273" i="1" s="1"/>
  <c r="F261" i="4" s="1"/>
  <c r="BC261" i="4" s="1"/>
  <c r="BD260" i="4" l="1"/>
  <c r="BE260" i="4" s="1"/>
  <c r="BA261" i="4"/>
  <c r="BB261" i="4"/>
  <c r="AB270" i="2"/>
  <c r="AC269" i="2" s="1"/>
  <c r="S185" i="3"/>
  <c r="J275" i="2"/>
  <c r="K274" i="2"/>
  <c r="L275" i="1"/>
  <c r="T274" i="1"/>
  <c r="AK274" i="1" s="1"/>
  <c r="F262" i="4" s="1"/>
  <c r="BC262" i="4" s="1"/>
  <c r="BD261" i="4" l="1"/>
  <c r="BE261" i="4" s="1"/>
  <c r="BA262" i="4"/>
  <c r="BB262" i="4"/>
  <c r="AB271" i="2"/>
  <c r="AC270" i="2" s="1"/>
  <c r="S186" i="3"/>
  <c r="J276" i="2"/>
  <c r="K275" i="2"/>
  <c r="L276" i="1"/>
  <c r="T275" i="1"/>
  <c r="AK275" i="1" s="1"/>
  <c r="F263" i="4" s="1"/>
  <c r="BC263" i="4" s="1"/>
  <c r="BD262" i="4" l="1"/>
  <c r="BE262" i="4" s="1"/>
  <c r="BA263" i="4"/>
  <c r="BB263" i="4"/>
  <c r="AB272" i="2"/>
  <c r="AC271" i="2" s="1"/>
  <c r="S187" i="3"/>
  <c r="J277" i="2"/>
  <c r="K276" i="2"/>
  <c r="L277" i="1"/>
  <c r="T276" i="1"/>
  <c r="AK276" i="1" s="1"/>
  <c r="F264" i="4" s="1"/>
  <c r="BC264" i="4" s="1"/>
  <c r="BD263" i="4" l="1"/>
  <c r="BE263" i="4" s="1"/>
  <c r="BA264" i="4"/>
  <c r="BB264" i="4"/>
  <c r="AB273" i="2"/>
  <c r="AC272" i="2" s="1"/>
  <c r="S188" i="3"/>
  <c r="J278" i="2"/>
  <c r="K277" i="2"/>
  <c r="L278" i="1"/>
  <c r="T277" i="1"/>
  <c r="AK277" i="1" s="1"/>
  <c r="F265" i="4" s="1"/>
  <c r="BC265" i="4" s="1"/>
  <c r="BD264" i="4" l="1"/>
  <c r="BE264" i="4" s="1"/>
  <c r="BA265" i="4"/>
  <c r="BB265" i="4"/>
  <c r="AB274" i="2"/>
  <c r="AC273" i="2" s="1"/>
  <c r="S189" i="3"/>
  <c r="J279" i="2"/>
  <c r="K278" i="2"/>
  <c r="L279" i="1"/>
  <c r="T278" i="1"/>
  <c r="AK278" i="1" s="1"/>
  <c r="F266" i="4" s="1"/>
  <c r="BC266" i="4" s="1"/>
  <c r="BD265" i="4" l="1"/>
  <c r="BE265" i="4" s="1"/>
  <c r="BA266" i="4"/>
  <c r="BB266" i="4"/>
  <c r="AB275" i="2"/>
  <c r="AC274" i="2" s="1"/>
  <c r="S190" i="3"/>
  <c r="J280" i="2"/>
  <c r="K279" i="2"/>
  <c r="L280" i="1"/>
  <c r="T279" i="1"/>
  <c r="AK279" i="1" s="1"/>
  <c r="F267" i="4" s="1"/>
  <c r="BC267" i="4" s="1"/>
  <c r="BD266" i="4" l="1"/>
  <c r="BE266" i="4" s="1"/>
  <c r="BA267" i="4"/>
  <c r="BB267" i="4"/>
  <c r="AB276" i="2"/>
  <c r="AC275" i="2" s="1"/>
  <c r="S191" i="3"/>
  <c r="J281" i="2"/>
  <c r="K280" i="2"/>
  <c r="L281" i="1"/>
  <c r="T280" i="1"/>
  <c r="AK280" i="1" s="1"/>
  <c r="F268" i="4" s="1"/>
  <c r="BC268" i="4" s="1"/>
  <c r="BD267" i="4" l="1"/>
  <c r="BE267" i="4" s="1"/>
  <c r="BA268" i="4"/>
  <c r="BB268" i="4"/>
  <c r="AB277" i="2"/>
  <c r="AC276" i="2" s="1"/>
  <c r="S192" i="3"/>
  <c r="J282" i="2"/>
  <c r="K281" i="2"/>
  <c r="L282" i="1"/>
  <c r="T281" i="1"/>
  <c r="AK281" i="1" s="1"/>
  <c r="F269" i="4" s="1"/>
  <c r="BC269" i="4" s="1"/>
  <c r="BD268" i="4" l="1"/>
  <c r="BE268" i="4" s="1"/>
  <c r="BA269" i="4"/>
  <c r="BB269" i="4"/>
  <c r="AB278" i="2"/>
  <c r="AC277" i="2" s="1"/>
  <c r="S193" i="3"/>
  <c r="J283" i="2"/>
  <c r="K282" i="2"/>
  <c r="L283" i="1"/>
  <c r="T282" i="1"/>
  <c r="AK282" i="1" s="1"/>
  <c r="F270" i="4" s="1"/>
  <c r="BC270" i="4" s="1"/>
  <c r="BD269" i="4" l="1"/>
  <c r="BE269" i="4" s="1"/>
  <c r="BA270" i="4"/>
  <c r="BB270" i="4"/>
  <c r="AB279" i="2"/>
  <c r="AC278" i="2" s="1"/>
  <c r="S194" i="3"/>
  <c r="J284" i="2"/>
  <c r="K283" i="2"/>
  <c r="L284" i="1"/>
  <c r="T283" i="1"/>
  <c r="AK283" i="1" s="1"/>
  <c r="F271" i="4" s="1"/>
  <c r="BC271" i="4" s="1"/>
  <c r="BD270" i="4" l="1"/>
  <c r="BE270" i="4" s="1"/>
  <c r="BA271" i="4"/>
  <c r="BB271" i="4"/>
  <c r="AB280" i="2"/>
  <c r="AC279" i="2" s="1"/>
  <c r="S195" i="3"/>
  <c r="J285" i="2"/>
  <c r="K284" i="2"/>
  <c r="L285" i="1"/>
  <c r="T284" i="1"/>
  <c r="AK284" i="1" s="1"/>
  <c r="F272" i="4" s="1"/>
  <c r="BC272" i="4" s="1"/>
  <c r="BD271" i="4" l="1"/>
  <c r="BE271" i="4" s="1"/>
  <c r="BA272" i="4"/>
  <c r="BB272" i="4"/>
  <c r="AB281" i="2"/>
  <c r="AC280" i="2" s="1"/>
  <c r="S196" i="3"/>
  <c r="J286" i="2"/>
  <c r="K285" i="2"/>
  <c r="L286" i="1"/>
  <c r="T285" i="1"/>
  <c r="AK285" i="1" s="1"/>
  <c r="F273" i="4" s="1"/>
  <c r="BC273" i="4" s="1"/>
  <c r="BD272" i="4" l="1"/>
  <c r="BE272" i="4" s="1"/>
  <c r="BA273" i="4"/>
  <c r="BB273" i="4"/>
  <c r="AB282" i="2"/>
  <c r="AC281" i="2" s="1"/>
  <c r="S197" i="3"/>
  <c r="J287" i="2"/>
  <c r="K286" i="2"/>
  <c r="L287" i="1"/>
  <c r="T286" i="1"/>
  <c r="AK286" i="1" s="1"/>
  <c r="F274" i="4" s="1"/>
  <c r="BC274" i="4" s="1"/>
  <c r="BD273" i="4" l="1"/>
  <c r="BE273" i="4" s="1"/>
  <c r="BA274" i="4"/>
  <c r="BB274" i="4"/>
  <c r="AB283" i="2"/>
  <c r="AC282" i="2" s="1"/>
  <c r="S198" i="3"/>
  <c r="J288" i="2"/>
  <c r="K287" i="2"/>
  <c r="L288" i="1"/>
  <c r="T287" i="1"/>
  <c r="AK287" i="1" s="1"/>
  <c r="F275" i="4" s="1"/>
  <c r="BC275" i="4" s="1"/>
  <c r="BD274" i="4" l="1"/>
  <c r="BE274" i="4" s="1"/>
  <c r="BA275" i="4"/>
  <c r="BB275" i="4"/>
  <c r="AB284" i="2"/>
  <c r="AC283" i="2" s="1"/>
  <c r="S199" i="3"/>
  <c r="J289" i="2"/>
  <c r="K288" i="2"/>
  <c r="L289" i="1"/>
  <c r="T288" i="1"/>
  <c r="AK288" i="1" s="1"/>
  <c r="F276" i="4" s="1"/>
  <c r="BC276" i="4" s="1"/>
  <c r="BD275" i="4" l="1"/>
  <c r="BE275" i="4" s="1"/>
  <c r="BA276" i="4"/>
  <c r="BB276" i="4"/>
  <c r="AB285" i="2"/>
  <c r="AC284" i="2" s="1"/>
  <c r="S200" i="3"/>
  <c r="J290" i="2"/>
  <c r="K289" i="2"/>
  <c r="L290" i="1"/>
  <c r="T289" i="1"/>
  <c r="AK289" i="1" s="1"/>
  <c r="F277" i="4" s="1"/>
  <c r="BC277" i="4" s="1"/>
  <c r="BD276" i="4" l="1"/>
  <c r="BE276" i="4" s="1"/>
  <c r="BA277" i="4"/>
  <c r="BB277" i="4"/>
  <c r="AB286" i="2"/>
  <c r="AC285" i="2" s="1"/>
  <c r="S201" i="3"/>
  <c r="J291" i="2"/>
  <c r="K290" i="2"/>
  <c r="L291" i="1"/>
  <c r="T290" i="1"/>
  <c r="AK290" i="1" s="1"/>
  <c r="F278" i="4" s="1"/>
  <c r="BC278" i="4" s="1"/>
  <c r="BD277" i="4" l="1"/>
  <c r="BE277" i="4" s="1"/>
  <c r="BA278" i="4"/>
  <c r="BB278" i="4"/>
  <c r="AB287" i="2"/>
  <c r="AC286" i="2" s="1"/>
  <c r="S202" i="3"/>
  <c r="J292" i="2"/>
  <c r="K291" i="2"/>
  <c r="L292" i="1"/>
  <c r="T291" i="1"/>
  <c r="AK291" i="1" s="1"/>
  <c r="F279" i="4" s="1"/>
  <c r="BC279" i="4" s="1"/>
  <c r="BD278" i="4" l="1"/>
  <c r="BE278" i="4" s="1"/>
  <c r="BA279" i="4"/>
  <c r="BB279" i="4"/>
  <c r="AB288" i="2"/>
  <c r="AC287" i="2" s="1"/>
  <c r="S203" i="3"/>
  <c r="J293" i="2"/>
  <c r="K292" i="2"/>
  <c r="L293" i="1"/>
  <c r="T292" i="1"/>
  <c r="AK292" i="1" s="1"/>
  <c r="F280" i="4" s="1"/>
  <c r="BC280" i="4" s="1"/>
  <c r="BD279" i="4" l="1"/>
  <c r="BE279" i="4" s="1"/>
  <c r="BA280" i="4"/>
  <c r="BB280" i="4"/>
  <c r="AB289" i="2"/>
  <c r="AC288" i="2" s="1"/>
  <c r="S204" i="3"/>
  <c r="J294" i="2"/>
  <c r="K293" i="2"/>
  <c r="L294" i="1"/>
  <c r="T293" i="1"/>
  <c r="AK293" i="1" s="1"/>
  <c r="F281" i="4" s="1"/>
  <c r="BC281" i="4" s="1"/>
  <c r="BD280" i="4" l="1"/>
  <c r="BE280" i="4" s="1"/>
  <c r="BA281" i="4"/>
  <c r="BB281" i="4"/>
  <c r="AB290" i="2"/>
  <c r="AC289" i="2" s="1"/>
  <c r="S205" i="3"/>
  <c r="J295" i="2"/>
  <c r="K294" i="2"/>
  <c r="L295" i="1"/>
  <c r="T294" i="1"/>
  <c r="AK294" i="1" s="1"/>
  <c r="F282" i="4" s="1"/>
  <c r="BC282" i="4" s="1"/>
  <c r="BD281" i="4" l="1"/>
  <c r="BE281" i="4" s="1"/>
  <c r="BA282" i="4"/>
  <c r="BB282" i="4"/>
  <c r="AB291" i="2"/>
  <c r="AC290" i="2" s="1"/>
  <c r="S206" i="3"/>
  <c r="J296" i="2"/>
  <c r="K295" i="2"/>
  <c r="L296" i="1"/>
  <c r="T295" i="1"/>
  <c r="AK295" i="1" s="1"/>
  <c r="F283" i="4" s="1"/>
  <c r="BC283" i="4" s="1"/>
  <c r="BD282" i="4" l="1"/>
  <c r="BE282" i="4" s="1"/>
  <c r="BA283" i="4"/>
  <c r="BB283" i="4"/>
  <c r="AB292" i="2"/>
  <c r="AC291" i="2" s="1"/>
  <c r="S207" i="3"/>
  <c r="J297" i="2"/>
  <c r="K296" i="2"/>
  <c r="L297" i="1"/>
  <c r="T296" i="1"/>
  <c r="AK296" i="1" s="1"/>
  <c r="F284" i="4" s="1"/>
  <c r="BC284" i="4" s="1"/>
  <c r="BD283" i="4" l="1"/>
  <c r="BE283" i="4" s="1"/>
  <c r="BA284" i="4"/>
  <c r="BB284" i="4"/>
  <c r="AB293" i="2"/>
  <c r="AC292" i="2" s="1"/>
  <c r="S208" i="3"/>
  <c r="J298" i="2"/>
  <c r="K297" i="2"/>
  <c r="L298" i="1"/>
  <c r="T297" i="1"/>
  <c r="AK297" i="1" s="1"/>
  <c r="F285" i="4" s="1"/>
  <c r="BC285" i="4" s="1"/>
  <c r="BD284" i="4" l="1"/>
  <c r="BE284" i="4" s="1"/>
  <c r="BA285" i="4"/>
  <c r="BB285" i="4"/>
  <c r="AB294" i="2"/>
  <c r="AC293" i="2" s="1"/>
  <c r="S209" i="3"/>
  <c r="J299" i="2"/>
  <c r="K298" i="2"/>
  <c r="L299" i="1"/>
  <c r="T298" i="1"/>
  <c r="AK298" i="1" s="1"/>
  <c r="F286" i="4" s="1"/>
  <c r="BC286" i="4" s="1"/>
  <c r="BD285" i="4" l="1"/>
  <c r="BE285" i="4" s="1"/>
  <c r="BA286" i="4"/>
  <c r="BB286" i="4"/>
  <c r="AB295" i="2"/>
  <c r="AC294" i="2" s="1"/>
  <c r="S210" i="3"/>
  <c r="J300" i="2"/>
  <c r="K299" i="2"/>
  <c r="L300" i="1"/>
  <c r="T299" i="1"/>
  <c r="AK299" i="1" s="1"/>
  <c r="F287" i="4" s="1"/>
  <c r="BC287" i="4" s="1"/>
  <c r="BD286" i="4" l="1"/>
  <c r="BE286" i="4" s="1"/>
  <c r="BA287" i="4"/>
  <c r="BB287" i="4"/>
  <c r="AB296" i="2"/>
  <c r="AC295" i="2" s="1"/>
  <c r="S211" i="3"/>
  <c r="J301" i="2"/>
  <c r="K300" i="2"/>
  <c r="L301" i="1"/>
  <c r="T300" i="1"/>
  <c r="AK300" i="1" s="1"/>
  <c r="F288" i="4" s="1"/>
  <c r="BC288" i="4" s="1"/>
  <c r="BD287" i="4" l="1"/>
  <c r="BE287" i="4" s="1"/>
  <c r="BA288" i="4"/>
  <c r="BB288" i="4"/>
  <c r="AB297" i="2"/>
  <c r="AC296" i="2" s="1"/>
  <c r="S212" i="3"/>
  <c r="J302" i="2"/>
  <c r="K301" i="2"/>
  <c r="L302" i="1"/>
  <c r="T301" i="1"/>
  <c r="AK301" i="1" s="1"/>
  <c r="F289" i="4" s="1"/>
  <c r="BC289" i="4" s="1"/>
  <c r="BD288" i="4" l="1"/>
  <c r="BE288" i="4" s="1"/>
  <c r="BA289" i="4"/>
  <c r="BB289" i="4"/>
  <c r="AB298" i="2"/>
  <c r="AC297" i="2" s="1"/>
  <c r="S213" i="3"/>
  <c r="J303" i="2"/>
  <c r="K302" i="2"/>
  <c r="L303" i="1"/>
  <c r="T302" i="1"/>
  <c r="AK302" i="1" s="1"/>
  <c r="F290" i="4" s="1"/>
  <c r="BC290" i="4" s="1"/>
  <c r="BD289" i="4" l="1"/>
  <c r="BE289" i="4" s="1"/>
  <c r="BA290" i="4"/>
  <c r="BB290" i="4"/>
  <c r="AB299" i="2"/>
  <c r="AC298" i="2" s="1"/>
  <c r="S214" i="3"/>
  <c r="J304" i="2"/>
  <c r="K303" i="2"/>
  <c r="L304" i="1"/>
  <c r="T303" i="1"/>
  <c r="AK303" i="1" s="1"/>
  <c r="F291" i="4" s="1"/>
  <c r="BC291" i="4" s="1"/>
  <c r="BD290" i="4" l="1"/>
  <c r="BE290" i="4" s="1"/>
  <c r="BA291" i="4"/>
  <c r="BB291" i="4"/>
  <c r="AB300" i="2"/>
  <c r="AC299" i="2" s="1"/>
  <c r="S215" i="3"/>
  <c r="J305" i="2"/>
  <c r="K304" i="2"/>
  <c r="L305" i="1"/>
  <c r="T304" i="1"/>
  <c r="AK304" i="1" s="1"/>
  <c r="F292" i="4" s="1"/>
  <c r="BC292" i="4" s="1"/>
  <c r="BD291" i="4" l="1"/>
  <c r="BE291" i="4" s="1"/>
  <c r="BA292" i="4"/>
  <c r="BB292" i="4"/>
  <c r="AB301" i="2"/>
  <c r="AC300" i="2" s="1"/>
  <c r="S216" i="3"/>
  <c r="J306" i="2"/>
  <c r="K305" i="2"/>
  <c r="L306" i="1"/>
  <c r="T305" i="1"/>
  <c r="AK305" i="1" s="1"/>
  <c r="F293" i="4" s="1"/>
  <c r="BC293" i="4" s="1"/>
  <c r="BD292" i="4" l="1"/>
  <c r="BE292" i="4" s="1"/>
  <c r="BA293" i="4"/>
  <c r="BB293" i="4"/>
  <c r="AB302" i="2"/>
  <c r="AC301" i="2" s="1"/>
  <c r="S217" i="3"/>
  <c r="J307" i="2"/>
  <c r="K306" i="2"/>
  <c r="L307" i="1"/>
  <c r="T306" i="1"/>
  <c r="AK306" i="1" s="1"/>
  <c r="F294" i="4" s="1"/>
  <c r="BC294" i="4" s="1"/>
  <c r="BD293" i="4" l="1"/>
  <c r="BE293" i="4" s="1"/>
  <c r="BA294" i="4"/>
  <c r="BB294" i="4"/>
  <c r="AB303" i="2"/>
  <c r="AC302" i="2" s="1"/>
  <c r="S218" i="3"/>
  <c r="J308" i="2"/>
  <c r="K307" i="2"/>
  <c r="L308" i="1"/>
  <c r="T307" i="1"/>
  <c r="AK307" i="1" s="1"/>
  <c r="F295" i="4" s="1"/>
  <c r="BC295" i="4" s="1"/>
  <c r="BD294" i="4" l="1"/>
  <c r="BE294" i="4" s="1"/>
  <c r="BA295" i="4"/>
  <c r="BB295" i="4"/>
  <c r="AB304" i="2"/>
  <c r="AC303" i="2" s="1"/>
  <c r="S219" i="3"/>
  <c r="J309" i="2"/>
  <c r="K308" i="2"/>
  <c r="L309" i="1"/>
  <c r="T308" i="1"/>
  <c r="AK308" i="1" s="1"/>
  <c r="F296" i="4" s="1"/>
  <c r="BC296" i="4" s="1"/>
  <c r="BD295" i="4" l="1"/>
  <c r="BE295" i="4" s="1"/>
  <c r="BA296" i="4"/>
  <c r="BB296" i="4"/>
  <c r="AB305" i="2"/>
  <c r="AC304" i="2" s="1"/>
  <c r="S220" i="3"/>
  <c r="J310" i="2"/>
  <c r="K309" i="2"/>
  <c r="L310" i="1"/>
  <c r="T309" i="1"/>
  <c r="AK309" i="1" s="1"/>
  <c r="F297" i="4" s="1"/>
  <c r="BC297" i="4" s="1"/>
  <c r="BD296" i="4" l="1"/>
  <c r="BE296" i="4" s="1"/>
  <c r="BA297" i="4"/>
  <c r="BB297" i="4"/>
  <c r="AB306" i="2"/>
  <c r="AC305" i="2" s="1"/>
  <c r="S221" i="3"/>
  <c r="J311" i="2"/>
  <c r="K310" i="2"/>
  <c r="L311" i="1"/>
  <c r="T310" i="1"/>
  <c r="AK310" i="1" s="1"/>
  <c r="F298" i="4" s="1"/>
  <c r="BC298" i="4" s="1"/>
  <c r="BD297" i="4" l="1"/>
  <c r="BE297" i="4" s="1"/>
  <c r="BA298" i="4"/>
  <c r="BB298" i="4"/>
  <c r="AB307" i="2"/>
  <c r="AC306" i="2" s="1"/>
  <c r="S222" i="3"/>
  <c r="J312" i="2"/>
  <c r="K311" i="2"/>
  <c r="L312" i="1"/>
  <c r="T311" i="1"/>
  <c r="AK311" i="1" s="1"/>
  <c r="F299" i="4" s="1"/>
  <c r="BC299" i="4" s="1"/>
  <c r="BD298" i="4" l="1"/>
  <c r="BE298" i="4" s="1"/>
  <c r="BA299" i="4"/>
  <c r="BB299" i="4"/>
  <c r="AB308" i="2"/>
  <c r="AC307" i="2" s="1"/>
  <c r="S223" i="3"/>
  <c r="J313" i="2"/>
  <c r="K312" i="2"/>
  <c r="L313" i="1"/>
  <c r="T312" i="1"/>
  <c r="AK312" i="1" s="1"/>
  <c r="F300" i="4" s="1"/>
  <c r="BC300" i="4" s="1"/>
  <c r="BD299" i="4" l="1"/>
  <c r="BE299" i="4" s="1"/>
  <c r="BA300" i="4"/>
  <c r="BB300" i="4"/>
  <c r="AB309" i="2"/>
  <c r="AC308" i="2" s="1"/>
  <c r="S224" i="3"/>
  <c r="J314" i="2"/>
  <c r="K313" i="2"/>
  <c r="L314" i="1"/>
  <c r="T313" i="1"/>
  <c r="AK313" i="1" s="1"/>
  <c r="F301" i="4" s="1"/>
  <c r="BC301" i="4" s="1"/>
  <c r="BD300" i="4" l="1"/>
  <c r="BE300" i="4" s="1"/>
  <c r="BA301" i="4"/>
  <c r="BB301" i="4"/>
  <c r="AB310" i="2"/>
  <c r="AC309" i="2" s="1"/>
  <c r="S225" i="3"/>
  <c r="J315" i="2"/>
  <c r="K314" i="2"/>
  <c r="L315" i="1"/>
  <c r="T314" i="1"/>
  <c r="AK314" i="1" s="1"/>
  <c r="F302" i="4" s="1"/>
  <c r="BC302" i="4" s="1"/>
  <c r="BD301" i="4" l="1"/>
  <c r="BE301" i="4" s="1"/>
  <c r="BA302" i="4"/>
  <c r="BB302" i="4"/>
  <c r="AB311" i="2"/>
  <c r="AC310" i="2" s="1"/>
  <c r="S226" i="3"/>
  <c r="J316" i="2"/>
  <c r="K315" i="2"/>
  <c r="L316" i="1"/>
  <c r="T315" i="1"/>
  <c r="AK315" i="1" s="1"/>
  <c r="F303" i="4" s="1"/>
  <c r="BC303" i="4" s="1"/>
  <c r="BD302" i="4" l="1"/>
  <c r="BE302" i="4" s="1"/>
  <c r="BA303" i="4"/>
  <c r="BB303" i="4"/>
  <c r="AB312" i="2"/>
  <c r="AC311" i="2" s="1"/>
  <c r="S227" i="3"/>
  <c r="J317" i="2"/>
  <c r="K316" i="2"/>
  <c r="L317" i="1"/>
  <c r="T316" i="1"/>
  <c r="AK316" i="1" s="1"/>
  <c r="F304" i="4" s="1"/>
  <c r="BC304" i="4" s="1"/>
  <c r="BD303" i="4" l="1"/>
  <c r="BE303" i="4" s="1"/>
  <c r="BA304" i="4"/>
  <c r="BB304" i="4"/>
  <c r="AB313" i="2"/>
  <c r="AC312" i="2" s="1"/>
  <c r="S228" i="3"/>
  <c r="J318" i="2"/>
  <c r="K317" i="2"/>
  <c r="L318" i="1"/>
  <c r="T317" i="1"/>
  <c r="AK317" i="1" s="1"/>
  <c r="F305" i="4" s="1"/>
  <c r="BC305" i="4" s="1"/>
  <c r="BD304" i="4" l="1"/>
  <c r="BE304" i="4" s="1"/>
  <c r="BA305" i="4"/>
  <c r="BB305" i="4"/>
  <c r="AB314" i="2"/>
  <c r="AC313" i="2" s="1"/>
  <c r="S229" i="3"/>
  <c r="J319" i="2"/>
  <c r="K318" i="2"/>
  <c r="L319" i="1"/>
  <c r="T318" i="1"/>
  <c r="AK318" i="1" s="1"/>
  <c r="F306" i="4" s="1"/>
  <c r="BC306" i="4" s="1"/>
  <c r="BD305" i="4" l="1"/>
  <c r="BE305" i="4" s="1"/>
  <c r="BA306" i="4"/>
  <c r="BB306" i="4"/>
  <c r="AB315" i="2"/>
  <c r="AC314" i="2" s="1"/>
  <c r="S230" i="3"/>
  <c r="J320" i="2"/>
  <c r="K319" i="2"/>
  <c r="L320" i="1"/>
  <c r="T319" i="1"/>
  <c r="AK319" i="1" s="1"/>
  <c r="F307" i="4" s="1"/>
  <c r="BC307" i="4" s="1"/>
  <c r="BD306" i="4" l="1"/>
  <c r="BE306" i="4" s="1"/>
  <c r="BA307" i="4"/>
  <c r="BB307" i="4"/>
  <c r="AB316" i="2"/>
  <c r="AC315" i="2" s="1"/>
  <c r="S231" i="3"/>
  <c r="J321" i="2"/>
  <c r="K320" i="2"/>
  <c r="L321" i="1"/>
  <c r="T320" i="1"/>
  <c r="AK320" i="1" s="1"/>
  <c r="F308" i="4" s="1"/>
  <c r="BC308" i="4" s="1"/>
  <c r="BD307" i="4" l="1"/>
  <c r="BE307" i="4" s="1"/>
  <c r="BA308" i="4"/>
  <c r="BB308" i="4"/>
  <c r="AB317" i="2"/>
  <c r="AC316" i="2" s="1"/>
  <c r="S232" i="3"/>
  <c r="J322" i="2"/>
  <c r="K321" i="2"/>
  <c r="L322" i="1"/>
  <c r="T321" i="1"/>
  <c r="AK321" i="1" s="1"/>
  <c r="F309" i="4" s="1"/>
  <c r="BC309" i="4" s="1"/>
  <c r="BD308" i="4" l="1"/>
  <c r="BE308" i="4" s="1"/>
  <c r="BA309" i="4"/>
  <c r="BB309" i="4"/>
  <c r="AB318" i="2"/>
  <c r="AC317" i="2" s="1"/>
  <c r="S233" i="3"/>
  <c r="J323" i="2"/>
  <c r="K322" i="2"/>
  <c r="L323" i="1"/>
  <c r="T322" i="1"/>
  <c r="AK322" i="1" s="1"/>
  <c r="F310" i="4" s="1"/>
  <c r="BC310" i="4" s="1"/>
  <c r="BD309" i="4" l="1"/>
  <c r="BE309" i="4" s="1"/>
  <c r="BA310" i="4"/>
  <c r="BB310" i="4"/>
  <c r="AB319" i="2"/>
  <c r="AC318" i="2" s="1"/>
  <c r="S234" i="3"/>
  <c r="J324" i="2"/>
  <c r="K323" i="2"/>
  <c r="L324" i="1"/>
  <c r="T323" i="1"/>
  <c r="AK323" i="1" s="1"/>
  <c r="F311" i="4" s="1"/>
  <c r="BC311" i="4" s="1"/>
  <c r="BD310" i="4" l="1"/>
  <c r="BE310" i="4" s="1"/>
  <c r="BA311" i="4"/>
  <c r="BB311" i="4"/>
  <c r="AB320" i="2"/>
  <c r="AC319" i="2" s="1"/>
  <c r="S235" i="3"/>
  <c r="J325" i="2"/>
  <c r="K324" i="2"/>
  <c r="L325" i="1"/>
  <c r="T324" i="1"/>
  <c r="AK324" i="1" s="1"/>
  <c r="F312" i="4" s="1"/>
  <c r="BC312" i="4" s="1"/>
  <c r="BD311" i="4" l="1"/>
  <c r="BE311" i="4" s="1"/>
  <c r="BA312" i="4"/>
  <c r="BB312" i="4"/>
  <c r="AB321" i="2"/>
  <c r="AC320" i="2" s="1"/>
  <c r="S236" i="3"/>
  <c r="J326" i="2"/>
  <c r="K325" i="2"/>
  <c r="L326" i="1"/>
  <c r="T325" i="1"/>
  <c r="AK325" i="1" s="1"/>
  <c r="F313" i="4" s="1"/>
  <c r="BC313" i="4" s="1"/>
  <c r="BD312" i="4" l="1"/>
  <c r="BE312" i="4" s="1"/>
  <c r="BA313" i="4"/>
  <c r="BB313" i="4"/>
  <c r="AB322" i="2"/>
  <c r="AC321" i="2" s="1"/>
  <c r="S237" i="3"/>
  <c r="J327" i="2"/>
  <c r="K326" i="2"/>
  <c r="L327" i="1"/>
  <c r="T326" i="1"/>
  <c r="AK326" i="1" s="1"/>
  <c r="F314" i="4" s="1"/>
  <c r="BC314" i="4" s="1"/>
  <c r="BD313" i="4" l="1"/>
  <c r="BE313" i="4" s="1"/>
  <c r="BA314" i="4"/>
  <c r="BB314" i="4"/>
  <c r="AB323" i="2"/>
  <c r="AC322" i="2" s="1"/>
  <c r="S238" i="3"/>
  <c r="J328" i="2"/>
  <c r="K327" i="2"/>
  <c r="L328" i="1"/>
  <c r="T327" i="1"/>
  <c r="AK327" i="1" s="1"/>
  <c r="F315" i="4" s="1"/>
  <c r="BC315" i="4" s="1"/>
  <c r="BD314" i="4" l="1"/>
  <c r="BE314" i="4" s="1"/>
  <c r="BA315" i="4"/>
  <c r="BB315" i="4"/>
  <c r="AB324" i="2"/>
  <c r="AC323" i="2" s="1"/>
  <c r="S239" i="3"/>
  <c r="J329" i="2"/>
  <c r="K328" i="2"/>
  <c r="L329" i="1"/>
  <c r="T328" i="1"/>
  <c r="AK328" i="1" s="1"/>
  <c r="F316" i="4" s="1"/>
  <c r="BC316" i="4" s="1"/>
  <c r="BD315" i="4" l="1"/>
  <c r="BE315" i="4" s="1"/>
  <c r="BA316" i="4"/>
  <c r="BB316" i="4"/>
  <c r="AB325" i="2"/>
  <c r="AC324" i="2" s="1"/>
  <c r="S240" i="3"/>
  <c r="J330" i="2"/>
  <c r="K329" i="2"/>
  <c r="L330" i="1"/>
  <c r="T329" i="1"/>
  <c r="AK329" i="1" s="1"/>
  <c r="F317" i="4" s="1"/>
  <c r="BC317" i="4" s="1"/>
  <c r="BD316" i="4" l="1"/>
  <c r="BE316" i="4" s="1"/>
  <c r="BA317" i="4"/>
  <c r="BB317" i="4"/>
  <c r="AB326" i="2"/>
  <c r="AC325" i="2" s="1"/>
  <c r="S241" i="3"/>
  <c r="J331" i="2"/>
  <c r="K330" i="2"/>
  <c r="L331" i="1"/>
  <c r="T330" i="1"/>
  <c r="AK330" i="1" s="1"/>
  <c r="F318" i="4" s="1"/>
  <c r="BC318" i="4" s="1"/>
  <c r="BD317" i="4" l="1"/>
  <c r="BE317" i="4" s="1"/>
  <c r="BA318" i="4"/>
  <c r="BB318" i="4"/>
  <c r="AB327" i="2"/>
  <c r="AC326" i="2" s="1"/>
  <c r="S242" i="3"/>
  <c r="J332" i="2"/>
  <c r="K331" i="2"/>
  <c r="L332" i="1"/>
  <c r="T331" i="1"/>
  <c r="AK331" i="1" s="1"/>
  <c r="F319" i="4" s="1"/>
  <c r="BC319" i="4" s="1"/>
  <c r="BD318" i="4" l="1"/>
  <c r="BE318" i="4" s="1"/>
  <c r="BA319" i="4"/>
  <c r="BB319" i="4"/>
  <c r="AB328" i="2"/>
  <c r="AC327" i="2" s="1"/>
  <c r="S243" i="3"/>
  <c r="J333" i="2"/>
  <c r="K332" i="2"/>
  <c r="L333" i="1"/>
  <c r="T332" i="1"/>
  <c r="AK332" i="1" s="1"/>
  <c r="F320" i="4" s="1"/>
  <c r="BC320" i="4" s="1"/>
  <c r="BD319" i="4" l="1"/>
  <c r="BE319" i="4" s="1"/>
  <c r="BA320" i="4"/>
  <c r="BB320" i="4"/>
  <c r="AB329" i="2"/>
  <c r="AC328" i="2" s="1"/>
  <c r="S244" i="3"/>
  <c r="J334" i="2"/>
  <c r="K333" i="2"/>
  <c r="L334" i="1"/>
  <c r="T333" i="1"/>
  <c r="AK333" i="1" s="1"/>
  <c r="F321" i="4" s="1"/>
  <c r="BC321" i="4" s="1"/>
  <c r="BD320" i="4" l="1"/>
  <c r="BE320" i="4" s="1"/>
  <c r="BA321" i="4"/>
  <c r="BB321" i="4"/>
  <c r="AB330" i="2"/>
  <c r="AC329" i="2" s="1"/>
  <c r="S245" i="3"/>
  <c r="J335" i="2"/>
  <c r="K334" i="2"/>
  <c r="L335" i="1"/>
  <c r="T334" i="1"/>
  <c r="AK334" i="1" s="1"/>
  <c r="F322" i="4" s="1"/>
  <c r="BC322" i="4" s="1"/>
  <c r="BD321" i="4" l="1"/>
  <c r="BE321" i="4" s="1"/>
  <c r="BA322" i="4"/>
  <c r="BB322" i="4"/>
  <c r="AB331" i="2"/>
  <c r="AC330" i="2" s="1"/>
  <c r="S246" i="3"/>
  <c r="J336" i="2"/>
  <c r="K335" i="2"/>
  <c r="L336" i="1"/>
  <c r="T335" i="1"/>
  <c r="AK335" i="1" s="1"/>
  <c r="F323" i="4" s="1"/>
  <c r="BC323" i="4" s="1"/>
  <c r="BD322" i="4" l="1"/>
  <c r="BE322" i="4" s="1"/>
  <c r="BA323" i="4"/>
  <c r="BB323" i="4"/>
  <c r="AB332" i="2"/>
  <c r="AC331" i="2" s="1"/>
  <c r="S247" i="3"/>
  <c r="J337" i="2"/>
  <c r="K336" i="2"/>
  <c r="L337" i="1"/>
  <c r="T336" i="1"/>
  <c r="AK336" i="1" s="1"/>
  <c r="F324" i="4" s="1"/>
  <c r="BC324" i="4" s="1"/>
  <c r="BD323" i="4" l="1"/>
  <c r="BE323" i="4" s="1"/>
  <c r="BA324" i="4"/>
  <c r="BB324" i="4"/>
  <c r="AB333" i="2"/>
  <c r="AC332" i="2" s="1"/>
  <c r="S248" i="3"/>
  <c r="J338" i="2"/>
  <c r="K337" i="2"/>
  <c r="L338" i="1"/>
  <c r="T337" i="1"/>
  <c r="AK337" i="1" s="1"/>
  <c r="F325" i="4" s="1"/>
  <c r="BC325" i="4" s="1"/>
  <c r="BD324" i="4" l="1"/>
  <c r="BE324" i="4" s="1"/>
  <c r="BA325" i="4"/>
  <c r="BB325" i="4"/>
  <c r="AB334" i="2"/>
  <c r="AC333" i="2" s="1"/>
  <c r="S249" i="3"/>
  <c r="J339" i="2"/>
  <c r="K338" i="2"/>
  <c r="L339" i="1"/>
  <c r="T338" i="1"/>
  <c r="AK338" i="1" s="1"/>
  <c r="F326" i="4" s="1"/>
  <c r="BC326" i="4" s="1"/>
  <c r="BD325" i="4" l="1"/>
  <c r="BE325" i="4" s="1"/>
  <c r="BA326" i="4"/>
  <c r="BB326" i="4"/>
  <c r="AB335" i="2"/>
  <c r="AC334" i="2" s="1"/>
  <c r="S250" i="3"/>
  <c r="J340" i="2"/>
  <c r="K339" i="2"/>
  <c r="L340" i="1"/>
  <c r="T339" i="1"/>
  <c r="AK339" i="1" s="1"/>
  <c r="F327" i="4" s="1"/>
  <c r="BC327" i="4" s="1"/>
  <c r="BD326" i="4" l="1"/>
  <c r="BE326" i="4" s="1"/>
  <c r="BA327" i="4"/>
  <c r="BB327" i="4"/>
  <c r="AB336" i="2"/>
  <c r="AC335" i="2" s="1"/>
  <c r="S251" i="3"/>
  <c r="J341" i="2"/>
  <c r="K340" i="2"/>
  <c r="L341" i="1"/>
  <c r="T340" i="1"/>
  <c r="AK340" i="1" s="1"/>
  <c r="F328" i="4" s="1"/>
  <c r="BC328" i="4" s="1"/>
  <c r="BD327" i="4" l="1"/>
  <c r="BE327" i="4" s="1"/>
  <c r="BA328" i="4"/>
  <c r="BB328" i="4"/>
  <c r="AB337" i="2"/>
  <c r="AC336" i="2" s="1"/>
  <c r="S252" i="3"/>
  <c r="J342" i="2"/>
  <c r="K341" i="2"/>
  <c r="L342" i="1"/>
  <c r="T341" i="1"/>
  <c r="AK341" i="1" s="1"/>
  <c r="F329" i="4" s="1"/>
  <c r="BC329" i="4" s="1"/>
  <c r="BD328" i="4" l="1"/>
  <c r="BE328" i="4" s="1"/>
  <c r="BA329" i="4"/>
  <c r="BB329" i="4"/>
  <c r="AB338" i="2"/>
  <c r="AC337" i="2" s="1"/>
  <c r="S253" i="3"/>
  <c r="J343" i="2"/>
  <c r="K342" i="2"/>
  <c r="L343" i="1"/>
  <c r="T342" i="1"/>
  <c r="AK342" i="1" s="1"/>
  <c r="F330" i="4" s="1"/>
  <c r="BC330" i="4" s="1"/>
  <c r="BD329" i="4" l="1"/>
  <c r="BE329" i="4" s="1"/>
  <c r="BA330" i="4"/>
  <c r="BB330" i="4"/>
  <c r="AB339" i="2"/>
  <c r="AC338" i="2" s="1"/>
  <c r="S254" i="3"/>
  <c r="J344" i="2"/>
  <c r="K343" i="2"/>
  <c r="L344" i="1"/>
  <c r="T343" i="1"/>
  <c r="AK343" i="1" s="1"/>
  <c r="F331" i="4" s="1"/>
  <c r="BC331" i="4" s="1"/>
  <c r="BD330" i="4" l="1"/>
  <c r="BE330" i="4" s="1"/>
  <c r="BA331" i="4"/>
  <c r="BB331" i="4"/>
  <c r="AB340" i="2"/>
  <c r="AC339" i="2" s="1"/>
  <c r="S255" i="3"/>
  <c r="J345" i="2"/>
  <c r="K344" i="2"/>
  <c r="L345" i="1"/>
  <c r="T344" i="1"/>
  <c r="AK344" i="1" s="1"/>
  <c r="F332" i="4" s="1"/>
  <c r="BC332" i="4" s="1"/>
  <c r="BD331" i="4" l="1"/>
  <c r="BE331" i="4" s="1"/>
  <c r="BA332" i="4"/>
  <c r="BB332" i="4"/>
  <c r="AB341" i="2"/>
  <c r="AC340" i="2" s="1"/>
  <c r="S256" i="3"/>
  <c r="J346" i="2"/>
  <c r="K345" i="2"/>
  <c r="L346" i="1"/>
  <c r="T345" i="1"/>
  <c r="AK345" i="1" s="1"/>
  <c r="F333" i="4" s="1"/>
  <c r="BC333" i="4" s="1"/>
  <c r="BD332" i="4" l="1"/>
  <c r="BE332" i="4" s="1"/>
  <c r="BA333" i="4"/>
  <c r="BB333" i="4"/>
  <c r="AB342" i="2"/>
  <c r="AC341" i="2" s="1"/>
  <c r="S257" i="3"/>
  <c r="J347" i="2"/>
  <c r="K346" i="2"/>
  <c r="L347" i="1"/>
  <c r="T346" i="1"/>
  <c r="AK346" i="1" s="1"/>
  <c r="F334" i="4" s="1"/>
  <c r="BC334" i="4" s="1"/>
  <c r="BD333" i="4" l="1"/>
  <c r="BE333" i="4" s="1"/>
  <c r="BA334" i="4"/>
  <c r="BB334" i="4"/>
  <c r="AB343" i="2"/>
  <c r="AC342" i="2" s="1"/>
  <c r="S258" i="3"/>
  <c r="J348" i="2"/>
  <c r="K347" i="2"/>
  <c r="L348" i="1"/>
  <c r="T347" i="1"/>
  <c r="AK347" i="1" s="1"/>
  <c r="F335" i="4" s="1"/>
  <c r="BC335" i="4" s="1"/>
  <c r="BD334" i="4" l="1"/>
  <c r="BE334" i="4" s="1"/>
  <c r="BA335" i="4"/>
  <c r="BB335" i="4"/>
  <c r="AB344" i="2"/>
  <c r="AC343" i="2" s="1"/>
  <c r="S259" i="3"/>
  <c r="J349" i="2"/>
  <c r="K348" i="2"/>
  <c r="L349" i="1"/>
  <c r="T348" i="1"/>
  <c r="AK348" i="1" s="1"/>
  <c r="F336" i="4" s="1"/>
  <c r="BC336" i="4" s="1"/>
  <c r="BD335" i="4" l="1"/>
  <c r="BE335" i="4" s="1"/>
  <c r="BA336" i="4"/>
  <c r="BB336" i="4"/>
  <c r="AB345" i="2"/>
  <c r="AC344" i="2" s="1"/>
  <c r="S260" i="3"/>
  <c r="J350" i="2"/>
  <c r="K349" i="2"/>
  <c r="L350" i="1"/>
  <c r="T349" i="1"/>
  <c r="AK349" i="1" s="1"/>
  <c r="F337" i="4" s="1"/>
  <c r="BC337" i="4" s="1"/>
  <c r="BD336" i="4" l="1"/>
  <c r="BE336" i="4" s="1"/>
  <c r="BA337" i="4"/>
  <c r="BB337" i="4"/>
  <c r="AB346" i="2"/>
  <c r="AC345" i="2" s="1"/>
  <c r="S261" i="3"/>
  <c r="J351" i="2"/>
  <c r="K350" i="2"/>
  <c r="L351" i="1"/>
  <c r="T350" i="1"/>
  <c r="AK350" i="1" s="1"/>
  <c r="F338" i="4" s="1"/>
  <c r="BC338" i="4" s="1"/>
  <c r="BD337" i="4" l="1"/>
  <c r="BE337" i="4" s="1"/>
  <c r="BA338" i="4"/>
  <c r="BB338" i="4"/>
  <c r="AB347" i="2"/>
  <c r="AC346" i="2" s="1"/>
  <c r="S262" i="3"/>
  <c r="J352" i="2"/>
  <c r="K351" i="2"/>
  <c r="L352" i="1"/>
  <c r="T351" i="1"/>
  <c r="AK351" i="1" s="1"/>
  <c r="F339" i="4" s="1"/>
  <c r="BC339" i="4" s="1"/>
  <c r="BD338" i="4" l="1"/>
  <c r="BE338" i="4" s="1"/>
  <c r="BA339" i="4"/>
  <c r="BB339" i="4"/>
  <c r="AB348" i="2"/>
  <c r="AC347" i="2" s="1"/>
  <c r="S263" i="3"/>
  <c r="J353" i="2"/>
  <c r="K352" i="2"/>
  <c r="L353" i="1"/>
  <c r="T352" i="1"/>
  <c r="AK352" i="1" s="1"/>
  <c r="BD339" i="4" l="1"/>
  <c r="BE339" i="4" s="1"/>
  <c r="AB349" i="2"/>
  <c r="AC348" i="2" s="1"/>
  <c r="F340" i="4"/>
  <c r="BC340" i="4" s="1"/>
  <c r="J354" i="2"/>
  <c r="K353" i="2"/>
  <c r="L354" i="1"/>
  <c r="T353" i="1"/>
  <c r="AK353" i="1" s="1"/>
  <c r="BA340" i="4" l="1"/>
  <c r="BB340" i="4"/>
  <c r="AB350" i="2"/>
  <c r="AC349" i="2" s="1"/>
  <c r="F341" i="4"/>
  <c r="BC341" i="4" s="1"/>
  <c r="J355" i="2"/>
  <c r="K354" i="2"/>
  <c r="L355" i="1"/>
  <c r="T354" i="1"/>
  <c r="AK354" i="1" s="1"/>
  <c r="BD340" i="4" l="1"/>
  <c r="BE340" i="4" s="1"/>
  <c r="BA341" i="4"/>
  <c r="BB341" i="4"/>
  <c r="AB351" i="2"/>
  <c r="AC350" i="2" s="1"/>
  <c r="F342" i="4"/>
  <c r="BC342" i="4" s="1"/>
  <c r="J356" i="2"/>
  <c r="K355" i="2"/>
  <c r="L356" i="1"/>
  <c r="T355" i="1"/>
  <c r="AK355" i="1" s="1"/>
  <c r="BD341" i="4" l="1"/>
  <c r="BE341" i="4" s="1"/>
  <c r="BA342" i="4"/>
  <c r="BB342" i="4"/>
  <c r="AB352" i="2"/>
  <c r="AC351" i="2" s="1"/>
  <c r="F343" i="4"/>
  <c r="BC343" i="4" s="1"/>
  <c r="J357" i="2"/>
  <c r="K356" i="2"/>
  <c r="L357" i="1"/>
  <c r="T356" i="1"/>
  <c r="AK356" i="1" s="1"/>
  <c r="BD342" i="4" l="1"/>
  <c r="BE342" i="4" s="1"/>
  <c r="BA343" i="4"/>
  <c r="BB343" i="4"/>
  <c r="AB353" i="2"/>
  <c r="AC352" i="2" s="1"/>
  <c r="F344" i="4"/>
  <c r="BC344" i="4" s="1"/>
  <c r="J358" i="2"/>
  <c r="K357" i="2"/>
  <c r="L358" i="1"/>
  <c r="T357" i="1"/>
  <c r="AK357" i="1" s="1"/>
  <c r="BD343" i="4" l="1"/>
  <c r="BE343" i="4" s="1"/>
  <c r="BA344" i="4"/>
  <c r="BB344" i="4"/>
  <c r="AB354" i="2"/>
  <c r="AC353" i="2" s="1"/>
  <c r="F345" i="4"/>
  <c r="BC345" i="4" s="1"/>
  <c r="J359" i="2"/>
  <c r="K358" i="2"/>
  <c r="L359" i="1"/>
  <c r="T358" i="1"/>
  <c r="AK358" i="1" s="1"/>
  <c r="BD344" i="4" l="1"/>
  <c r="BE344" i="4" s="1"/>
  <c r="BA345" i="4"/>
  <c r="BB345" i="4"/>
  <c r="AB355" i="2"/>
  <c r="AC354" i="2" s="1"/>
  <c r="F346" i="4"/>
  <c r="BC346" i="4" s="1"/>
  <c r="J360" i="2"/>
  <c r="K359" i="2"/>
  <c r="L360" i="1"/>
  <c r="T359" i="1"/>
  <c r="AK359" i="1" s="1"/>
  <c r="BD345" i="4" l="1"/>
  <c r="BE345" i="4" s="1"/>
  <c r="BA346" i="4"/>
  <c r="BB346" i="4"/>
  <c r="AB356" i="2"/>
  <c r="AC355" i="2" s="1"/>
  <c r="F347" i="4"/>
  <c r="BC347" i="4" s="1"/>
  <c r="J361" i="2"/>
  <c r="K360" i="2"/>
  <c r="L361" i="1"/>
  <c r="T360" i="1"/>
  <c r="AK360" i="1" s="1"/>
  <c r="BD346" i="4" l="1"/>
  <c r="BE346" i="4" s="1"/>
  <c r="BA347" i="4"/>
  <c r="BB347" i="4"/>
  <c r="AB357" i="2"/>
  <c r="AC356" i="2" s="1"/>
  <c r="F348" i="4"/>
  <c r="BC348" i="4" s="1"/>
  <c r="J362" i="2"/>
  <c r="K361" i="2"/>
  <c r="L362" i="1"/>
  <c r="T361" i="1"/>
  <c r="AK361" i="1" s="1"/>
  <c r="BD347" i="4" l="1"/>
  <c r="BE347" i="4" s="1"/>
  <c r="BA348" i="4"/>
  <c r="BB348" i="4"/>
  <c r="AB358" i="2"/>
  <c r="AC357" i="2" s="1"/>
  <c r="F349" i="4"/>
  <c r="BC349" i="4" s="1"/>
  <c r="J363" i="2"/>
  <c r="K362" i="2"/>
  <c r="L363" i="1"/>
  <c r="T362" i="1"/>
  <c r="AK362" i="1" s="1"/>
  <c r="BD348" i="4" l="1"/>
  <c r="BE348" i="4" s="1"/>
  <c r="BA349" i="4"/>
  <c r="BB349" i="4"/>
  <c r="AB359" i="2"/>
  <c r="AC358" i="2" s="1"/>
  <c r="F350" i="4"/>
  <c r="BC350" i="4" s="1"/>
  <c r="J364" i="2"/>
  <c r="K363" i="2"/>
  <c r="L364" i="1"/>
  <c r="T363" i="1"/>
  <c r="AK363" i="1" s="1"/>
  <c r="BD349" i="4" l="1"/>
  <c r="BE349" i="4" s="1"/>
  <c r="BA350" i="4"/>
  <c r="BB350" i="4"/>
  <c r="AB360" i="2"/>
  <c r="AC359" i="2" s="1"/>
  <c r="F351" i="4"/>
  <c r="BC351" i="4" s="1"/>
  <c r="J365" i="2"/>
  <c r="K364" i="2"/>
  <c r="L365" i="1"/>
  <c r="T364" i="1"/>
  <c r="AK364" i="1" s="1"/>
  <c r="BD350" i="4" l="1"/>
  <c r="BE350" i="4" s="1"/>
  <c r="BA351" i="4"/>
  <c r="BB351" i="4"/>
  <c r="AB361" i="2"/>
  <c r="AC360" i="2" s="1"/>
  <c r="F352" i="4"/>
  <c r="BC352" i="4" s="1"/>
  <c r="J366" i="2"/>
  <c r="K365" i="2"/>
  <c r="L366" i="1"/>
  <c r="T365" i="1"/>
  <c r="AK365" i="1" s="1"/>
  <c r="BD351" i="4" l="1"/>
  <c r="BE351" i="4" s="1"/>
  <c r="BA352" i="4"/>
  <c r="BB352" i="4"/>
  <c r="AB362" i="2"/>
  <c r="AC361" i="2" s="1"/>
  <c r="F353" i="4"/>
  <c r="BC353" i="4" s="1"/>
  <c r="J367" i="2"/>
  <c r="K366" i="2"/>
  <c r="L367" i="1"/>
  <c r="T366" i="1"/>
  <c r="AK366" i="1" s="1"/>
  <c r="BD352" i="4" l="1"/>
  <c r="BE352" i="4" s="1"/>
  <c r="BA353" i="4"/>
  <c r="BB353" i="4"/>
  <c r="AB363" i="2"/>
  <c r="AC362" i="2" s="1"/>
  <c r="F354" i="4"/>
  <c r="BC354" i="4" s="1"/>
  <c r="J368" i="2"/>
  <c r="K367" i="2"/>
  <c r="L368" i="1"/>
  <c r="T367" i="1"/>
  <c r="AK367" i="1" s="1"/>
  <c r="BD353" i="4" l="1"/>
  <c r="BE353" i="4" s="1"/>
  <c r="BA354" i="4"/>
  <c r="BB354" i="4"/>
  <c r="AB364" i="2"/>
  <c r="AC363" i="2" s="1"/>
  <c r="F355" i="4"/>
  <c r="BC355" i="4" s="1"/>
  <c r="J369" i="2"/>
  <c r="K368" i="2"/>
  <c r="L369" i="1"/>
  <c r="T368" i="1"/>
  <c r="AK368" i="1" s="1"/>
  <c r="BD354" i="4" l="1"/>
  <c r="BE354" i="4" s="1"/>
  <c r="BA355" i="4"/>
  <c r="BB355" i="4"/>
  <c r="AB365" i="2"/>
  <c r="AC364" i="2" s="1"/>
  <c r="F356" i="4"/>
  <c r="BC356" i="4" s="1"/>
  <c r="J370" i="2"/>
  <c r="K369" i="2"/>
  <c r="L370" i="1"/>
  <c r="T369" i="1"/>
  <c r="AK369" i="1" s="1"/>
  <c r="BD355" i="4" l="1"/>
  <c r="BE355" i="4" s="1"/>
  <c r="BA356" i="4"/>
  <c r="BB356" i="4"/>
  <c r="AB366" i="2"/>
  <c r="AC365" i="2" s="1"/>
  <c r="F357" i="4"/>
  <c r="BC357" i="4" s="1"/>
  <c r="J371" i="2"/>
  <c r="K370" i="2"/>
  <c r="L371" i="1"/>
  <c r="T370" i="1"/>
  <c r="AK370" i="1" s="1"/>
  <c r="BD356" i="4" l="1"/>
  <c r="BE356" i="4" s="1"/>
  <c r="BA357" i="4"/>
  <c r="BB357" i="4"/>
  <c r="AB367" i="2"/>
  <c r="AC366" i="2" s="1"/>
  <c r="F358" i="4"/>
  <c r="BC358" i="4" s="1"/>
  <c r="J372" i="2"/>
  <c r="K371" i="2"/>
  <c r="L372" i="1"/>
  <c r="T371" i="1"/>
  <c r="AK371" i="1" s="1"/>
  <c r="BD357" i="4" l="1"/>
  <c r="BE357" i="4" s="1"/>
  <c r="BA358" i="4"/>
  <c r="BB358" i="4"/>
  <c r="AB368" i="2"/>
  <c r="AC367" i="2" s="1"/>
  <c r="F359" i="4"/>
  <c r="BC359" i="4" s="1"/>
  <c r="J373" i="2"/>
  <c r="K372" i="2"/>
  <c r="L373" i="1"/>
  <c r="T372" i="1"/>
  <c r="AK372" i="1" s="1"/>
  <c r="BD358" i="4" l="1"/>
  <c r="BE358" i="4" s="1"/>
  <c r="BA359" i="4"/>
  <c r="BB359" i="4"/>
  <c r="AB369" i="2"/>
  <c r="AC368" i="2" s="1"/>
  <c r="F360" i="4"/>
  <c r="BC360" i="4" s="1"/>
  <c r="J374" i="2"/>
  <c r="K373" i="2"/>
  <c r="L374" i="1"/>
  <c r="T373" i="1"/>
  <c r="AK373" i="1" s="1"/>
  <c r="BD359" i="4" l="1"/>
  <c r="BE359" i="4" s="1"/>
  <c r="BA360" i="4"/>
  <c r="BB360" i="4"/>
  <c r="AB370" i="2"/>
  <c r="AC369" i="2" s="1"/>
  <c r="F361" i="4"/>
  <c r="BC361" i="4" s="1"/>
  <c r="J375" i="2"/>
  <c r="K374" i="2"/>
  <c r="L375" i="1"/>
  <c r="T374" i="1"/>
  <c r="AK374" i="1" s="1"/>
  <c r="BD360" i="4" l="1"/>
  <c r="BE360" i="4" s="1"/>
  <c r="BA361" i="4"/>
  <c r="BB361" i="4"/>
  <c r="AB371" i="2"/>
  <c r="AC370" i="2" s="1"/>
  <c r="F362" i="4"/>
  <c r="BC362" i="4" s="1"/>
  <c r="J376" i="2"/>
  <c r="K375" i="2"/>
  <c r="L376" i="1"/>
  <c r="T375" i="1"/>
  <c r="AK375" i="1" s="1"/>
  <c r="BD361" i="4" l="1"/>
  <c r="BE361" i="4" s="1"/>
  <c r="BA362" i="4"/>
  <c r="BB362" i="4"/>
  <c r="AB372" i="2"/>
  <c r="AC371" i="2" s="1"/>
  <c r="F363" i="4"/>
  <c r="BC363" i="4" s="1"/>
  <c r="J377" i="2"/>
  <c r="K376" i="2"/>
  <c r="L377" i="1"/>
  <c r="T376" i="1"/>
  <c r="AK376" i="1" s="1"/>
  <c r="BD362" i="4" l="1"/>
  <c r="BE362" i="4" s="1"/>
  <c r="BA363" i="4"/>
  <c r="BB363" i="4"/>
  <c r="AB373" i="2"/>
  <c r="AC372" i="2" s="1"/>
  <c r="F364" i="4"/>
  <c r="BC364" i="4" s="1"/>
  <c r="J378" i="2"/>
  <c r="K377" i="2"/>
  <c r="L378" i="1"/>
  <c r="T377" i="1"/>
  <c r="AK377" i="1" s="1"/>
  <c r="BD363" i="4" l="1"/>
  <c r="BE363" i="4" s="1"/>
  <c r="BA364" i="4"/>
  <c r="BB364" i="4"/>
  <c r="AB374" i="2"/>
  <c r="AC373" i="2" s="1"/>
  <c r="F365" i="4"/>
  <c r="BC365" i="4" s="1"/>
  <c r="J379" i="2"/>
  <c r="K378" i="2"/>
  <c r="L379" i="1"/>
  <c r="T378" i="1"/>
  <c r="AK378" i="1" s="1"/>
  <c r="BD364" i="4" l="1"/>
  <c r="BE364" i="4" s="1"/>
  <c r="BA365" i="4"/>
  <c r="BB365" i="4"/>
  <c r="AB375" i="2"/>
  <c r="AC374" i="2" s="1"/>
  <c r="F366" i="4"/>
  <c r="BC366" i="4" s="1"/>
  <c r="J380" i="2"/>
  <c r="K379" i="2"/>
  <c r="L380" i="1"/>
  <c r="T379" i="1"/>
  <c r="AK379" i="1" s="1"/>
  <c r="BD365" i="4" l="1"/>
  <c r="BE365" i="4" s="1"/>
  <c r="BA366" i="4"/>
  <c r="BB366" i="4"/>
  <c r="AB376" i="2"/>
  <c r="AC375" i="2" s="1"/>
  <c r="F367" i="4"/>
  <c r="BC367" i="4" s="1"/>
  <c r="J381" i="2"/>
  <c r="K380" i="2"/>
  <c r="L381" i="1"/>
  <c r="T380" i="1"/>
  <c r="AK380" i="1" s="1"/>
  <c r="BD366" i="4" l="1"/>
  <c r="BE366" i="4" s="1"/>
  <c r="BA367" i="4"/>
  <c r="BB367" i="4"/>
  <c r="AB377" i="2"/>
  <c r="AC376" i="2" s="1"/>
  <c r="F368" i="4"/>
  <c r="BC368" i="4" s="1"/>
  <c r="J382" i="2"/>
  <c r="K381" i="2"/>
  <c r="L382" i="1"/>
  <c r="T381" i="1"/>
  <c r="AK381" i="1" s="1"/>
  <c r="BD367" i="4" l="1"/>
  <c r="BE367" i="4" s="1"/>
  <c r="BA368" i="4"/>
  <c r="BB368" i="4"/>
  <c r="AB378" i="2"/>
  <c r="AC377" i="2" s="1"/>
  <c r="F369" i="4"/>
  <c r="BC369" i="4" s="1"/>
  <c r="J383" i="2"/>
  <c r="K382" i="2"/>
  <c r="L383" i="1"/>
  <c r="T382" i="1"/>
  <c r="AK382" i="1" s="1"/>
  <c r="BD368" i="4" l="1"/>
  <c r="BE368" i="4" s="1"/>
  <c r="BA369" i="4"/>
  <c r="BB369" i="4"/>
  <c r="AB379" i="2"/>
  <c r="AC378" i="2" s="1"/>
  <c r="F370" i="4"/>
  <c r="BC370" i="4" s="1"/>
  <c r="J384" i="2"/>
  <c r="K383" i="2"/>
  <c r="L384" i="1"/>
  <c r="T383" i="1"/>
  <c r="AK383" i="1" s="1"/>
  <c r="BD369" i="4" l="1"/>
  <c r="BE369" i="4" s="1"/>
  <c r="BA370" i="4"/>
  <c r="BB370" i="4"/>
  <c r="AB380" i="2"/>
  <c r="AC379" i="2" s="1"/>
  <c r="F371" i="4"/>
  <c r="BC371" i="4" s="1"/>
  <c r="J385" i="2"/>
  <c r="K384" i="2"/>
  <c r="L385" i="1"/>
  <c r="T384" i="1"/>
  <c r="AK384" i="1" s="1"/>
  <c r="BD370" i="4" l="1"/>
  <c r="BE370" i="4" s="1"/>
  <c r="BA371" i="4"/>
  <c r="BB371" i="4"/>
  <c r="AB381" i="2"/>
  <c r="AC380" i="2" s="1"/>
  <c r="F372" i="4"/>
  <c r="BC372" i="4" s="1"/>
  <c r="J386" i="2"/>
  <c r="K385" i="2"/>
  <c r="L386" i="1"/>
  <c r="T385" i="1"/>
  <c r="AK385" i="1" s="1"/>
  <c r="BD371" i="4" l="1"/>
  <c r="BE371" i="4" s="1"/>
  <c r="BA372" i="4"/>
  <c r="BB372" i="4"/>
  <c r="AB382" i="2"/>
  <c r="AC381" i="2" s="1"/>
  <c r="F373" i="4"/>
  <c r="BC373" i="4" s="1"/>
  <c r="J387" i="2"/>
  <c r="K386" i="2"/>
  <c r="L387" i="1"/>
  <c r="T386" i="1"/>
  <c r="AK386" i="1" s="1"/>
  <c r="BD372" i="4" l="1"/>
  <c r="BE372" i="4" s="1"/>
  <c r="BA373" i="4"/>
  <c r="BB373" i="4"/>
  <c r="AB383" i="2"/>
  <c r="AC382" i="2" s="1"/>
  <c r="F374" i="4"/>
  <c r="BC374" i="4" s="1"/>
  <c r="J388" i="2"/>
  <c r="K387" i="2"/>
  <c r="L388" i="1"/>
  <c r="T387" i="1"/>
  <c r="AK387" i="1" s="1"/>
  <c r="BD373" i="4" l="1"/>
  <c r="BE373" i="4" s="1"/>
  <c r="BA374" i="4"/>
  <c r="BB374" i="4"/>
  <c r="AB384" i="2"/>
  <c r="AC383" i="2" s="1"/>
  <c r="F375" i="4"/>
  <c r="BC375" i="4" s="1"/>
  <c r="J389" i="2"/>
  <c r="K388" i="2"/>
  <c r="L389" i="1"/>
  <c r="T388" i="1"/>
  <c r="AK388" i="1" s="1"/>
  <c r="BD374" i="4" l="1"/>
  <c r="BE374" i="4" s="1"/>
  <c r="BA375" i="4"/>
  <c r="BB375" i="4"/>
  <c r="AB385" i="2"/>
  <c r="AC384" i="2" s="1"/>
  <c r="F376" i="4"/>
  <c r="BC376" i="4" s="1"/>
  <c r="J390" i="2"/>
  <c r="K389" i="2"/>
  <c r="L390" i="1"/>
  <c r="T389" i="1"/>
  <c r="AK389" i="1" s="1"/>
  <c r="BD375" i="4" l="1"/>
  <c r="BE375" i="4" s="1"/>
  <c r="BA376" i="4"/>
  <c r="BB376" i="4"/>
  <c r="AB386" i="2"/>
  <c r="AC385" i="2" s="1"/>
  <c r="F377" i="4"/>
  <c r="BC377" i="4" s="1"/>
  <c r="J391" i="2"/>
  <c r="K390" i="2"/>
  <c r="L391" i="1"/>
  <c r="T390" i="1"/>
  <c r="AK390" i="1" s="1"/>
  <c r="BD376" i="4" l="1"/>
  <c r="BE376" i="4" s="1"/>
  <c r="BA377" i="4"/>
  <c r="BB377" i="4"/>
  <c r="AB387" i="2"/>
  <c r="AC386" i="2" s="1"/>
  <c r="F378" i="4"/>
  <c r="BC378" i="4" s="1"/>
  <c r="J392" i="2"/>
  <c r="K391" i="2"/>
  <c r="L392" i="1"/>
  <c r="T391" i="1"/>
  <c r="AK391" i="1" s="1"/>
  <c r="BD377" i="4" l="1"/>
  <c r="BE377" i="4" s="1"/>
  <c r="BA378" i="4"/>
  <c r="BB378" i="4"/>
  <c r="AB388" i="2"/>
  <c r="AC387" i="2" s="1"/>
  <c r="F379" i="4"/>
  <c r="BC379" i="4" s="1"/>
  <c r="J393" i="2"/>
  <c r="K392" i="2"/>
  <c r="L393" i="1"/>
  <c r="T392" i="1"/>
  <c r="AK392" i="1" s="1"/>
  <c r="BD378" i="4" l="1"/>
  <c r="BE378" i="4" s="1"/>
  <c r="BA379" i="4"/>
  <c r="BB379" i="4"/>
  <c r="AB389" i="2"/>
  <c r="AC388" i="2" s="1"/>
  <c r="F380" i="4"/>
  <c r="BC380" i="4" s="1"/>
  <c r="J394" i="2"/>
  <c r="K393" i="2"/>
  <c r="L394" i="1"/>
  <c r="T393" i="1"/>
  <c r="AK393" i="1" s="1"/>
  <c r="BD379" i="4" l="1"/>
  <c r="BE379" i="4" s="1"/>
  <c r="BA380" i="4"/>
  <c r="BB380" i="4"/>
  <c r="AB390" i="2"/>
  <c r="AC389" i="2" s="1"/>
  <c r="F381" i="4"/>
  <c r="BC381" i="4" s="1"/>
  <c r="J395" i="2"/>
  <c r="K394" i="2"/>
  <c r="L395" i="1"/>
  <c r="T394" i="1"/>
  <c r="AK394" i="1" s="1"/>
  <c r="BD380" i="4" l="1"/>
  <c r="BE380" i="4" s="1"/>
  <c r="BA381" i="4"/>
  <c r="BB381" i="4"/>
  <c r="AB391" i="2"/>
  <c r="AC390" i="2" s="1"/>
  <c r="F382" i="4"/>
  <c r="BC382" i="4" s="1"/>
  <c r="J396" i="2"/>
  <c r="K395" i="2"/>
  <c r="L396" i="1"/>
  <c r="T395" i="1"/>
  <c r="AK395" i="1" s="1"/>
  <c r="BD381" i="4" l="1"/>
  <c r="BE381" i="4" s="1"/>
  <c r="BA382" i="4"/>
  <c r="BB382" i="4"/>
  <c r="AB392" i="2"/>
  <c r="AC391" i="2" s="1"/>
  <c r="F383" i="4"/>
  <c r="BC383" i="4" s="1"/>
  <c r="J397" i="2"/>
  <c r="K396" i="2"/>
  <c r="L397" i="1"/>
  <c r="T396" i="1"/>
  <c r="AK396" i="1" s="1"/>
  <c r="BD382" i="4" l="1"/>
  <c r="BE382" i="4" s="1"/>
  <c r="BA383" i="4"/>
  <c r="BB383" i="4"/>
  <c r="AB393" i="2"/>
  <c r="AC392" i="2" s="1"/>
  <c r="F384" i="4"/>
  <c r="BC384" i="4" s="1"/>
  <c r="J398" i="2"/>
  <c r="K397" i="2"/>
  <c r="L398" i="1"/>
  <c r="T397" i="1"/>
  <c r="AK397" i="1" s="1"/>
  <c r="BD383" i="4" l="1"/>
  <c r="BE383" i="4" s="1"/>
  <c r="BA384" i="4"/>
  <c r="BB384" i="4"/>
  <c r="AB394" i="2"/>
  <c r="AC393" i="2" s="1"/>
  <c r="F385" i="4"/>
  <c r="BC385" i="4" s="1"/>
  <c r="J399" i="2"/>
  <c r="K398" i="2"/>
  <c r="L399" i="1"/>
  <c r="T398" i="1"/>
  <c r="AK398" i="1" s="1"/>
  <c r="BD384" i="4" l="1"/>
  <c r="BE384" i="4" s="1"/>
  <c r="BA385" i="4"/>
  <c r="BB385" i="4"/>
  <c r="AB395" i="2"/>
  <c r="AC394" i="2" s="1"/>
  <c r="F386" i="4"/>
  <c r="BC386" i="4" s="1"/>
  <c r="J400" i="2"/>
  <c r="K399" i="2"/>
  <c r="L400" i="1"/>
  <c r="T399" i="1"/>
  <c r="AK399" i="1" s="1"/>
  <c r="BD385" i="4" l="1"/>
  <c r="BE385" i="4" s="1"/>
  <c r="BA386" i="4"/>
  <c r="BB386" i="4"/>
  <c r="AB396" i="2"/>
  <c r="AC395" i="2" s="1"/>
  <c r="F387" i="4"/>
  <c r="BC387" i="4" s="1"/>
  <c r="J401" i="2"/>
  <c r="K400" i="2"/>
  <c r="L401" i="1"/>
  <c r="T400" i="1"/>
  <c r="AK400" i="1" s="1"/>
  <c r="BD386" i="4" l="1"/>
  <c r="BE386" i="4" s="1"/>
  <c r="BA387" i="4"/>
  <c r="BB387" i="4"/>
  <c r="AB397" i="2"/>
  <c r="AC396" i="2" s="1"/>
  <c r="F388" i="4"/>
  <c r="BC388" i="4" s="1"/>
  <c r="J402" i="2"/>
  <c r="K401" i="2"/>
  <c r="L402" i="1"/>
  <c r="T401" i="1"/>
  <c r="AK401" i="1" s="1"/>
  <c r="BD387" i="4" l="1"/>
  <c r="BE387" i="4" s="1"/>
  <c r="BA388" i="4"/>
  <c r="BB388" i="4"/>
  <c r="AB398" i="2"/>
  <c r="AC397" i="2" s="1"/>
  <c r="F389" i="4"/>
  <c r="BC389" i="4" s="1"/>
  <c r="J403" i="2"/>
  <c r="K402" i="2"/>
  <c r="L403" i="1"/>
  <c r="T402" i="1"/>
  <c r="AK402" i="1" s="1"/>
  <c r="BD388" i="4" l="1"/>
  <c r="BE388" i="4" s="1"/>
  <c r="BA389" i="4"/>
  <c r="BB389" i="4"/>
  <c r="AB399" i="2"/>
  <c r="AC398" i="2" s="1"/>
  <c r="F390" i="4"/>
  <c r="BC390" i="4" s="1"/>
  <c r="J404" i="2"/>
  <c r="K403" i="2"/>
  <c r="L404" i="1"/>
  <c r="T403" i="1"/>
  <c r="AK403" i="1" s="1"/>
  <c r="BD389" i="4" l="1"/>
  <c r="BE389" i="4" s="1"/>
  <c r="BA390" i="4"/>
  <c r="BB390" i="4"/>
  <c r="AB400" i="2"/>
  <c r="AC399" i="2" s="1"/>
  <c r="F391" i="4"/>
  <c r="BC391" i="4" s="1"/>
  <c r="J405" i="2"/>
  <c r="K404" i="2"/>
  <c r="L405" i="1"/>
  <c r="T404" i="1"/>
  <c r="AK404" i="1" s="1"/>
  <c r="BD390" i="4" l="1"/>
  <c r="BE390" i="4" s="1"/>
  <c r="BA391" i="4"/>
  <c r="BB391" i="4"/>
  <c r="AB401" i="2"/>
  <c r="AC400" i="2" s="1"/>
  <c r="F392" i="4"/>
  <c r="BC392" i="4" s="1"/>
  <c r="J406" i="2"/>
  <c r="K405" i="2"/>
  <c r="L406" i="1"/>
  <c r="T405" i="1"/>
  <c r="AK405" i="1" s="1"/>
  <c r="BD391" i="4" l="1"/>
  <c r="BE391" i="4" s="1"/>
  <c r="BA392" i="4"/>
  <c r="BB392" i="4"/>
  <c r="AB402" i="2"/>
  <c r="AC401" i="2" s="1"/>
  <c r="F393" i="4"/>
  <c r="BC393" i="4" s="1"/>
  <c r="J407" i="2"/>
  <c r="K406" i="2"/>
  <c r="L407" i="1"/>
  <c r="T406" i="1"/>
  <c r="AK406" i="1" s="1"/>
  <c r="BD392" i="4" l="1"/>
  <c r="BE392" i="4" s="1"/>
  <c r="BA393" i="4"/>
  <c r="BB393" i="4"/>
  <c r="AB403" i="2"/>
  <c r="AC402" i="2" s="1"/>
  <c r="F394" i="4"/>
  <c r="BC394" i="4" s="1"/>
  <c r="J408" i="2"/>
  <c r="K407" i="2"/>
  <c r="L408" i="1"/>
  <c r="T407" i="1"/>
  <c r="AK407" i="1" s="1"/>
  <c r="BD393" i="4" l="1"/>
  <c r="BE393" i="4" s="1"/>
  <c r="BA394" i="4"/>
  <c r="BB394" i="4"/>
  <c r="AB404" i="2"/>
  <c r="AC403" i="2" s="1"/>
  <c r="F395" i="4"/>
  <c r="BC395" i="4" s="1"/>
  <c r="J409" i="2"/>
  <c r="K408" i="2"/>
  <c r="L409" i="1"/>
  <c r="T408" i="1"/>
  <c r="AK408" i="1" s="1"/>
  <c r="BD394" i="4" l="1"/>
  <c r="BE394" i="4" s="1"/>
  <c r="BA395" i="4"/>
  <c r="BB395" i="4"/>
  <c r="AB405" i="2"/>
  <c r="AC404" i="2" s="1"/>
  <c r="F396" i="4"/>
  <c r="BC396" i="4" s="1"/>
  <c r="J410" i="2"/>
  <c r="K409" i="2"/>
  <c r="L410" i="1"/>
  <c r="T409" i="1"/>
  <c r="AK409" i="1" s="1"/>
  <c r="BD395" i="4" l="1"/>
  <c r="BE395" i="4" s="1"/>
  <c r="BA396" i="4"/>
  <c r="BB396" i="4"/>
  <c r="AB406" i="2"/>
  <c r="AC405" i="2" s="1"/>
  <c r="F397" i="4"/>
  <c r="BC397" i="4" s="1"/>
  <c r="J411" i="2"/>
  <c r="K410" i="2"/>
  <c r="L411" i="1"/>
  <c r="T410" i="1"/>
  <c r="AK410" i="1" s="1"/>
  <c r="BD396" i="4" l="1"/>
  <c r="BE396" i="4" s="1"/>
  <c r="BA397" i="4"/>
  <c r="BB397" i="4"/>
  <c r="AB407" i="2"/>
  <c r="AC406" i="2" s="1"/>
  <c r="F398" i="4"/>
  <c r="BC398" i="4" s="1"/>
  <c r="J412" i="2"/>
  <c r="K411" i="2"/>
  <c r="L412" i="1"/>
  <c r="T411" i="1"/>
  <c r="AK411" i="1" s="1"/>
  <c r="BD397" i="4" l="1"/>
  <c r="BE397" i="4" s="1"/>
  <c r="BA398" i="4"/>
  <c r="BB398" i="4"/>
  <c r="AB408" i="2"/>
  <c r="AC407" i="2" s="1"/>
  <c r="F399" i="4"/>
  <c r="BC399" i="4" s="1"/>
  <c r="J413" i="2"/>
  <c r="K412" i="2"/>
  <c r="L413" i="1"/>
  <c r="T412" i="1"/>
  <c r="AK412" i="1" s="1"/>
  <c r="BD398" i="4" l="1"/>
  <c r="BE398" i="4" s="1"/>
  <c r="BA399" i="4"/>
  <c r="BB399" i="4"/>
  <c r="AB409" i="2"/>
  <c r="AC408" i="2" s="1"/>
  <c r="F400" i="4"/>
  <c r="BC400" i="4" s="1"/>
  <c r="J414" i="2"/>
  <c r="K413" i="2"/>
  <c r="L414" i="1"/>
  <c r="T413" i="1"/>
  <c r="AK413" i="1" s="1"/>
  <c r="BD399" i="4" l="1"/>
  <c r="BE399" i="4" s="1"/>
  <c r="BA400" i="4"/>
  <c r="BB400" i="4"/>
  <c r="AB410" i="2"/>
  <c r="AC409" i="2" s="1"/>
  <c r="F401" i="4"/>
  <c r="BC401" i="4" s="1"/>
  <c r="J415" i="2"/>
  <c r="K414" i="2"/>
  <c r="L415" i="1"/>
  <c r="T414" i="1"/>
  <c r="AK414" i="1" s="1"/>
  <c r="BD400" i="4" l="1"/>
  <c r="BE400" i="4" s="1"/>
  <c r="BA401" i="4"/>
  <c r="BB401" i="4"/>
  <c r="AB411" i="2"/>
  <c r="AC410" i="2" s="1"/>
  <c r="F402" i="4"/>
  <c r="BC402" i="4" s="1"/>
  <c r="J416" i="2"/>
  <c r="K415" i="2"/>
  <c r="L416" i="1"/>
  <c r="T415" i="1"/>
  <c r="AK415" i="1" s="1"/>
  <c r="BD401" i="4" l="1"/>
  <c r="BE401" i="4" s="1"/>
  <c r="BA402" i="4"/>
  <c r="BB402" i="4"/>
  <c r="AB412" i="2"/>
  <c r="AC411" i="2" s="1"/>
  <c r="F403" i="4"/>
  <c r="BC403" i="4" s="1"/>
  <c r="J417" i="2"/>
  <c r="K416" i="2"/>
  <c r="L417" i="1"/>
  <c r="T416" i="1"/>
  <c r="AK416" i="1" s="1"/>
  <c r="BD402" i="4" l="1"/>
  <c r="BE402" i="4" s="1"/>
  <c r="BA403" i="4"/>
  <c r="BB403" i="4"/>
  <c r="AB413" i="2"/>
  <c r="AC412" i="2" s="1"/>
  <c r="F404" i="4"/>
  <c r="BC404" i="4" s="1"/>
  <c r="J418" i="2"/>
  <c r="K417" i="2"/>
  <c r="L418" i="1"/>
  <c r="T417" i="1"/>
  <c r="AK417" i="1" s="1"/>
  <c r="BD403" i="4" l="1"/>
  <c r="BE403" i="4" s="1"/>
  <c r="BA404" i="4"/>
  <c r="BB404" i="4"/>
  <c r="AB414" i="2"/>
  <c r="AC413" i="2" s="1"/>
  <c r="F405" i="4"/>
  <c r="BC405" i="4" s="1"/>
  <c r="J419" i="2"/>
  <c r="K419" i="2" s="1"/>
  <c r="K418" i="2"/>
  <c r="L418" i="2" s="1"/>
  <c r="L419" i="1"/>
  <c r="T418" i="1"/>
  <c r="AK418" i="1" s="1"/>
  <c r="BD404" i="4" l="1"/>
  <c r="BE404" i="4" s="1"/>
  <c r="BA405" i="4"/>
  <c r="BB405" i="4"/>
  <c r="AB415" i="2"/>
  <c r="AC414" i="2" s="1"/>
  <c r="F406" i="4"/>
  <c r="BC406" i="4" s="1"/>
  <c r="L419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20" i="1"/>
  <c r="T419" i="1"/>
  <c r="AK419" i="1" s="1"/>
  <c r="BD405" i="4" l="1"/>
  <c r="BE405" i="4" s="1"/>
  <c r="BA406" i="4"/>
  <c r="BB406" i="4"/>
  <c r="AB416" i="2"/>
  <c r="AC415" i="2" s="1"/>
  <c r="F407" i="4"/>
  <c r="BC407" i="4" s="1"/>
  <c r="L421" i="1"/>
  <c r="T420" i="1"/>
  <c r="AK420" i="1" s="1"/>
  <c r="BD406" i="4" l="1"/>
  <c r="BE406" i="4" s="1"/>
  <c r="BA407" i="4"/>
  <c r="BB407" i="4"/>
  <c r="AB417" i="2"/>
  <c r="AC416" i="2" s="1"/>
  <c r="F408" i="4"/>
  <c r="BC408" i="4" s="1"/>
  <c r="L422" i="1"/>
  <c r="T421" i="1"/>
  <c r="AK421" i="1" s="1"/>
  <c r="BD407" i="4" l="1"/>
  <c r="BE407" i="4" s="1"/>
  <c r="BA408" i="4"/>
  <c r="BB408" i="4"/>
  <c r="AB418" i="2"/>
  <c r="AE34" i="2" s="1"/>
  <c r="F409" i="4"/>
  <c r="BC409" i="4" s="1"/>
  <c r="L423" i="1"/>
  <c r="T423" i="1" s="1"/>
  <c r="AK423" i="1" s="1"/>
  <c r="AB420" i="2" s="1"/>
  <c r="AC419" i="2" s="1"/>
  <c r="T422" i="1"/>
  <c r="AK422" i="1" s="1"/>
  <c r="AE28" i="2" l="1"/>
  <c r="AE30" i="2"/>
  <c r="AE22" i="2"/>
  <c r="AC417" i="2"/>
  <c r="AE26" i="2"/>
  <c r="AE23" i="2"/>
  <c r="AE32" i="2"/>
  <c r="AE31" i="2"/>
  <c r="AE40" i="2"/>
  <c r="AE24" i="2"/>
  <c r="AE27" i="2"/>
  <c r="AE25" i="2"/>
  <c r="AE21" i="2"/>
  <c r="AE29" i="2"/>
  <c r="AE33" i="2"/>
  <c r="BD408" i="4"/>
  <c r="BE408" i="4" s="1"/>
  <c r="BA409" i="4"/>
  <c r="BB409" i="4"/>
  <c r="AB419" i="2"/>
  <c r="AC418" i="2" s="1"/>
  <c r="AE64" i="2" s="1"/>
  <c r="F410" i="4"/>
  <c r="BC410" i="4" s="1"/>
  <c r="AE39" i="2"/>
  <c r="AE35" i="2"/>
  <c r="AE41" i="2"/>
  <c r="AE37" i="2"/>
  <c r="AE36" i="2"/>
  <c r="AE38" i="2"/>
  <c r="AE53" i="2"/>
  <c r="AE42" i="2"/>
  <c r="AE51" i="2"/>
  <c r="AE46" i="2"/>
  <c r="AE44" i="2"/>
  <c r="AE47" i="2"/>
  <c r="AE45" i="2"/>
  <c r="AE43" i="2"/>
  <c r="AE50" i="2"/>
  <c r="AE48" i="2"/>
  <c r="AE49" i="2"/>
  <c r="AE57" i="2"/>
  <c r="AE52" i="2"/>
  <c r="AE55" i="2"/>
  <c r="AE56" i="2"/>
  <c r="AE54" i="2"/>
  <c r="AE107" i="2"/>
  <c r="AE58" i="2" l="1"/>
  <c r="AE60" i="2"/>
  <c r="AE59" i="2"/>
  <c r="AE391" i="2"/>
  <c r="AE71" i="2"/>
  <c r="AE192" i="2"/>
  <c r="AE83" i="2"/>
  <c r="AE61" i="2"/>
  <c r="AE221" i="2"/>
  <c r="AE72" i="2"/>
  <c r="AE63" i="2"/>
  <c r="AE70" i="2"/>
  <c r="AE65" i="2"/>
  <c r="AE62" i="2"/>
  <c r="AE362" i="2"/>
  <c r="AE291" i="2"/>
  <c r="AE96" i="2"/>
  <c r="AE91" i="2"/>
  <c r="AE86" i="2"/>
  <c r="AE393" i="2"/>
  <c r="AE416" i="2"/>
  <c r="AE280" i="2"/>
  <c r="AE222" i="2"/>
  <c r="AE176" i="2"/>
  <c r="AE181" i="2"/>
  <c r="AE94" i="2"/>
  <c r="AE247" i="2"/>
  <c r="AE400" i="2"/>
  <c r="AE104" i="2"/>
  <c r="AE390" i="2"/>
  <c r="AE113" i="2"/>
  <c r="AE81" i="2"/>
  <c r="AE88" i="2"/>
  <c r="AE80" i="2"/>
  <c r="AE82" i="2"/>
  <c r="AE108" i="2"/>
  <c r="AE123" i="2"/>
  <c r="AE111" i="2"/>
  <c r="AE156" i="2"/>
  <c r="AE97" i="2"/>
  <c r="AE92" i="2"/>
  <c r="AE412" i="2"/>
  <c r="AE410" i="2"/>
  <c r="AE398" i="2"/>
  <c r="AE77" i="2"/>
  <c r="AE265" i="2"/>
  <c r="AE364" i="2"/>
  <c r="AE167" i="2"/>
  <c r="AE287" i="2"/>
  <c r="AE234" i="2"/>
  <c r="AE206" i="2"/>
  <c r="AE170" i="2"/>
  <c r="AE373" i="2"/>
  <c r="AE299" i="2"/>
  <c r="AE68" i="2"/>
  <c r="AE207" i="2"/>
  <c r="AE93" i="2"/>
  <c r="AE95" i="2"/>
  <c r="AE392" i="2"/>
  <c r="AE327" i="2"/>
  <c r="AE126" i="2"/>
  <c r="AE76" i="2"/>
  <c r="AE232" i="2"/>
  <c r="AE406" i="2"/>
  <c r="AE100" i="2"/>
  <c r="AE386" i="2"/>
  <c r="AE268" i="2"/>
  <c r="AE267" i="2"/>
  <c r="AE87" i="2"/>
  <c r="AE114" i="2"/>
  <c r="AE384" i="2"/>
  <c r="AE312" i="2"/>
  <c r="AE319" i="2"/>
  <c r="AE298" i="2"/>
  <c r="AE213" i="2"/>
  <c r="AE89" i="2"/>
  <c r="AE293" i="2"/>
  <c r="AE332" i="2"/>
  <c r="AE285" i="2"/>
  <c r="AE335" i="2"/>
  <c r="AE118" i="2"/>
  <c r="AE73" i="2"/>
  <c r="AE282" i="2"/>
  <c r="AE137" i="2"/>
  <c r="AE67" i="2"/>
  <c r="AE185" i="2"/>
  <c r="AE78" i="2"/>
  <c r="AE98" i="2"/>
  <c r="AE399" i="2"/>
  <c r="AE388" i="2"/>
  <c r="AE85" i="2"/>
  <c r="AE414" i="2"/>
  <c r="AE366" i="2"/>
  <c r="AE102" i="2"/>
  <c r="AE273" i="2"/>
  <c r="AE119" i="2"/>
  <c r="AE378" i="2"/>
  <c r="AE236" i="2"/>
  <c r="AE255" i="2"/>
  <c r="AE148" i="2"/>
  <c r="AE302" i="2"/>
  <c r="AE75" i="2"/>
  <c r="AE125" i="2"/>
  <c r="AE196" i="2"/>
  <c r="AE172" i="2"/>
  <c r="AE66" i="2"/>
  <c r="AE233" i="2"/>
  <c r="AE101" i="2"/>
  <c r="AE109" i="2"/>
  <c r="AE315" i="2"/>
  <c r="AE84" i="2"/>
  <c r="AE405" i="2"/>
  <c r="AE353" i="2"/>
  <c r="AE365" i="2"/>
  <c r="AE74" i="2"/>
  <c r="AE90" i="2"/>
  <c r="AE106" i="2"/>
  <c r="AE103" i="2"/>
  <c r="AE110" i="2"/>
  <c r="AE99" i="2"/>
  <c r="AE256" i="2"/>
  <c r="AE79" i="2"/>
  <c r="AE160" i="2"/>
  <c r="AE180" i="2"/>
  <c r="AE69" i="2"/>
  <c r="AE132" i="2"/>
  <c r="AE117" i="2"/>
  <c r="AE105" i="2"/>
  <c r="AE194" i="2"/>
  <c r="AE369" i="2"/>
  <c r="AE154" i="2"/>
  <c r="AE230" i="2"/>
  <c r="AE340" i="2"/>
  <c r="AE112" i="2"/>
  <c r="AE250" i="2"/>
  <c r="AE337" i="2"/>
  <c r="AE241" i="2"/>
  <c r="AE304" i="2"/>
  <c r="AE238" i="2"/>
  <c r="AE141" i="2"/>
  <c r="AE139" i="2"/>
  <c r="AE347" i="2"/>
  <c r="AE303" i="2"/>
  <c r="AE355" i="2"/>
  <c r="AE190" i="2"/>
  <c r="AE188" i="2"/>
  <c r="AE274" i="2"/>
  <c r="AE375" i="2"/>
  <c r="AE191" i="2"/>
  <c r="AE225" i="2"/>
  <c r="AE397" i="2"/>
  <c r="AE151" i="2"/>
  <c r="AE313" i="2"/>
  <c r="AE244" i="2"/>
  <c r="AE168" i="2"/>
  <c r="AE153" i="2"/>
  <c r="AE361" i="2"/>
  <c r="AE279" i="2"/>
  <c r="AE142" i="2"/>
  <c r="AE271" i="2"/>
  <c r="AE146" i="2"/>
  <c r="AE198" i="2"/>
  <c r="AE149" i="2"/>
  <c r="AE269" i="2"/>
  <c r="AE216" i="2"/>
  <c r="AE210" i="2"/>
  <c r="AE382" i="2"/>
  <c r="AE275" i="2"/>
  <c r="AE316" i="2"/>
  <c r="AE251" i="2"/>
  <c r="AE136" i="2"/>
  <c r="AE150" i="2"/>
  <c r="AE212" i="2"/>
  <c r="AE419" i="2"/>
  <c r="AE124" i="2"/>
  <c r="AE321" i="2"/>
  <c r="AE420" i="2"/>
  <c r="AE278" i="2"/>
  <c r="AF278" i="2" s="1"/>
  <c r="AE380" i="2"/>
  <c r="AE201" i="2"/>
  <c r="AE297" i="2"/>
  <c r="AE245" i="2"/>
  <c r="AF245" i="2" s="1"/>
  <c r="AE308" i="2"/>
  <c r="AE306" i="2"/>
  <c r="AE184" i="2"/>
  <c r="AE371" i="2"/>
  <c r="AF371" i="2" s="1"/>
  <c r="AE257" i="2"/>
  <c r="AE199" i="2"/>
  <c r="AE203" i="2"/>
  <c r="AE402" i="2"/>
  <c r="AF402" i="2" s="1"/>
  <c r="AE258" i="2"/>
  <c r="AE305" i="2"/>
  <c r="AE122" i="2"/>
  <c r="AE281" i="2"/>
  <c r="AF281" i="2" s="1"/>
  <c r="AE229" i="2"/>
  <c r="AE197" i="2"/>
  <c r="AE152" i="2"/>
  <c r="AE356" i="2"/>
  <c r="AF356" i="2" s="1"/>
  <c r="AE370" i="2"/>
  <c r="AE270" i="2"/>
  <c r="AE135" i="2"/>
  <c r="AE260" i="2"/>
  <c r="AF260" i="2" s="1"/>
  <c r="AE195" i="2"/>
  <c r="AE127" i="2"/>
  <c r="AE290" i="2"/>
  <c r="AE130" i="2"/>
  <c r="AF130" i="2" s="1"/>
  <c r="AE408" i="2"/>
  <c r="AE359" i="2"/>
  <c r="AE357" i="2"/>
  <c r="AE128" i="2"/>
  <c r="AF128" i="2" s="1"/>
  <c r="AE249" i="2"/>
  <c r="AE248" i="2"/>
  <c r="AE314" i="2"/>
  <c r="AE133" i="2"/>
  <c r="AF133" i="2" s="1"/>
  <c r="AE346" i="2"/>
  <c r="AE394" i="2"/>
  <c r="AE322" i="2"/>
  <c r="AE200" i="2"/>
  <c r="AF200" i="2" s="1"/>
  <c r="AE409" i="2"/>
  <c r="AE263" i="2"/>
  <c r="AE138" i="2"/>
  <c r="AE330" i="2"/>
  <c r="AF330" i="2" s="1"/>
  <c r="AE208" i="2"/>
  <c r="AE226" i="2"/>
  <c r="AE417" i="2"/>
  <c r="AE301" i="2"/>
  <c r="AF301" i="2" s="1"/>
  <c r="AE164" i="2"/>
  <c r="AE163" i="2"/>
  <c r="AE324" i="2"/>
  <c r="AE289" i="2"/>
  <c r="AF289" i="2" s="1"/>
  <c r="AE295" i="2"/>
  <c r="AE178" i="2"/>
  <c r="AE161" i="2"/>
  <c r="AE205" i="2"/>
  <c r="AF205" i="2" s="1"/>
  <c r="AE342" i="2"/>
  <c r="AE165" i="2"/>
  <c r="AE341" i="2"/>
  <c r="AE158" i="2"/>
  <c r="AF158" i="2" s="1"/>
  <c r="AE219" i="2"/>
  <c r="AE143" i="2"/>
  <c r="AE173" i="2"/>
  <c r="AE177" i="2"/>
  <c r="AF177" i="2" s="1"/>
  <c r="AE189" i="2"/>
  <c r="AE166" i="2"/>
  <c r="AE214" i="2"/>
  <c r="AE323" i="2"/>
  <c r="AF323" i="2" s="1"/>
  <c r="AE228" i="2"/>
  <c r="AE349" i="2"/>
  <c r="AE413" i="2"/>
  <c r="AE300" i="2"/>
  <c r="AF300" i="2" s="1"/>
  <c r="AE159" i="2"/>
  <c r="AE276" i="2"/>
  <c r="AE147" i="2"/>
  <c r="AE339" i="2"/>
  <c r="AF339" i="2" s="1"/>
  <c r="AE307" i="2"/>
  <c r="AE182" i="2"/>
  <c r="AE186" i="2"/>
  <c r="AE383" i="2"/>
  <c r="AF383" i="2" s="1"/>
  <c r="AE115" i="2"/>
  <c r="AE360" i="2"/>
  <c r="AE317" i="2"/>
  <c r="AE193" i="2"/>
  <c r="AF193" i="2" s="1"/>
  <c r="AE367" i="2"/>
  <c r="AE144" i="2"/>
  <c r="AE242" i="2"/>
  <c r="AE120" i="2"/>
  <c r="AF120" i="2" s="1"/>
  <c r="AE358" i="2"/>
  <c r="AE403" i="2"/>
  <c r="AE209" i="2"/>
  <c r="AE318" i="2"/>
  <c r="AF318" i="2" s="1"/>
  <c r="AE155" i="2"/>
  <c r="AE344" i="2"/>
  <c r="AE175" i="2"/>
  <c r="AE261" i="2"/>
  <c r="AF261" i="2" s="1"/>
  <c r="AE277" i="2"/>
  <c r="AE202" i="2"/>
  <c r="AE283" i="2"/>
  <c r="AE179" i="2"/>
  <c r="AF179" i="2" s="1"/>
  <c r="AE220" i="2"/>
  <c r="AE325" i="2"/>
  <c r="AE224" i="2"/>
  <c r="AE418" i="2"/>
  <c r="AF418" i="2" s="1"/>
  <c r="AE218" i="2"/>
  <c r="AE334" i="2"/>
  <c r="AE183" i="2"/>
  <c r="AE363" i="2"/>
  <c r="AF363" i="2" s="1"/>
  <c r="AE243" i="2"/>
  <c r="AE354" i="2"/>
  <c r="AE350" i="2"/>
  <c r="AE157" i="2"/>
  <c r="AF157" i="2" s="1"/>
  <c r="AE129" i="2"/>
  <c r="AE215" i="2"/>
  <c r="AE336" i="2"/>
  <c r="AE171" i="2"/>
  <c r="AF171" i="2" s="1"/>
  <c r="AE131" i="2"/>
  <c r="AE377" i="2"/>
  <c r="AE292" i="2"/>
  <c r="AE311" i="2"/>
  <c r="AF311" i="2" s="1"/>
  <c r="AE352" i="2"/>
  <c r="AE252" i="2"/>
  <c r="AE240" i="2"/>
  <c r="AE379" i="2"/>
  <c r="AF379" i="2" s="1"/>
  <c r="AE294" i="2"/>
  <c r="AE345" i="2"/>
  <c r="AE372" i="2"/>
  <c r="AE328" i="2"/>
  <c r="AF328" i="2" s="1"/>
  <c r="AE310" i="2"/>
  <c r="AE235" i="2"/>
  <c r="AE121" i="2"/>
  <c r="AE407" i="2"/>
  <c r="AF407" i="2" s="1"/>
  <c r="AE266" i="2"/>
  <c r="AE320" i="2"/>
  <c r="AE174" i="2"/>
  <c r="AE376" i="2"/>
  <c r="AF376" i="2" s="1"/>
  <c r="AE134" i="2"/>
  <c r="AE395" i="2"/>
  <c r="AE404" i="2"/>
  <c r="AE351" i="2"/>
  <c r="AF351" i="2" s="1"/>
  <c r="AE217" i="2"/>
  <c r="AE223" i="2"/>
  <c r="AE411" i="2"/>
  <c r="AE296" i="2"/>
  <c r="AF296" i="2" s="1"/>
  <c r="AE309" i="2"/>
  <c r="AE272" i="2"/>
  <c r="AE401" i="2"/>
  <c r="AE396" i="2"/>
  <c r="AF396" i="2" s="1"/>
  <c r="AE374" i="2"/>
  <c r="AE187" i="2"/>
  <c r="AE348" i="2"/>
  <c r="AE381" i="2"/>
  <c r="AF381" i="2" s="1"/>
  <c r="AE368" i="2"/>
  <c r="AE264" i="2"/>
  <c r="AE338" i="2"/>
  <c r="AE288" i="2"/>
  <c r="AF288" i="2" s="1"/>
  <c r="AE227" i="2"/>
  <c r="AE385" i="2"/>
  <c r="AE169" i="2"/>
  <c r="AE116" i="2"/>
  <c r="AF116" i="2" s="1"/>
  <c r="AE259" i="2"/>
  <c r="AE331" i="2"/>
  <c r="AE231" i="2"/>
  <c r="AE286" i="2"/>
  <c r="AF286" i="2" s="1"/>
  <c r="AE237" i="2"/>
  <c r="AE162" i="2"/>
  <c r="AE253" i="2"/>
  <c r="AE284" i="2"/>
  <c r="AF284" i="2" s="1"/>
  <c r="AE343" i="2"/>
  <c r="AE204" i="2"/>
  <c r="AE415" i="2"/>
  <c r="AE326" i="2"/>
  <c r="AF326" i="2" s="1"/>
  <c r="AE387" i="2"/>
  <c r="AE239" i="2"/>
  <c r="AE389" i="2"/>
  <c r="AE246" i="2"/>
  <c r="AF246" i="2" s="1"/>
  <c r="AE140" i="2"/>
  <c r="AE211" i="2"/>
  <c r="AE262" i="2"/>
  <c r="AE329" i="2"/>
  <c r="AF329" i="2" s="1"/>
  <c r="AE254" i="2"/>
  <c r="AE333" i="2"/>
  <c r="AE145" i="2"/>
  <c r="BD409" i="4"/>
  <c r="BE409" i="4" s="1"/>
  <c r="BA410" i="4"/>
  <c r="BB410" i="4"/>
  <c r="AF364" i="2" l="1"/>
  <c r="AF125" i="2"/>
  <c r="AF413" i="2"/>
  <c r="AF377" i="2"/>
  <c r="AF403" i="2"/>
  <c r="AF178" i="2"/>
  <c r="AF406" i="2"/>
  <c r="AF43" i="2"/>
  <c r="AF390" i="2"/>
  <c r="AF335" i="2"/>
  <c r="AF218" i="2"/>
  <c r="AF305" i="2"/>
  <c r="AF66" i="2"/>
  <c r="AF75" i="2"/>
  <c r="AF236" i="2"/>
  <c r="AF76" i="2"/>
  <c r="AF224" i="2"/>
  <c r="AF242" i="2"/>
  <c r="AF412" i="2"/>
  <c r="AF232" i="2"/>
  <c r="AF78" i="2"/>
  <c r="AF314" i="2"/>
  <c r="AF197" i="2"/>
  <c r="AF320" i="2"/>
  <c r="AF129" i="2"/>
  <c r="AF28" i="2"/>
  <c r="AF257" i="2"/>
  <c r="AF338" i="2"/>
  <c r="AF411" i="2"/>
  <c r="AF61" i="2"/>
  <c r="AF277" i="2"/>
  <c r="AF143" i="2"/>
  <c r="AF208" i="2"/>
  <c r="AF255" i="2"/>
  <c r="AF113" i="2"/>
  <c r="AF137" i="2"/>
  <c r="AF81" i="2"/>
  <c r="AF331" i="2"/>
  <c r="AF372" i="2"/>
  <c r="AF394" i="2"/>
  <c r="AF419" i="2"/>
  <c r="AF175" i="2"/>
  <c r="AF108" i="2"/>
  <c r="AF156" i="2"/>
  <c r="AF280" i="2"/>
  <c r="AF282" i="2"/>
  <c r="AF309" i="2"/>
  <c r="AF294" i="2"/>
  <c r="AF201" i="2"/>
  <c r="AF140" i="2"/>
  <c r="AF237" i="2"/>
  <c r="AF132" i="2"/>
  <c r="AF185" i="2"/>
  <c r="AF96" i="2"/>
  <c r="AF85" i="2"/>
  <c r="AF306" i="2"/>
  <c r="AF199" i="2"/>
  <c r="AF258" i="2"/>
  <c r="AF124" i="2"/>
  <c r="AF398" i="2"/>
  <c r="AF77" i="2"/>
  <c r="AF400" i="2"/>
  <c r="AF29" i="2"/>
  <c r="AF53" i="2"/>
  <c r="AF24" i="2"/>
  <c r="AF22" i="2"/>
  <c r="AF49" i="2"/>
  <c r="AF51" i="2"/>
  <c r="AF32" i="2"/>
  <c r="AF47" i="2"/>
  <c r="AF57" i="2"/>
  <c r="AF213" i="2"/>
  <c r="AF346" i="2"/>
  <c r="AF107" i="2"/>
  <c r="AF138" i="2"/>
  <c r="AF243" i="2"/>
  <c r="AF292" i="2"/>
  <c r="AF240" i="2"/>
  <c r="AF235" i="2"/>
  <c r="AF266" i="2"/>
  <c r="AF134" i="2"/>
  <c r="AF217" i="2"/>
  <c r="AF110" i="2"/>
  <c r="AF401" i="2"/>
  <c r="AF348" i="2"/>
  <c r="AF264" i="2"/>
  <c r="AF227" i="2"/>
  <c r="AF259" i="2"/>
  <c r="AF58" i="2"/>
  <c r="AF152" i="2"/>
  <c r="AF135" i="2"/>
  <c r="AF290" i="2"/>
  <c r="AF408" i="2"/>
  <c r="AF65" i="2"/>
  <c r="AF287" i="2"/>
  <c r="AF206" i="2"/>
  <c r="AF170" i="2"/>
  <c r="AF391" i="2"/>
  <c r="AF416" i="2"/>
  <c r="AF256" i="2"/>
  <c r="AF126" i="2"/>
  <c r="AF111" i="2"/>
  <c r="AF273" i="2"/>
  <c r="AF100" i="2"/>
  <c r="AF194" i="2"/>
  <c r="AF176" i="2"/>
  <c r="AF230" i="2"/>
  <c r="AF312" i="2"/>
  <c r="AF410" i="2"/>
  <c r="AF55" i="2"/>
  <c r="AF82" i="2"/>
  <c r="AF161" i="2"/>
  <c r="AF341" i="2"/>
  <c r="AF90" i="2"/>
  <c r="AF173" i="2"/>
  <c r="AF166" i="2"/>
  <c r="AF349" i="2"/>
  <c r="AF276" i="2"/>
  <c r="AF182" i="2"/>
  <c r="AF115" i="2"/>
  <c r="AF297" i="2"/>
  <c r="AF89" i="2"/>
  <c r="AF21" i="2"/>
  <c r="AF60" i="2"/>
  <c r="AF41" i="2"/>
  <c r="AF50" i="2"/>
  <c r="AF35" i="2"/>
  <c r="AF26" i="2"/>
  <c r="AF37" i="2"/>
  <c r="AF420" i="2"/>
  <c r="AF88" i="2"/>
  <c r="AF409" i="2"/>
  <c r="AF321" i="2"/>
  <c r="AF350" i="2"/>
  <c r="AF131" i="2"/>
  <c r="AF352" i="2"/>
  <c r="AF345" i="2"/>
  <c r="AF121" i="2"/>
  <c r="AF174" i="2"/>
  <c r="AF374" i="2"/>
  <c r="AF368" i="2"/>
  <c r="AF385" i="2"/>
  <c r="AF231" i="2"/>
  <c r="AF343" i="2"/>
  <c r="AF54" i="2"/>
  <c r="AF105" i="2"/>
  <c r="AF357" i="2"/>
  <c r="AF59" i="2"/>
  <c r="AF353" i="2"/>
  <c r="AF207" i="2"/>
  <c r="AF123" i="2"/>
  <c r="AF327" i="2"/>
  <c r="AF366" i="2"/>
  <c r="AF222" i="2"/>
  <c r="AF221" i="2"/>
  <c r="AF268" i="2"/>
  <c r="AF384" i="2"/>
  <c r="AF319" i="2"/>
  <c r="AF64" i="2"/>
  <c r="AF164" i="2"/>
  <c r="AF295" i="2"/>
  <c r="AF165" i="2"/>
  <c r="AF219" i="2"/>
  <c r="AF228" i="2"/>
  <c r="AF147" i="2"/>
  <c r="AF186" i="2"/>
  <c r="AF72" i="2"/>
  <c r="AF358" i="2"/>
  <c r="AF155" i="2"/>
  <c r="AF334" i="2"/>
  <c r="AF56" i="2"/>
  <c r="AF308" i="2"/>
  <c r="AF69" i="2"/>
  <c r="AF122" i="2"/>
  <c r="AF362" i="2"/>
  <c r="AF293" i="2"/>
  <c r="AF285" i="2"/>
  <c r="AF40" i="2"/>
  <c r="AF62" i="2"/>
  <c r="AF30" i="2"/>
  <c r="AF33" i="2"/>
  <c r="AF46" i="2"/>
  <c r="AF31" i="2"/>
  <c r="AF45" i="2"/>
  <c r="AF94" i="2"/>
  <c r="AF322" i="2"/>
  <c r="AF80" i="2"/>
  <c r="AF337" i="2"/>
  <c r="AF215" i="2"/>
  <c r="AF101" i="2"/>
  <c r="AF395" i="2"/>
  <c r="AF93" i="2"/>
  <c r="AF272" i="2"/>
  <c r="AF92" i="2"/>
  <c r="AF87" i="2"/>
  <c r="AF211" i="2"/>
  <c r="AF229" i="2"/>
  <c r="AF370" i="2"/>
  <c r="AF127" i="2"/>
  <c r="AF359" i="2"/>
  <c r="AF248" i="2"/>
  <c r="AF393" i="2"/>
  <c r="AF68" i="2"/>
  <c r="AF291" i="2"/>
  <c r="AF392" i="2"/>
  <c r="AF414" i="2"/>
  <c r="AF180" i="2"/>
  <c r="AF119" i="2"/>
  <c r="AF117" i="2"/>
  <c r="AF267" i="2"/>
  <c r="AF154" i="2"/>
  <c r="AF340" i="2"/>
  <c r="AF226" i="2"/>
  <c r="AF324" i="2"/>
  <c r="AF67" i="2"/>
  <c r="AF106" i="2"/>
  <c r="AF214" i="2"/>
  <c r="AF307" i="2"/>
  <c r="AF360" i="2"/>
  <c r="AF144" i="2"/>
  <c r="AF209" i="2"/>
  <c r="AF71" i="2"/>
  <c r="AF202" i="2"/>
  <c r="AF325" i="2"/>
  <c r="AF184" i="2"/>
  <c r="AF203" i="2"/>
  <c r="AF91" i="2"/>
  <c r="AF233" i="2"/>
  <c r="AF167" i="2"/>
  <c r="AF27" i="2"/>
  <c r="AF38" i="2"/>
  <c r="AF52" i="2"/>
  <c r="AF34" i="2"/>
  <c r="AF39" i="2"/>
  <c r="AF48" i="2"/>
  <c r="AF36" i="2"/>
  <c r="AF354" i="2"/>
  <c r="AF336" i="2"/>
  <c r="AF365" i="2"/>
  <c r="AF388" i="2"/>
  <c r="AF332" i="2"/>
  <c r="AF386" i="2"/>
  <c r="AF299" i="2"/>
  <c r="AF234" i="2"/>
  <c r="AF265" i="2"/>
  <c r="AF112" i="2"/>
  <c r="AF103" i="2"/>
  <c r="AF114" i="2"/>
  <c r="AF183" i="2"/>
  <c r="AF220" i="2"/>
  <c r="AF344" i="2"/>
  <c r="AF367" i="2"/>
  <c r="AF189" i="2"/>
  <c r="AF163" i="2"/>
  <c r="AF172" i="2"/>
  <c r="AF302" i="2"/>
  <c r="AF378" i="2"/>
  <c r="AF160" i="2"/>
  <c r="AF99" i="2"/>
  <c r="AF405" i="2"/>
  <c r="AF249" i="2"/>
  <c r="AF195" i="2"/>
  <c r="AF63" i="2"/>
  <c r="AF415" i="2"/>
  <c r="AF169" i="2"/>
  <c r="AF187" i="2"/>
  <c r="AF223" i="2"/>
  <c r="AF104" i="2"/>
  <c r="AF252" i="2"/>
  <c r="AF380" i="2"/>
  <c r="AF44" i="2"/>
  <c r="AF23" i="2"/>
  <c r="AF247" i="2"/>
  <c r="AF369" i="2"/>
  <c r="AF79" i="2"/>
  <c r="AF315" i="2"/>
  <c r="AF102" i="2"/>
  <c r="AF73" i="2"/>
  <c r="AF298" i="2"/>
  <c r="AF83" i="2"/>
  <c r="AF283" i="2"/>
  <c r="AF317" i="2"/>
  <c r="AF159" i="2"/>
  <c r="AF98" i="2"/>
  <c r="AF342" i="2"/>
  <c r="AF417" i="2"/>
  <c r="AF196" i="2"/>
  <c r="AF148" i="2"/>
  <c r="AF192" i="2"/>
  <c r="AF399" i="2"/>
  <c r="AF373" i="2"/>
  <c r="AF118" i="2"/>
  <c r="AF97" i="2"/>
  <c r="AF270" i="2"/>
  <c r="AF250" i="2"/>
  <c r="AF70" i="2"/>
  <c r="AF404" i="2"/>
  <c r="AF310" i="2"/>
  <c r="AF263" i="2"/>
  <c r="AF25" i="2"/>
  <c r="AF42" i="2"/>
  <c r="AF181" i="2"/>
  <c r="AF333" i="2"/>
  <c r="AF239" i="2"/>
  <c r="AF254" i="2"/>
  <c r="AF204" i="2"/>
  <c r="AF162" i="2"/>
  <c r="AF387" i="2"/>
  <c r="AF145" i="2"/>
  <c r="AF262" i="2"/>
  <c r="AF389" i="2"/>
  <c r="AF253" i="2"/>
  <c r="AF251" i="2"/>
  <c r="AF210" i="2"/>
  <c r="AF212" i="2"/>
  <c r="AF150" i="2"/>
  <c r="AF149" i="2"/>
  <c r="AF142" i="2"/>
  <c r="AF168" i="2"/>
  <c r="AF313" i="2"/>
  <c r="AF109" i="2"/>
  <c r="AF274" i="2"/>
  <c r="AF303" i="2"/>
  <c r="AF238" i="2"/>
  <c r="AF95" i="2"/>
  <c r="AF316" i="2"/>
  <c r="AF216" i="2"/>
  <c r="AF198" i="2"/>
  <c r="AF279" i="2"/>
  <c r="AF244" i="2"/>
  <c r="AF151" i="2"/>
  <c r="AF86" i="2"/>
  <c r="AF188" i="2"/>
  <c r="AF347" i="2"/>
  <c r="AF304" i="2"/>
  <c r="AF275" i="2"/>
  <c r="AF269" i="2"/>
  <c r="AF146" i="2"/>
  <c r="AF361" i="2"/>
  <c r="AF84" i="2"/>
  <c r="AF397" i="2"/>
  <c r="AF191" i="2"/>
  <c r="AF190" i="2"/>
  <c r="AF139" i="2"/>
  <c r="AF241" i="2"/>
  <c r="AF136" i="2"/>
  <c r="AF382" i="2"/>
  <c r="AF74" i="2"/>
  <c r="AF271" i="2"/>
  <c r="AF153" i="2"/>
  <c r="AF225" i="2"/>
  <c r="AF375" i="2"/>
  <c r="AF355" i="2"/>
  <c r="AF141" i="2"/>
  <c r="BD410" i="4"/>
  <c r="BE410" i="4" s="1"/>
  <c r="BH12" i="4" l="1"/>
  <c r="BH17" i="4"/>
  <c r="BH13" i="4"/>
  <c r="BH29" i="4"/>
  <c r="BH22" i="4"/>
  <c r="BH18" i="4"/>
  <c r="BH25" i="4"/>
  <c r="BH31" i="4"/>
  <c r="BH14" i="4"/>
  <c r="BH21" i="4"/>
  <c r="BH27" i="4"/>
  <c r="BH20" i="4"/>
  <c r="BH28" i="4"/>
  <c r="BH32" i="4"/>
  <c r="BH23" i="4"/>
  <c r="BH19" i="4"/>
  <c r="BH15" i="4"/>
  <c r="BH24" i="4"/>
  <c r="BH30" i="4"/>
  <c r="BH16" i="4"/>
  <c r="BH26" i="4"/>
  <c r="BH33" i="4" l="1"/>
  <c r="BI12" i="4" s="1"/>
  <c r="BJ12" i="4" s="1"/>
  <c r="BI17" i="4" l="1"/>
  <c r="BJ17" i="4" s="1"/>
  <c r="BI23" i="4"/>
  <c r="BJ23" i="4" s="1"/>
  <c r="BI18" i="4"/>
  <c r="BJ18" i="4" s="1"/>
  <c r="BI30" i="4"/>
  <c r="BJ30" i="4" s="1"/>
  <c r="BI14" i="4"/>
  <c r="BJ14" i="4" s="1"/>
  <c r="BI24" i="4"/>
  <c r="BJ24" i="4" s="1"/>
  <c r="BI20" i="4"/>
  <c r="BJ20" i="4" s="1"/>
  <c r="BI28" i="4"/>
  <c r="BJ28" i="4" s="1"/>
  <c r="BI13" i="4"/>
  <c r="BJ13" i="4" s="1"/>
  <c r="BI19" i="4"/>
  <c r="BJ19" i="4" s="1"/>
  <c r="BI15" i="4"/>
  <c r="BJ15" i="4" s="1"/>
  <c r="BI21" i="4"/>
  <c r="BJ21" i="4" s="1"/>
  <c r="BI25" i="4"/>
  <c r="BJ25" i="4" s="1"/>
  <c r="BI29" i="4"/>
  <c r="BJ29" i="4" s="1"/>
  <c r="BI16" i="4"/>
  <c r="BJ16" i="4" s="1"/>
  <c r="BI22" i="4"/>
  <c r="BJ22" i="4" s="1"/>
  <c r="BI26" i="4"/>
  <c r="BJ26" i="4" s="1"/>
  <c r="BI32" i="4"/>
  <c r="BJ32" i="4" s="1"/>
  <c r="BI27" i="4"/>
  <c r="BJ27" i="4" s="1"/>
  <c r="BI31" i="4"/>
  <c r="BJ31" i="4" s="1"/>
</calcChain>
</file>

<file path=xl/sharedStrings.xml><?xml version="1.0" encoding="utf-8"?>
<sst xmlns="http://schemas.openxmlformats.org/spreadsheetml/2006/main" count="3324" uniqueCount="1477">
  <si>
    <t>length</t>
    <phoneticPr fontId="18"/>
  </si>
  <si>
    <t>a</t>
  </si>
  <si>
    <t>a</t>
    <phoneticPr fontId="18"/>
  </si>
  <si>
    <t>b</t>
  </si>
  <si>
    <t>b</t>
    <phoneticPr fontId="18"/>
  </si>
  <si>
    <t>c</t>
    <phoneticPr fontId="18"/>
  </si>
  <si>
    <t>d</t>
    <phoneticPr fontId="18"/>
  </si>
  <si>
    <t>p1</t>
    <phoneticPr fontId="18"/>
  </si>
  <si>
    <t>p2</t>
    <phoneticPr fontId="18"/>
  </si>
  <si>
    <t>p3</t>
    <phoneticPr fontId="18"/>
  </si>
  <si>
    <t>p4</t>
    <phoneticPr fontId="18"/>
  </si>
  <si>
    <t>p5</t>
    <phoneticPr fontId="18"/>
  </si>
  <si>
    <t>p6</t>
    <phoneticPr fontId="18"/>
  </si>
  <si>
    <t>line</t>
    <phoneticPr fontId="18"/>
  </si>
  <si>
    <t>number</t>
    <phoneticPr fontId="18"/>
  </si>
  <si>
    <t>p0</t>
    <phoneticPr fontId="18"/>
  </si>
  <si>
    <t>y</t>
    <phoneticPr fontId="18"/>
  </si>
  <si>
    <t>slope</t>
    <phoneticPr fontId="18"/>
  </si>
  <si>
    <t>trend</t>
    <phoneticPr fontId="18"/>
  </si>
  <si>
    <t>burst1</t>
    <phoneticPr fontId="18"/>
  </si>
  <si>
    <t>burst2</t>
    <phoneticPr fontId="18"/>
  </si>
  <si>
    <t>burst3</t>
    <phoneticPr fontId="18"/>
  </si>
  <si>
    <t>burst4</t>
    <phoneticPr fontId="18"/>
  </si>
  <si>
    <t>burst5</t>
    <phoneticPr fontId="18"/>
  </si>
  <si>
    <t>burst6</t>
    <phoneticPr fontId="18"/>
  </si>
  <si>
    <t>line+burst</t>
    <phoneticPr fontId="18"/>
  </si>
  <si>
    <t>A</t>
  </si>
  <si>
    <t>B</t>
  </si>
  <si>
    <t>min</t>
  </si>
  <si>
    <t>max</t>
  </si>
  <si>
    <t>Amplitude</t>
  </si>
  <si>
    <t>period</t>
  </si>
  <si>
    <t>noise1</t>
    <phoneticPr fontId="18"/>
  </si>
  <si>
    <t>noise2</t>
    <phoneticPr fontId="18"/>
  </si>
  <si>
    <t>noise3</t>
    <phoneticPr fontId="18"/>
  </si>
  <si>
    <t>a1</t>
    <phoneticPr fontId="18"/>
  </si>
  <si>
    <t>a2</t>
    <phoneticPr fontId="18"/>
  </si>
  <si>
    <t>a3</t>
    <phoneticPr fontId="18"/>
  </si>
  <si>
    <t>A1</t>
    <phoneticPr fontId="18"/>
  </si>
  <si>
    <t>A2</t>
    <phoneticPr fontId="18"/>
  </si>
  <si>
    <t>A3</t>
    <phoneticPr fontId="18"/>
  </si>
  <si>
    <t>SIN</t>
    <phoneticPr fontId="18"/>
  </si>
  <si>
    <t>b1</t>
    <phoneticPr fontId="18"/>
  </si>
  <si>
    <t>b2</t>
    <phoneticPr fontId="18"/>
  </si>
  <si>
    <t>b3</t>
    <phoneticPr fontId="18"/>
  </si>
  <si>
    <t>B1</t>
    <phoneticPr fontId="18"/>
  </si>
  <si>
    <t>B2</t>
    <phoneticPr fontId="18"/>
  </si>
  <si>
    <t>B3</t>
    <phoneticPr fontId="18"/>
  </si>
  <si>
    <t>COS</t>
    <phoneticPr fontId="18"/>
  </si>
  <si>
    <t>MIN(SIN,COS)</t>
    <phoneticPr fontId="18"/>
  </si>
  <si>
    <t>SIN-+COS</t>
    <phoneticPr fontId="18"/>
  </si>
  <si>
    <t>Y</t>
    <phoneticPr fontId="18"/>
  </si>
  <si>
    <t>return map</t>
  </si>
  <si>
    <t>real1</t>
  </si>
  <si>
    <t>z(i)</t>
  </si>
  <si>
    <t>z(i+1)</t>
  </si>
  <si>
    <t>count</t>
  </si>
  <si>
    <t>Pr</t>
  </si>
  <si>
    <t>MIN</t>
  </si>
  <si>
    <t>MAX</t>
  </si>
  <si>
    <t>INCRE</t>
  </si>
  <si>
    <t>real2</t>
    <phoneticPr fontId="18"/>
  </si>
  <si>
    <t>real3</t>
    <phoneticPr fontId="18"/>
  </si>
  <si>
    <t>real4</t>
    <phoneticPr fontId="18"/>
  </si>
  <si>
    <t>simulate</t>
    <phoneticPr fontId="18"/>
  </si>
  <si>
    <t>i</t>
  </si>
  <si>
    <t>フーリエ</t>
  </si>
  <si>
    <t>Ti-Al</t>
  </si>
  <si>
    <t>データ数</t>
    <rPh sb="3" eb="4">
      <t>スウ</t>
    </rPh>
    <phoneticPr fontId="18"/>
  </si>
  <si>
    <t>128～382</t>
  </si>
  <si>
    <t>データ間隔</t>
    <rPh sb="3" eb="5">
      <t>カンカク</t>
    </rPh>
    <phoneticPr fontId="18"/>
  </si>
  <si>
    <t>周波数</t>
    <rPh sb="0" eb="3">
      <t>シュウハスウ</t>
    </rPh>
    <phoneticPr fontId="18"/>
  </si>
  <si>
    <t>振幅</t>
    <rPh sb="0" eb="2">
      <t>シンプク</t>
    </rPh>
    <phoneticPr fontId="18"/>
  </si>
  <si>
    <t>フーリエ変換</t>
    <rPh sb="4" eb="6">
      <t>ヘンカン</t>
    </rPh>
    <phoneticPr fontId="18"/>
  </si>
  <si>
    <t>real1</t>
    <phoneticPr fontId="18"/>
  </si>
  <si>
    <t>-27.2159750000611</t>
  </si>
  <si>
    <t>99.9647551512015+242.813921124637i</t>
  </si>
  <si>
    <t>-78.7805328875424+123.961702358587i</t>
  </si>
  <si>
    <t>97.2151384939774+93.0686667034288i</t>
  </si>
  <si>
    <t>-23.6404871577581+53.8201868397526i</t>
  </si>
  <si>
    <t>-0.237209148418299+47.9358281800113i</t>
  </si>
  <si>
    <t>-31.776208531239+97.5683580625322i</t>
  </si>
  <si>
    <t>31.6360731728367+38.5285628330255i</t>
  </si>
  <si>
    <t>14.3196106908799+47.1572051870852i</t>
  </si>
  <si>
    <t>-76.4965506157188+83.6473059425997i</t>
  </si>
  <si>
    <t>22.0384112133016-21.9118956140372i</t>
  </si>
  <si>
    <t>32.1472058520004-3.68416733192442i</t>
  </si>
  <si>
    <t>24.51413170734+21.105225574942i</t>
  </si>
  <si>
    <t>-85.4776235114042+46.9151145797325i</t>
  </si>
  <si>
    <t>97.5105690400176-36.2800577579626i</t>
  </si>
  <si>
    <t>-70.5173403484293+18.5716513855043i</t>
  </si>
  <si>
    <t>-2.31179665584152+19.2416829103332i</t>
  </si>
  <si>
    <t>37.5620680625509+39.7308785365601i</t>
  </si>
  <si>
    <t>-16.7135060101379-53.4554975477968i</t>
  </si>
  <si>
    <t>36.9097243594703+0.171766248746613i</t>
  </si>
  <si>
    <t>9.3666919075551+11.1541690427342i</t>
  </si>
  <si>
    <t>30.6044650348149+52.7955118019318i</t>
  </si>
  <si>
    <t>-44.0801871185601+8.4234744375682i</t>
  </si>
  <si>
    <t>4.71983099213153+28.4262638612095i</t>
  </si>
  <si>
    <t>-7.0223271470217+0.845836088767566i</t>
  </si>
  <si>
    <t>12.0201378636978+9.46819428157666i</t>
  </si>
  <si>
    <t>-17.5953416772903+23.9998320449563i</t>
  </si>
  <si>
    <t>-7.77487514888465-10.1327452700697i</t>
  </si>
  <si>
    <t>14.8296398106262-3.34792842204195E-002i</t>
  </si>
  <si>
    <t>-28.5680472329302-39.7929139889397i</t>
  </si>
  <si>
    <t>9.46124493543999+5.21743272434176i</t>
  </si>
  <si>
    <t>40.8463937538804+19.1976605890004i</t>
  </si>
  <si>
    <t>-16.0614742539865-6.09287439044989i</t>
  </si>
  <si>
    <t>6.37974043305663+18.088282733847i</t>
  </si>
  <si>
    <t>17.7987116437717+37.7449216754087i</t>
  </si>
  <si>
    <t>-32.37263441565+14.6200689451696i</t>
  </si>
  <si>
    <t>-12.822653216092+0.795605068665416i</t>
  </si>
  <si>
    <t>12.0327565774691+59.3255323592692i</t>
  </si>
  <si>
    <t>-28.9420870106303-11.9597409931322i</t>
  </si>
  <si>
    <t>18.7644093962543+27.4599107956768i</t>
  </si>
  <si>
    <t>-19.9920541626429+19.516629956103i</t>
  </si>
  <si>
    <t>18.4882795479923+29.6447967743062i</t>
  </si>
  <si>
    <t>-28.9718859604449+2.34273991046404i</t>
  </si>
  <si>
    <t>-25.4125253382651+6.36471522694015i</t>
  </si>
  <si>
    <t>5.25293263341069+7.63810841247216i</t>
  </si>
  <si>
    <t>1.72090998577051+0.237768585044496i</t>
  </si>
  <si>
    <t>-25.3548540893158-5.84080272180357i</t>
  </si>
  <si>
    <t>-0.295898738875298+30.2746263876907i</t>
  </si>
  <si>
    <t>-7.5858401998467+8.14379318420493i</t>
  </si>
  <si>
    <t>-4.2478515414463+30.761147618483i</t>
  </si>
  <si>
    <t>-42.4164360881369-9.72269064459297i</t>
  </si>
  <si>
    <t>29.6725596193032-44.3726848291364i</t>
  </si>
  <si>
    <t>15.4022169083064-5.85932025981825i</t>
  </si>
  <si>
    <t>-2.3718104731568+3.43369589488309i</t>
  </si>
  <si>
    <t>-8.79747518827118-1.42845833489362i</t>
  </si>
  <si>
    <t>17.8597247358357+4.99373621073233i</t>
  </si>
  <si>
    <t>-3.73718013141523+14.0834058006248i</t>
  </si>
  <si>
    <t>-0.553086631059014-20.0784369717096i</t>
  </si>
  <si>
    <t>-6.71382388903651-9.04294909810133i</t>
  </si>
  <si>
    <t>-4.2227565582621-5.54344364354911i</t>
  </si>
  <si>
    <t>-31.9252374876464+0.690991752712997i</t>
  </si>
  <si>
    <t>0.255009954806456+0.945241588140645i</t>
  </si>
  <si>
    <t>-4.69098721295419+11.8996505524816i</t>
  </si>
  <si>
    <t>4.8111453339088-29.6175584923966i</t>
  </si>
  <si>
    <t>-13.9516549999783+11.5219999999852i</t>
  </si>
  <si>
    <t>13.7481569881208-6.81278389236161i</t>
  </si>
  <si>
    <t>16.7639363625111+11.3446663113305i</t>
  </si>
  <si>
    <t>-10.1068732086143+10.5494038995447i</t>
  </si>
  <si>
    <t>5.95517259744503+7.05016200420896i</t>
  </si>
  <si>
    <t>28.8053248560142+5.02998521073346i</t>
  </si>
  <si>
    <t>0.770580558366274+11.3008237521055i</t>
  </si>
  <si>
    <t>12.4220815298284+22.7776352085872i</t>
  </si>
  <si>
    <t>-1.36995464723574+7.99785081046159i</t>
  </si>
  <si>
    <t>-7.26633845506207+5.11899024712981i</t>
  </si>
  <si>
    <t>2.87532490554846-15.2611682406547i</t>
  </si>
  <si>
    <t>8.23697469198313-12.8918707213861i</t>
  </si>
  <si>
    <t>20.009711813563+12.8470961382173i</t>
  </si>
  <si>
    <t>8.45392443898758-35.3151746427753i</t>
  </si>
  <si>
    <t>13.8035188259727+4.43327413205971i</t>
  </si>
  <si>
    <t>7.81225892836991-11.3094115831496i</t>
  </si>
  <si>
    <t>10.0106304075607-1.17809316378337i</t>
  </si>
  <si>
    <t>-10.8009411476103+8.96554657967158i</t>
  </si>
  <si>
    <t>19.5168356597641-13.4362188995411i</t>
  </si>
  <si>
    <t>8.44529969152351+39.9972964335187i</t>
  </si>
  <si>
    <t>-18.9877820040594-19.7894046560943i</t>
  </si>
  <si>
    <t>7.19554700192044+15.0865755246205i</t>
  </si>
  <si>
    <t>-7.89025148047825-3.75876223689424i</t>
  </si>
  <si>
    <t>-20.7076924320259+1.48254080000421i</t>
  </si>
  <si>
    <t>-30.2255497562185-13.2524233311713i</t>
  </si>
  <si>
    <t>-16.255550651057-2.4430323473121i</t>
  </si>
  <si>
    <t>6.6490652455369+8.23087610935644i</t>
  </si>
  <si>
    <t>7.70637951536078-2.69348132791928i</t>
  </si>
  <si>
    <t>-10.7876105545374+7.66795971731397i</t>
  </si>
  <si>
    <t>-5.38664635375814-19.2366503870126i</t>
  </si>
  <si>
    <t>-31.8309032263367-2.99011619428205i</t>
  </si>
  <si>
    <t>0.291622830273069-22.8497644340827i</t>
  </si>
  <si>
    <t>-0.575835745999456+11.8091256095495i</t>
  </si>
  <si>
    <t>7.70237049198229+14.0019639808186i</t>
  </si>
  <si>
    <t>-25.6143017192117-3.96996840587825i</t>
  </si>
  <si>
    <t>-1.0242076236245+1.70035048477243i</t>
  </si>
  <si>
    <t>-49.1170602218764-27.5831374008547i</t>
  </si>
  <si>
    <t>22.5440091414882-48.776312298274i</t>
  </si>
  <si>
    <t>27.1693880214251-4.96451471510154i</t>
  </si>
  <si>
    <t>0.623501889267869-4.21146787579679i</t>
  </si>
  <si>
    <t>14.4415487685508-24.3438935119068i</t>
  </si>
  <si>
    <t>21.3241835030385-9.5852975716523i</t>
  </si>
  <si>
    <t>-2.40791534483544+35.1245647413238i</t>
  </si>
  <si>
    <t>-7.5193162837005+0.594665494770609i</t>
  </si>
  <si>
    <t>23.5256091472811+10.4611529087564i</t>
  </si>
  <si>
    <t>-8.7485852142742-4.15849250734064i</t>
  </si>
  <si>
    <t>21.9990328627104+30.2262910393138i</t>
  </si>
  <si>
    <t>5.72011400644992+4.77244066686191i</t>
  </si>
  <si>
    <t>-8.69561355188517+4.50779656236649i</t>
  </si>
  <si>
    <t>-12.8432128407304-0.102712679167666i</t>
  </si>
  <si>
    <t>6.24389590721291-30.3034817222884i</t>
  </si>
  <si>
    <t>26.0274665133699-1.1211080607294i</t>
  </si>
  <si>
    <t>-21.9920512180382+7.9263002814919i</t>
  </si>
  <si>
    <t>4.01693525531222+16.9745899558439i</t>
  </si>
  <si>
    <t>16.8556627623333-14.6777824163143i</t>
  </si>
  <si>
    <t>-10.9773878617874+4.78654774568533i</t>
  </si>
  <si>
    <t>9.94866638513258+0.642973883455074i</t>
  </si>
  <si>
    <t>-3.4850130869165-21.7609652835378i</t>
  </si>
  <si>
    <t>-0.619289127452333-4.51209718305151i</t>
  </si>
  <si>
    <t>-8.09629250261474-6.59722723387751i</t>
  </si>
  <si>
    <t>-11.7697046654991+13.0895056998907i</t>
  </si>
  <si>
    <t>-2.39037065943833-19.5127497800762i</t>
  </si>
  <si>
    <t>-5.59315138198048+18.8282664654452i</t>
  </si>
  <si>
    <t>-4.25176157063032+9.58377003262216i</t>
  </si>
  <si>
    <t>23.3163449999978</t>
  </si>
  <si>
    <t>-4.25176157063058-9.58377003262204i</t>
  </si>
  <si>
    <t>-5.59315138198068-18.8282664654452i</t>
  </si>
  <si>
    <t>-2.39037065943828+19.5127497800763i</t>
  </si>
  <si>
    <t>-11.7697046654992-13.0895056998907i</t>
  </si>
  <si>
    <t>-8.09629250261474+6.59722723387755i</t>
  </si>
  <si>
    <t>-0.619289127452378+4.51209718305149i</t>
  </si>
  <si>
    <t>-3.4850130869164+21.7609652835379i</t>
  </si>
  <si>
    <t>9.94866638513257-0.64297388345512i</t>
  </si>
  <si>
    <t>-10.9773878617875-4.78654774568528i</t>
  </si>
  <si>
    <t>16.8556627623333+14.6777824163142i</t>
  </si>
  <si>
    <t>4.01693525531212-16.9745899558439i</t>
  </si>
  <si>
    <t>-21.9920512180383-7.92630028149177i</t>
  </si>
  <si>
    <t>26.0274665133698+1.1211080607292i</t>
  </si>
  <si>
    <t>6.24389590721311+30.3034817222884i</t>
  </si>
  <si>
    <t>-12.8432128407304+0.102712679167734i</t>
  </si>
  <si>
    <t>-8.6956135518852-4.50779656236645i</t>
  </si>
  <si>
    <t>5.72011400644983-4.77244066686191i</t>
  </si>
  <si>
    <t>21.9990328627104-30.2262910393139i</t>
  </si>
  <si>
    <t>-8.74858521427418+4.15849250734069i</t>
  </si>
  <si>
    <t>23.5256091472811-10.4611529087566i</t>
  </si>
  <si>
    <t>-7.51931628370058-0.594665494770542i</t>
  </si>
  <si>
    <t>-2.4079153448356-35.1245647413239i</t>
  </si>
  <si>
    <t>21.3241835030385+9.5852975716522i</t>
  </si>
  <si>
    <t>14.4415487685509+24.3438935119068i</t>
  </si>
  <si>
    <t>0.623501889267875+4.2114678757968i</t>
  </si>
  <si>
    <t>27.1693880214252+4.96451471510136i</t>
  </si>
  <si>
    <t>22.5440091414885+48.7763122982739i</t>
  </si>
  <si>
    <t>-49.1170602218763+27.5831374008549i</t>
  </si>
  <si>
    <t>-1.02420762362444-1.7003504847724i</t>
  </si>
  <si>
    <t>-25.6143017192117+3.96996840587838i</t>
  </si>
  <si>
    <t>7.70237049198228-14.0019639808185i</t>
  </si>
  <si>
    <t>-0.575835745999473-11.8091256095495i</t>
  </si>
  <si>
    <t>0.291622830273112+22.8497644340827i</t>
  </si>
  <si>
    <t>-31.8309032263367+2.99011619428216i</t>
  </si>
  <si>
    <t>-5.38664635375805+19.2366503870126i</t>
  </si>
  <si>
    <t>-10.7876105545375-7.66795971731398i</t>
  </si>
  <si>
    <t>7.70637951536076+2.69348132791928i</t>
  </si>
  <si>
    <t>6.64906524553686-8.23087610935652i</t>
  </si>
  <si>
    <t>-16.255550651057+2.44303234731228i</t>
  </si>
  <si>
    <t>-30.2255497562185+13.2524233311714i</t>
  </si>
  <si>
    <t>-20.7076924320259-1.48254080000403i</t>
  </si>
  <si>
    <t>-7.89025148047822+3.75876223689426i</t>
  </si>
  <si>
    <t>7.19554700192035-15.0865755246205i</t>
  </si>
  <si>
    <t>-18.9877820040594+19.7894046560944i</t>
  </si>
  <si>
    <t>8.44529969152325-39.9972964335187i</t>
  </si>
  <si>
    <t>19.5168356597641+13.436218899541i</t>
  </si>
  <si>
    <t>-10.8009411476104-8.96554657967149i</t>
  </si>
  <si>
    <t>10.0106304075607+1.17809316378334i</t>
  </si>
  <si>
    <t>7.81225892836991+11.3094115831495i</t>
  </si>
  <si>
    <t>13.8035188259727-4.43327413205981i</t>
  </si>
  <si>
    <t>8.45392443898785+35.3151746427753i</t>
  </si>
  <si>
    <t>20.009711813563-12.8470961382173i</t>
  </si>
  <si>
    <t>8.23697469198316+12.8918707213861i</t>
  </si>
  <si>
    <t>2.87532490554858+15.2611682406546i</t>
  </si>
  <si>
    <t>-7.26633845506205-5.11899024712967i</t>
  </si>
  <si>
    <t>-1.36995464723575-7.99785081046153i</t>
  </si>
  <si>
    <t>12.4220815298283-22.7776352085873i</t>
  </si>
  <si>
    <t>0.770580558366337-11.3008237521055i</t>
  </si>
  <si>
    <t>28.8053248560142-5.02998521073349i</t>
  </si>
  <si>
    <t>5.95517259744499-7.05016200420899i</t>
  </si>
  <si>
    <t>-10.1068732086143-10.5494038995446i</t>
  </si>
  <si>
    <t>16.7639363625111-11.3446663113305i</t>
  </si>
  <si>
    <t>13.7481569881209+6.81278389236173i</t>
  </si>
  <si>
    <t>-13.9516549999783-11.5219999999852i</t>
  </si>
  <si>
    <t>4.81114533390877+29.6175584923966i</t>
  </si>
  <si>
    <t>-4.69098721295424-11.8996505524817i</t>
  </si>
  <si>
    <t>0.255009954806372-0.945241588140604i</t>
  </si>
  <si>
    <t>-31.9252374876465-0.690991752712938i</t>
  </si>
  <si>
    <t>-4.22275655826212+5.54344364354913i</t>
  </si>
  <si>
    <t>-6.71382388903641+9.04294909810129i</t>
  </si>
  <si>
    <t>-0.55308663105898+20.0784369717097i</t>
  </si>
  <si>
    <t>-3.73718013141531-14.0834058006248i</t>
  </si>
  <si>
    <t>17.8597247358356-4.99373621073246i</t>
  </si>
  <si>
    <t>-8.79747518827109+1.42845833489366i</t>
  </si>
  <si>
    <t>-2.37181047315682-3.43369589488297i</t>
  </si>
  <si>
    <t>15.4022169083063+5.8593202598182i</t>
  </si>
  <si>
    <t>29.6725596193036+44.3726848291363i</t>
  </si>
  <si>
    <t>-42.4164360881369+9.72269064459324i</t>
  </si>
  <si>
    <t>-4.24785154144644-30.7611476184829i</t>
  </si>
  <si>
    <t>-7.58584019984672-8.14379318420492i</t>
  </si>
  <si>
    <t>-0.295898738875501-30.2746263876906i</t>
  </si>
  <si>
    <t>-25.3548540893157+5.84080272180372i</t>
  </si>
  <si>
    <t>1.72090998577051-0.2377685850444i</t>
  </si>
  <si>
    <t>5.25293263341067-7.63810841247219i</t>
  </si>
  <si>
    <t>-25.4125253382652-6.36471522693996i</t>
  </si>
  <si>
    <t>-28.9718859604449-2.34273991046393i</t>
  </si>
  <si>
    <t>18.4882795479921-29.6447967743062i</t>
  </si>
  <si>
    <t>-19.992054162643-19.5166299561029i</t>
  </si>
  <si>
    <t>18.7644093962542-27.4599107956769i</t>
  </si>
  <si>
    <t>-28.9420870106303+11.9597409931324i</t>
  </si>
  <si>
    <t>12.0327565774688-59.3255323592692i</t>
  </si>
  <si>
    <t>-12.822653216092-0.795605068665368i</t>
  </si>
  <si>
    <t>-32.3726344156501-14.6200689451694i</t>
  </si>
  <si>
    <t>17.7987116437715-37.7449216754088i</t>
  </si>
  <si>
    <t>6.37974043305652-18.0882827338469i</t>
  </si>
  <si>
    <t>-16.0614742539864+6.0928743904499i</t>
  </si>
  <si>
    <t>40.8463937538802-19.1976605890007i</t>
  </si>
  <si>
    <t>9.46124493543993-5.21743272434195i</t>
  </si>
  <si>
    <t>-28.56804723293+39.7929139889398i</t>
  </si>
  <si>
    <t>14.8296398106262+3.34792842202738E-002i</t>
  </si>
  <si>
    <t>-7.77487514888468+10.1327452700698i</t>
  </si>
  <si>
    <t>-17.5953416772903-23.9998320449563i</t>
  </si>
  <si>
    <t>12.0201378636977-9.46819428157661i</t>
  </si>
  <si>
    <t>-7.02232714702174-0.845836088767582i</t>
  </si>
  <si>
    <t>4.71983099213135-28.4262638612096i</t>
  </si>
  <si>
    <t>-44.0801871185602-8.42347443756803i</t>
  </si>
  <si>
    <t>30.6044650348146-52.795511801932i</t>
  </si>
  <si>
    <t>9.36669190755501-11.1541690427343i</t>
  </si>
  <si>
    <t>36.9097243594704-0.171766248746851i</t>
  </si>
  <si>
    <t>-16.7135060101377+53.4554975477969i</t>
  </si>
  <si>
    <t>37.5620680625508-39.7308785365603i</t>
  </si>
  <si>
    <t>-2.31179665584158-19.2416829103332i</t>
  </si>
  <si>
    <t>-70.5173403484294-18.5716513855041i</t>
  </si>
  <si>
    <t>97.5105690400179+36.2800577579621i</t>
  </si>
  <si>
    <t>-85.4776235114046-46.9151145797319i</t>
  </si>
  <si>
    <t>24.5141317073399-21.1052255749422i</t>
  </si>
  <si>
    <t>32.1472058520002+3.68416733192422i</t>
  </si>
  <si>
    <t>22.0384112133018+21.9118956140372i</t>
  </si>
  <si>
    <t>-76.4965506157194-83.6473059425993i</t>
  </si>
  <si>
    <t>14.3196106908798-47.1572051870853i</t>
  </si>
  <si>
    <t>31.6360731728364-38.5285628330258i</t>
  </si>
  <si>
    <t>-31.7762085312394-97.568358062532i</t>
  </si>
  <si>
    <t>-0.237209148418726-47.9358281800114i</t>
  </si>
  <si>
    <t>-23.6404871577584-53.8201868397526i</t>
  </si>
  <si>
    <t>97.2151384939769-93.0686667034295i</t>
  </si>
  <si>
    <t>-78.780532887543-123.961702358587i</t>
  </si>
  <si>
    <t>99.9647551512001-242.813921124638i</t>
  </si>
  <si>
    <t>-22.8092374961442</t>
  </si>
  <si>
    <t>107.173086955067+306.232081654332i</t>
  </si>
  <si>
    <t>-5.30817246645105+171.321778186539i</t>
  </si>
  <si>
    <t>105.673683458539+175.709086440624i</t>
  </si>
  <si>
    <t>-5.50823886763348+103.801901432885i</t>
  </si>
  <si>
    <t>-28.8204370638883+43.6989421261118i</t>
  </si>
  <si>
    <t>-54.3767998483083+10.2096478069818i</t>
  </si>
  <si>
    <t>-1.96318503285181+107.389276765899i</t>
  </si>
  <si>
    <t>54.4423390429613-52.8057058462523i</t>
  </si>
  <si>
    <t>-39.9285996895984+105.706909762185i</t>
  </si>
  <si>
    <t>113.236935708834-21.0866571132154i</t>
  </si>
  <si>
    <t>-61.181197854372+60.0004053349599i</t>
  </si>
  <si>
    <t>36.3859396043324+46.9765784090744i</t>
  </si>
  <si>
    <t>62.6583253223411+46.7666780441599i</t>
  </si>
  <si>
    <t>-76.3055143507965-10.6580222093485i</t>
  </si>
  <si>
    <t>45.7267117418016+26.7818247395576i</t>
  </si>
  <si>
    <t>-63.3085572296512+21.8942356247923i</t>
  </si>
  <si>
    <t>41.5313020044304+0.996238246466531i</t>
  </si>
  <si>
    <t>-41.4994582245527+30.3311281347933i</t>
  </si>
  <si>
    <t>58.8000846617409+26.5471450609113i</t>
  </si>
  <si>
    <t>-29.5577894073881+46.9508055133997i</t>
  </si>
  <si>
    <t>-11.7387657043594+19.0475537714805i</t>
  </si>
  <si>
    <t>-5.12769493651214+97.0785391833229i</t>
  </si>
  <si>
    <t>-0.838779123709541-20.20669726988i</t>
  </si>
  <si>
    <t>-7.68779195340231+60.0838643453562i</t>
  </si>
  <si>
    <t>24.6698104603693-1.9744442268988i</t>
  </si>
  <si>
    <t>-45.7649099770067+27.0334130159185i</t>
  </si>
  <si>
    <t>52.4566072414523+35.78564230778i</t>
  </si>
  <si>
    <t>-73.6803776004316+56.0796393853863i</t>
  </si>
  <si>
    <t>49.4332476461161-27.3598996945571i</t>
  </si>
  <si>
    <t>-63.1876700040627+43.3519882285205i</t>
  </si>
  <si>
    <t>44.6874785914227-29.5450965091008i</t>
  </si>
  <si>
    <t>-43.4010317214516+46.3301512577424i</t>
  </si>
  <si>
    <t>26.0691148587531-38.7996278247229i</t>
  </si>
  <si>
    <t>-57.2510935529208+67.0672506853985i</t>
  </si>
  <si>
    <t>10.5630281039949-30.9353415872393i</t>
  </si>
  <si>
    <t>-31.9702362627908+33.8440030666016i</t>
  </si>
  <si>
    <t>-0.361925389705376-3.58960277414361i</t>
  </si>
  <si>
    <t>-15.6083490214843+19.8677419094309i</t>
  </si>
  <si>
    <t>6.02797434223169-0.589849954917604i</t>
  </si>
  <si>
    <t>-11.5192639351506-18.5352120145036i</t>
  </si>
  <si>
    <t>-22.5291206791546+0.511165770562137i</t>
  </si>
  <si>
    <t>38.7147164615316+20.8963227742919i</t>
  </si>
  <si>
    <t>-35.3315256740493+3.47425646102558i</t>
  </si>
  <si>
    <t>-14.8466655717619+30.6096489243902i</t>
  </si>
  <si>
    <t>-31.5095553754564+15.1246091160339i</t>
  </si>
  <si>
    <t>3.51461471343276+27.5317720427791i</t>
  </si>
  <si>
    <t>-57.1671894787203-26.7885469931523i</t>
  </si>
  <si>
    <t>16.6285243227089-11.1596252990972i</t>
  </si>
  <si>
    <t>-7.07926598087713+4.19224674155585i</t>
  </si>
  <si>
    <t>-9.05271217343623+8.15221359092376i</t>
  </si>
  <si>
    <t>-44.7584404016547-92.2354864210652i</t>
  </si>
  <si>
    <t>54.1120009934842-29.7118126910585i</t>
  </si>
  <si>
    <t>-6.62995427623782+0.571639130004635i</t>
  </si>
  <si>
    <t>30.554670528684+26.8584853388248i</t>
  </si>
  <si>
    <t>28.9566061789206-6.54289578412247i</t>
  </si>
  <si>
    <t>-6.07084765888666+23.9162146096273i</t>
  </si>
  <si>
    <t>-20.435112180405+21.9919505600297i</t>
  </si>
  <si>
    <t>-8.28318221048334-14.303515411035i</t>
  </si>
  <si>
    <t>9.53238607961645+0.898363366964068i</t>
  </si>
  <si>
    <t>-21.1931050259469-23.4655526287007i</t>
  </si>
  <si>
    <t>19.8036603705751+1.30418035924889i</t>
  </si>
  <si>
    <t>-11.8558333339915-41.2245889611274i</t>
  </si>
  <si>
    <t>18.9677795142652+10.4285741725075i</t>
  </si>
  <si>
    <t>2.93892249998959-33.2380000000114i</t>
  </si>
  <si>
    <t>18.2423335788067+36.9549646179055i</t>
  </si>
  <si>
    <t>-7.33918881647015-30.7790284057084i</t>
  </si>
  <si>
    <t>24.4849526510195+13.5139735531556i</t>
  </si>
  <si>
    <t>-31.2672613067766-64.9613143969092i</t>
  </si>
  <si>
    <t>17.2677532284756+17.5170686247547i</t>
  </si>
  <si>
    <t>-12.9963922535359-43.0531823516657i</t>
  </si>
  <si>
    <t>35.2348312472932+3.57298657312745i</t>
  </si>
  <si>
    <t>-15.0893596516473-14.721436500514i</t>
  </si>
  <si>
    <t>19.2763894542033+26.8474063255681i</t>
  </si>
  <si>
    <t>-0.71643024748284+2.805953544723i</t>
  </si>
  <si>
    <t>-11.7443222596617+6.16743055578718i</t>
  </si>
  <si>
    <t>-27.066667181966+19.1071167781616i</t>
  </si>
  <si>
    <t>5.51292272274471+0.915759176522506i</t>
  </si>
  <si>
    <t>6.78201305438472-7.27027152414919i</t>
  </si>
  <si>
    <t>-26.734716764677+10.5656950548746i</t>
  </si>
  <si>
    <t>13.0159549756306-2.7613853196359i</t>
  </si>
  <si>
    <t>6.31830474708081-6.83761375111609i</t>
  </si>
  <si>
    <t>-9.44386425996825-22.1481466673366i</t>
  </si>
  <si>
    <t>-7.32282358470128-29.7831451482675i</t>
  </si>
  <si>
    <t>27.6252305513479+6.74126225251244i</t>
  </si>
  <si>
    <t>-1.63005082336715-10.891640545517i</t>
  </si>
  <si>
    <t>-9.88123464577711+16.1066704006904i</t>
  </si>
  <si>
    <t>-22.2980536302391-20.56889358633i</t>
  </si>
  <si>
    <t>-4.98947863253419+20.6994182859878i</t>
  </si>
  <si>
    <t>1.02546902930149-21.1391111353004i</t>
  </si>
  <si>
    <t>22.7972678731431+2.68912414762358i</t>
  </si>
  <si>
    <t>11.5283551932033-16.6264034073395i</t>
  </si>
  <si>
    <t>25.8178744641544+10.3826803485289i</t>
  </si>
  <si>
    <t>-2.24311757582748-8.88929109653983i</t>
  </si>
  <si>
    <t>14.8952276247847+32.1764319765987i</t>
  </si>
  <si>
    <t>-1.35338728633838+10.1259831372144i</t>
  </si>
  <si>
    <t>11.0348767214107+16.6221512577429i</t>
  </si>
  <si>
    <t>3.96475042287885-2.69605297472575i</t>
  </si>
  <si>
    <t>-4.2159394980343+5.88479880200677i</t>
  </si>
  <si>
    <t>-15.9541593016802-6.77011488511206i</t>
  </si>
  <si>
    <t>-5.70199324894269+44.1344392470648i</t>
  </si>
  <si>
    <t>-47.6517646629471-23.6387768061971i</t>
  </si>
  <si>
    <t>41.630153217027-49.173334530983i</t>
  </si>
  <si>
    <t>23.8470772808162-3.20187308057487i</t>
  </si>
  <si>
    <t>6.54065528615039+6.3183388325573E-002i</t>
  </si>
  <si>
    <t>-17.4042175870507+15.2459522355798i</t>
  </si>
  <si>
    <t>7.25388083781759+0.44811558417782i</t>
  </si>
  <si>
    <t>-0.477114076246694+21.6615617179904i</t>
  </si>
  <si>
    <t>9.28386962432656+4.14259855697965i</t>
  </si>
  <si>
    <t>4.67989045380214+5.58380874031619i</t>
  </si>
  <si>
    <t>-3.52952304976921-7.77302138659265i</t>
  </si>
  <si>
    <t>-12.646896064757+12.2555053414918i</t>
  </si>
  <si>
    <t>23.735767931234+0.72847560424567i</t>
  </si>
  <si>
    <t>-4.08597997510463+8.25665305598573i</t>
  </si>
  <si>
    <t>4.80455474757828-19.6716394657634i</t>
  </si>
  <si>
    <t>-15.9909472685585+33.8883712406403i</t>
  </si>
  <si>
    <t>10.8565749480487+15.8708071523432i</t>
  </si>
  <si>
    <t>-11.2636221560736+9.75403379061941i</t>
  </si>
  <si>
    <t>1.23830142175433+17.0668278808787i</t>
  </si>
  <si>
    <t>-15.9264018871721+9.82513017200015i</t>
  </si>
  <si>
    <t>-6.05087249760311+11.0533317860836i</t>
  </si>
  <si>
    <t>-5.38131620127809-13.5603535813119i</t>
  </si>
  <si>
    <t>8.46020548540057+15.9262132616662i</t>
  </si>
  <si>
    <t>16.5011675495291+22.2693979420976i</t>
  </si>
  <si>
    <t>-17.0983957123244+14.7573818030595i</t>
  </si>
  <si>
    <t>-6.79495220299472-1.42734478674579i</t>
  </si>
  <si>
    <t>-13.7730588037576+18.3036408607848i</t>
  </si>
  <si>
    <t>-1.74714787805816-6.63418265978635i</t>
  </si>
  <si>
    <t>-10.1250775000032</t>
  </si>
  <si>
    <t>-1.74714787805839+6.6341826597866i</t>
  </si>
  <si>
    <t>-13.7730588037578-18.3036408607847i</t>
  </si>
  <si>
    <t>-6.79495220299484+1.42734478674598i</t>
  </si>
  <si>
    <t>-17.0983957123245-14.7573818030595i</t>
  </si>
  <si>
    <t>16.5011675495289-22.2693979420977i</t>
  </si>
  <si>
    <t>8.46020548540049-15.9262132616663i</t>
  </si>
  <si>
    <t>-5.38131620127803+13.560353581312i</t>
  </si>
  <si>
    <t>-6.05087249760306-11.0533317860835i</t>
  </si>
  <si>
    <t>-15.9264018871723-9.82513017200001i</t>
  </si>
  <si>
    <t>1.23830142175429-17.0668278808786i</t>
  </si>
  <si>
    <t>-11.2636221560737-9.75403379061936i</t>
  </si>
  <si>
    <t>10.8565749480486-15.8708071523432i</t>
  </si>
  <si>
    <t>-15.9909472685588-33.8883712406402i</t>
  </si>
  <si>
    <t>4.80455474757841+19.6716394657632i</t>
  </si>
  <si>
    <t>-4.0859799751047-8.25665305598566i</t>
  </si>
  <si>
    <t>23.735767931234-0.728475604245784i</t>
  </si>
  <si>
    <t>-12.6468960647571-12.2555053414918i</t>
  </si>
  <si>
    <t>-3.52952304976921+7.77302138659258i</t>
  </si>
  <si>
    <t>4.67989045380211-5.58380874031618i</t>
  </si>
  <si>
    <t>9.28386962432658-4.14259855697965i</t>
  </si>
  <si>
    <t>-0.477114076246806-21.6615617179904i</t>
  </si>
  <si>
    <t>7.25388083781748-0.44811558417782i</t>
  </si>
  <si>
    <t>-17.4042175870507-15.2459522355797i</t>
  </si>
  <si>
    <t>6.54065528615032-6.31833883256014E-002i</t>
  </si>
  <si>
    <t>23.8470772808162+3.20187308057471i</t>
  </si>
  <si>
    <t>41.6301532170272+49.1733345309828i</t>
  </si>
  <si>
    <t>-47.651764662947+23.6387768061974i</t>
  </si>
  <si>
    <t>-5.70199324894286-44.1344392470648i</t>
  </si>
  <si>
    <t>-15.9541593016802+6.77011488511218i</t>
  </si>
  <si>
    <t>-4.21593949803427-5.88479880200673i</t>
  </si>
  <si>
    <t>3.96475042287884+2.69605297472583i</t>
  </si>
  <si>
    <t>11.0348767214107-16.622151257743i</t>
  </si>
  <si>
    <t>-1.35338728633855-10.1259831372144i</t>
  </si>
  <si>
    <t>14.8952276247845-32.1764319765988i</t>
  </si>
  <si>
    <t>-2.24311757582756+8.88929109653986i</t>
  </si>
  <si>
    <t>25.8178744641544-10.3826803485291i</t>
  </si>
  <si>
    <t>11.5283551932034+16.6264034073394i</t>
  </si>
  <si>
    <t>22.7972678731432-2.68912414762377i</t>
  </si>
  <si>
    <t>1.02546902930159+21.1391111353004i</t>
  </si>
  <si>
    <t>-4.98947863253419-20.6994182859878i</t>
  </si>
  <si>
    <t>-22.2980536302391+20.5688935863301i</t>
  </si>
  <si>
    <t>-9.8812346457771-16.1066704006903i</t>
  </si>
  <si>
    <t>-1.63005082336714+10.891640545517i</t>
  </si>
  <si>
    <t>27.6252305513479-6.7412622525126i</t>
  </si>
  <si>
    <t>-7.32282358470117+29.7831451482675i</t>
  </si>
  <si>
    <t>-9.44386425996808+22.1481466673366i</t>
  </si>
  <si>
    <t>6.31830474708081+6.83761375111615i</t>
  </si>
  <si>
    <t>13.0159549756307+2.76138531963585i</t>
  </si>
  <si>
    <t>-26.7347167646771-10.5656950548744i</t>
  </si>
  <si>
    <t>6.78201305438481+7.27027152414906i</t>
  </si>
  <si>
    <t>5.51292272274468-0.915759176522428i</t>
  </si>
  <si>
    <t>-27.066667181966-19.1071167781614i</t>
  </si>
  <si>
    <t>-11.7443222596617-6.1674305557871i</t>
  </si>
  <si>
    <t>-0.716430247482931-2.80595354472294i</t>
  </si>
  <si>
    <t>19.2763894542032-26.8474063255681i</t>
  </si>
  <si>
    <t>-15.0893596516473+14.721436500514i</t>
  </si>
  <si>
    <t>35.2348312472932-3.57298657312759i</t>
  </si>
  <si>
    <t>-12.9963922535356+43.0531823516657i</t>
  </si>
  <si>
    <t>17.2677532284755-17.5170686247547i</t>
  </si>
  <si>
    <t>-31.2672613067762+64.9613143969093i</t>
  </si>
  <si>
    <t>24.4849526510195-13.5139735531556i</t>
  </si>
  <si>
    <t>-7.33918881646985+30.7790284057086i</t>
  </si>
  <si>
    <t>18.2423335788066-36.9549646179055i</t>
  </si>
  <si>
    <t>2.93892249998964+33.2380000000114i</t>
  </si>
  <si>
    <t>18.9677795142649-10.4285741725078i</t>
  </si>
  <si>
    <t>-11.8558333339913+41.2245889611274i</t>
  </si>
  <si>
    <t>19.803660370575-1.30418035924902i</t>
  </si>
  <si>
    <t>-21.1931050259468+23.4655526287007i</t>
  </si>
  <si>
    <t>9.53238607961648-0.898363366964158i</t>
  </si>
  <si>
    <t>-8.28318221048318+14.3035154110351i</t>
  </si>
  <si>
    <t>-20.4351121804052-21.9919505600296i</t>
  </si>
  <si>
    <t>-6.07084765888671-23.9162146096272i</t>
  </si>
  <si>
    <t>28.9566061789206+6.54289578412217i</t>
  </si>
  <si>
    <t>30.5546705286839-26.8584853388248i</t>
  </si>
  <si>
    <t>-6.62995427623779-0.571639130004705i</t>
  </si>
  <si>
    <t>54.1120009934843+29.7118126910583i</t>
  </si>
  <si>
    <t>-44.7584404016542+92.2354864210654i</t>
  </si>
  <si>
    <t>-9.05271217343617-8.15221359092364i</t>
  </si>
  <si>
    <t>-7.07926598087718-4.19224674155578i</t>
  </si>
  <si>
    <t>16.628524322709+11.1596252990971i</t>
  </si>
  <si>
    <t>-57.1671894787203+26.7885469931527i</t>
  </si>
  <si>
    <t>3.51461471343272-27.5317720427792i</t>
  </si>
  <si>
    <t>-31.5095553754565-15.1246091160336i</t>
  </si>
  <si>
    <t>-14.846665571762-30.6096489243901i</t>
  </si>
  <si>
    <t>-35.3315256740494-3.47425646102535i</t>
  </si>
  <si>
    <t>38.7147164615314-20.8963227742921i</t>
  </si>
  <si>
    <t>-22.5291206791546-0.511165770561968i</t>
  </si>
  <si>
    <t>-11.5192639351506+18.5352120145036i</t>
  </si>
  <si>
    <t>6.0279743422316+0.589849954917636i</t>
  </si>
  <si>
    <t>-15.6083490214842-19.8677419094307i</t>
  </si>
  <si>
    <t>-0.361925389705511+3.58960277414362i</t>
  </si>
  <si>
    <t>-31.9702362627908-33.8440030666015i</t>
  </si>
  <si>
    <t>10.5630281039949+30.9353415872394i</t>
  </si>
  <si>
    <t>-57.251093552921-67.0672506853982i</t>
  </si>
  <si>
    <t>26.0691148587532+38.7996278247229i</t>
  </si>
  <si>
    <t>-43.4010317214517-46.3301512577423i</t>
  </si>
  <si>
    <t>44.6874785914226+29.5450965091005i</t>
  </si>
  <si>
    <t>-63.1876700040629-43.3519882285203i</t>
  </si>
  <si>
    <t>49.4332476461161+27.3598996945569i</t>
  </si>
  <si>
    <t>-73.6803776004319-56.079639385386i</t>
  </si>
  <si>
    <t>52.4566072414521-35.7856423077802i</t>
  </si>
  <si>
    <t>-45.7649099770068-27.0334130159183i</t>
  </si>
  <si>
    <t>24.6698104603692+1.97444422689875i</t>
  </si>
  <si>
    <t>-7.68779195340254-60.0838643453562i</t>
  </si>
  <si>
    <t>-0.838779123709491+20.20669726988i</t>
  </si>
  <si>
    <t>-5.12769493651266-97.0785391833229i</t>
  </si>
  <si>
    <t>-11.7387657043595-19.0475537714804i</t>
  </si>
  <si>
    <t>-29.5577894073883-46.9508055133996i</t>
  </si>
  <si>
    <t>58.8000846617406-26.5471450609115i</t>
  </si>
  <si>
    <t>-41.4994582245529-30.3311281347932i</t>
  </si>
  <si>
    <t>41.5313020044304-0.996238246466587i</t>
  </si>
  <si>
    <t>-63.3085572296512-21.894235624792i</t>
  </si>
  <si>
    <t>45.7267117418014-26.7818247395579i</t>
  </si>
  <si>
    <t>-76.3055143507965+10.6580222093487i</t>
  </si>
  <si>
    <t>62.6583253223409-46.7666780441602i</t>
  </si>
  <si>
    <t>36.3859396043322-46.9765784090746i</t>
  </si>
  <si>
    <t>-61.1811978543724-60.0004053349595i</t>
  </si>
  <si>
    <t>113.236935708834+21.0866571132148i</t>
  </si>
  <si>
    <t>-39.928599689599-105.706909762185i</t>
  </si>
  <si>
    <t>54.4423390429615+52.8057058462521i</t>
  </si>
  <si>
    <t>-1.96318503285251-107.389276765899i</t>
  </si>
  <si>
    <t>-54.3767998483084-10.2096478069816i</t>
  </si>
  <si>
    <t>-28.8204370638888-43.6989421261117i</t>
  </si>
  <si>
    <t>-5.50823886763393-103.801901432885i</t>
  </si>
  <si>
    <t>105.673683458538-175.709086440625i</t>
  </si>
  <si>
    <t>-5.30817246645187-171.321778186539i</t>
  </si>
  <si>
    <t>107.173086955065-306.232081654333i</t>
  </si>
  <si>
    <t>-94.6241125009131</t>
  </si>
  <si>
    <t>-1.21532760338947+393.636050577139i</t>
  </si>
  <si>
    <t>14.2340926827467+172.956855141852i</t>
  </si>
  <si>
    <t>70.4736156118663+180.686876250776i</t>
  </si>
  <si>
    <t>-30.4955718883759+95.1556922491754i</t>
  </si>
  <si>
    <t>-51.9202405381898+27.1113179298908i</t>
  </si>
  <si>
    <t>4.94506150835378+55.5591548962954i</t>
  </si>
  <si>
    <t>9.00450695516716+58.029843408298i</t>
  </si>
  <si>
    <t>-0.558215363846597+71.7243674436485i</t>
  </si>
  <si>
    <t>1.39157667745439+21.8431806958699i</t>
  </si>
  <si>
    <t>45.6877079027518+36.0226998165673i</t>
  </si>
  <si>
    <t>-45.2924208462343-16.1591067806291i</t>
  </si>
  <si>
    <t>-32.1476060721888+47.4590089130241i</t>
  </si>
  <si>
    <t>-9.09792387646067+70.1313199261241i</t>
  </si>
  <si>
    <t>1.86532792568118-83.4512312241382i</t>
  </si>
  <si>
    <t>-31.9433807952224+55.9542842296285i</t>
  </si>
  <si>
    <t>84.1731915655226-7.73295481224446i</t>
  </si>
  <si>
    <t>-33.349633610045+35.8619733598125i</t>
  </si>
  <si>
    <t>21.0799019708365+34.5121830924958i</t>
  </si>
  <si>
    <t>-6.00601086099048+48.7206341313572i</t>
  </si>
  <si>
    <t>26.4837627194634+37.2771749382956i</t>
  </si>
  <si>
    <t>-11.0645944668235-10.8658570435309i</t>
  </si>
  <si>
    <t>-12.0332468942012+21.3433373949389i</t>
  </si>
  <si>
    <t>39.7592319398321+93.2234210163733i</t>
  </si>
  <si>
    <t>-14.0576489439279-58.5499065736795i</t>
  </si>
  <si>
    <t>-1.14488074227244+35.9363768582671i</t>
  </si>
  <si>
    <t>3.09014205512887+22.7691724477086i</t>
  </si>
  <si>
    <t>2.34043969491067+56.6994344743859i</t>
  </si>
  <si>
    <t>2.43527600881203+25.1152198450622i</t>
  </si>
  <si>
    <t>-13.1963099171532+5.85022555442983i</t>
  </si>
  <si>
    <t>7.85285582630671+20.8054222539286i</t>
  </si>
  <si>
    <t>-36.9458073217856+42.7458902599268i</t>
  </si>
  <si>
    <t>42.6173717381087-8.55469410850843i</t>
  </si>
  <si>
    <t>-22.8762001692476+4.67360420645346i</t>
  </si>
  <si>
    <t>4.3309753343272+45.656899556608i</t>
  </si>
  <si>
    <t>-30.7837026057966+13.279423870938i</t>
  </si>
  <si>
    <t>13.8397422144711+30.351178026521i</t>
  </si>
  <si>
    <t>-15.4332759494468+5.26230150516709i</t>
  </si>
  <si>
    <t>-8.45675537282916-14.0486356154176i</t>
  </si>
  <si>
    <t>-6.68032949017173-16.5456333674112i</t>
  </si>
  <si>
    <t>11.2861532449972-24.1184372191625i</t>
  </si>
  <si>
    <t>6.81483767406908+36.9532081144816i</t>
  </si>
  <si>
    <t>-2.79487428673859+3.27871295975508i</t>
  </si>
  <si>
    <t>-1.95643176436664-16.5289767435931i</t>
  </si>
  <si>
    <t>32.3849093336933+12.908845238493i</t>
  </si>
  <si>
    <t>-14.9686829985921-10.1728420502575i</t>
  </si>
  <si>
    <t>-9.91953659302513-14.4689836145866i</t>
  </si>
  <si>
    <t>-10.4468485332063-3.48526174866338i</t>
  </si>
  <si>
    <t>19.9407672046051-20.7074545061196i</t>
  </si>
  <si>
    <t>-39.7623200620595+3.9406287232933i</t>
  </si>
  <si>
    <t>-11.2804006184135-49.0356480770032i</t>
  </si>
  <si>
    <t>100.658933994079-19.0757060610413i</t>
  </si>
  <si>
    <t>0.180052684169286+6.44801955798196i</t>
  </si>
  <si>
    <t>20.4433845640042+36.1172815559295i</t>
  </si>
  <si>
    <t>-14.1134388067064+49.0291368420804i</t>
  </si>
  <si>
    <t>-1.80738242907189+27.2115830908767i</t>
  </si>
  <si>
    <t>22.5755807360784+16.5797489589309i</t>
  </si>
  <si>
    <t>7.52942401240682+2.38049059714107i</t>
  </si>
  <si>
    <t>40.7907721810423+28.4645566561679i</t>
  </si>
  <si>
    <t>10.0940790314102+36.7339222606386i</t>
  </si>
  <si>
    <t>33.6069839189316-6.07825287595802i</t>
  </si>
  <si>
    <t>-42.3930454069729+8.47694772699679i</t>
  </si>
  <si>
    <t>-4.92585179626989-19.9156223693594i</t>
  </si>
  <si>
    <t>-19.0741822338512+6.47458147836052i</t>
  </si>
  <si>
    <t>1.11064750002754+7.42699999998209i</t>
  </si>
  <si>
    <t>28.208155718667+0.99481267429146i</t>
  </si>
  <si>
    <t>11.3577561489579+8.69517411114235i</t>
  </si>
  <si>
    <t>21.765865510323+15.2146042052205i</t>
  </si>
  <si>
    <t>-16.9013200672109+4.84259828188409i</t>
  </si>
  <si>
    <t>-14.6597453659506-2.60942732173359i</t>
  </si>
  <si>
    <t>0.713742718275871-26.3205094868109i</t>
  </si>
  <si>
    <t>-10.1580090429128-0.637613443075546i</t>
  </si>
  <si>
    <t>-1.50284713996437+5.0930042852395i</t>
  </si>
  <si>
    <t>1.32721168531687-10.2798132339094i</t>
  </si>
  <si>
    <t>-18.9919748071591+22.1043454494563i</t>
  </si>
  <si>
    <t>-5.13824857794994+13.692774251861i</t>
  </si>
  <si>
    <t>-10.4958167060981+1.65147235745091i</t>
  </si>
  <si>
    <t>-15.6780557880875-20.114469781215i</t>
  </si>
  <si>
    <t>-3.97445735131813-4.47737864019106i</t>
  </si>
  <si>
    <t>8.91922775968987-2.95889106292947i</t>
  </si>
  <si>
    <t>-2.0644863773342-17.8355434741554i</t>
  </si>
  <si>
    <t>-0.648769189698461+0.791996451598066i</t>
  </si>
  <si>
    <t>21.0089212166872-3.41439856346482i</t>
  </si>
  <si>
    <t>2.78668178800509+4.83444275484788i</t>
  </si>
  <si>
    <t>1.63934682832705+12.376713297876i</t>
  </si>
  <si>
    <t>-36.0020166958358-2.08606002708383i</t>
  </si>
  <si>
    <t>-0.859044523880882-29.5296978181299i</t>
  </si>
  <si>
    <t>-8.17271659475651+4.25777901019153i</t>
  </si>
  <si>
    <t>26.4814463961765-18.4121469029315i</t>
  </si>
  <si>
    <t>-12.0696115443314-18.15924292007i</t>
  </si>
  <si>
    <t>1.62094888208791-8.30914435558434i</t>
  </si>
  <si>
    <t>-24.2249072314617-16.9298439641433i</t>
  </si>
  <si>
    <t>6.17093605608824+4.22895727659489i</t>
  </si>
  <si>
    <t>8.4493936103771-10.361748774191i</t>
  </si>
  <si>
    <t>1.36943495457989+7.70785123753129i</t>
  </si>
  <si>
    <t>-10.0112358986505+4.36444498445196i</t>
  </si>
  <si>
    <t>-19.4340767381132-8.75669410850996i</t>
  </si>
  <si>
    <t>20.3755061116487-3.78865498378639i</t>
  </si>
  <si>
    <t>2.23649346554782+2.05778727921177i</t>
  </si>
  <si>
    <t>7.67712766514149-10.9633752871429i</t>
  </si>
  <si>
    <t>13.909458080331-47.3051712235945i</t>
  </si>
  <si>
    <t>67.6214166988671+33.4803113975049i</t>
  </si>
  <si>
    <t>-29.851686151495+28.2250586429172i</t>
  </si>
  <si>
    <t>4.64109706080609+24.8433463788329i</t>
  </si>
  <si>
    <t>-21.8419171080085+9.07630436814967i</t>
  </si>
  <si>
    <t>-25.783585682387-15.1086290754922i</t>
  </si>
  <si>
    <t>14.6573154342272+0.708460514357247i</t>
  </si>
  <si>
    <t>15.0776664902916+18.75650678652i</t>
  </si>
  <si>
    <t>-4.73118482991835-23.1277034808739i</t>
  </si>
  <si>
    <t>-21.3064733546502+22.6038264230494i</t>
  </si>
  <si>
    <t>-5.24893890240476+7.85734131239831i</t>
  </si>
  <si>
    <t>-18.1236310489804+3.62310378087623i</t>
  </si>
  <si>
    <t>-3.57088239273748+0.162956219725698i</t>
  </si>
  <si>
    <t>-9.45839679302525-25.1620937701182i</t>
  </si>
  <si>
    <t>1.97784957643537+7.86844045264016i</t>
  </si>
  <si>
    <t>-18.3180942964441+6.47698433114642i</t>
  </si>
  <si>
    <t>34.8050992705474+1.35802376862757i</t>
  </si>
  <si>
    <t>-10.7009697388613-4.67600460854966i</t>
  </si>
  <si>
    <t>-20.5869349569541-31.7539710153642i</t>
  </si>
  <si>
    <t>8.18919775643669-20.0263887005285i</t>
  </si>
  <si>
    <t>-2.3773718215065+12.6295433955151i</t>
  </si>
  <si>
    <t>11.9041995169862-4.6988914052876i</t>
  </si>
  <si>
    <t>-17.7670267831625+6.22945895787992i</t>
  </si>
  <si>
    <t>8.33947211091116-15.4309124089013i</t>
  </si>
  <si>
    <t>-25.5057075509623+8.95468162303747i</t>
  </si>
  <si>
    <t>-1.42952198238071-21.4470522270813i</t>
  </si>
  <si>
    <t>5.97358806071473+16.1962826437113i</t>
  </si>
  <si>
    <t>17.0761114092198-4.13510433239452i</t>
  </si>
  <si>
    <t>7.48364749999908</t>
  </si>
  <si>
    <t>17.0761114092196+4.13510433239441i</t>
  </si>
  <si>
    <t>5.97358806071452-16.1962826437112i</t>
  </si>
  <si>
    <t>-1.42952198238069+21.4470522270813i</t>
  </si>
  <si>
    <t>-25.5057075509625-8.95468162303739i</t>
  </si>
  <si>
    <t>8.33947211091126+15.4309124089013i</t>
  </si>
  <si>
    <t>-17.7670267831626-6.2294589578798i</t>
  </si>
  <si>
    <t>11.9041995169862+4.69889140528754i</t>
  </si>
  <si>
    <t>-2.37737182150663-12.6295433955151i</t>
  </si>
  <si>
    <t>8.18919775643685+20.0263887005285i</t>
  </si>
  <si>
    <t>-20.5869349569539+31.7539710153643i</t>
  </si>
  <si>
    <t>-10.7009697388612+4.67600460854973i</t>
  </si>
  <si>
    <t>34.8050992705474-1.35802376862775i</t>
  </si>
  <si>
    <t>-18.3180942964442-6.47698433114626i</t>
  </si>
  <si>
    <t>1.97784957643537-7.86844045264016i</t>
  </si>
  <si>
    <t>-9.45839679302507+25.1620937701182i</t>
  </si>
  <si>
    <t>-3.57088239273747-0.162956219725621i</t>
  </si>
  <si>
    <t>-18.1236310489805-3.62310378087614i</t>
  </si>
  <si>
    <t>-5.24893890240483-7.85734131239825i</t>
  </si>
  <si>
    <t>-21.3064733546504-22.6038264230493i</t>
  </si>
  <si>
    <t>-4.73118482991826+23.127703480874i</t>
  </si>
  <si>
    <t>15.0776664902915-18.7565067865201i</t>
  </si>
  <si>
    <t>14.6573154342272-0.708460514357327i</t>
  </si>
  <si>
    <t>-25.783585682387+15.1086290754924i</t>
  </si>
  <si>
    <t>-21.8419171080085-9.07630436814961i</t>
  </si>
  <si>
    <t>4.6410970608059-24.843346378833i</t>
  </si>
  <si>
    <t>-29.8516861514952-28.2250586429171i</t>
  </si>
  <si>
    <t>67.6214166988669-33.4803113975054i</t>
  </si>
  <si>
    <t>13.9094580803312+47.3051712235945i</t>
  </si>
  <si>
    <t>7.67712766514162+10.9633752871428i</t>
  </si>
  <si>
    <t>2.23649346554783-2.05778727921174i</t>
  </si>
  <si>
    <t>20.3755061116488+3.78865498378629i</t>
  </si>
  <si>
    <t>-19.4340767381132+8.75669410851002i</t>
  </si>
  <si>
    <t>-10.0112358986505-4.36444498445195i</t>
  </si>
  <si>
    <t>1.36943495457978-7.70785123753133i</t>
  </si>
  <si>
    <t>8.44939361037721+10.3617487741909i</t>
  </si>
  <si>
    <t>6.1709360560882-4.22895727659487i</t>
  </si>
  <si>
    <t>-24.2249072314615+16.9298439641435i</t>
  </si>
  <si>
    <t>1.62094888208791+8.30914435558435i</t>
  </si>
  <si>
    <t>-12.0696115443313+18.1592429200701i</t>
  </si>
  <si>
    <t>26.4814463961765+18.4121469029314i</t>
  </si>
  <si>
    <t>-8.17271659475653-4.25777901019142i</t>
  </si>
  <si>
    <t>-0.859044523880765+29.5296978181299i</t>
  </si>
  <si>
    <t>-36.0020166958357+2.08606002708405i</t>
  </si>
  <si>
    <t>1.63934682832702-12.3767132978759i</t>
  </si>
  <si>
    <t>2.78668178800499-4.83444275484785i</t>
  </si>
  <si>
    <t>21.0089212166873+3.41439856346476i</t>
  </si>
  <si>
    <t>-0.648769189698433-0.791996451598066i</t>
  </si>
  <si>
    <t>-2.0644863773342+17.8355434741555i</t>
  </si>
  <si>
    <t>8.91922775968991+2.95889106292935i</t>
  </si>
  <si>
    <t>-3.97445735131814+4.47737864019104i</t>
  </si>
  <si>
    <t>-15.6780557880873+20.1144697812152i</t>
  </si>
  <si>
    <t>-10.4958167060981-1.65147235745082i</t>
  </si>
  <si>
    <t>-5.13824857795004-13.692774251861i</t>
  </si>
  <si>
    <t>-18.9919748071593-22.1043454494562i</t>
  </si>
  <si>
    <t>1.3272116853169+10.2798132339095i</t>
  </si>
  <si>
    <t>-1.50284713996437-5.09300428523945i</t>
  </si>
  <si>
    <t>-10.1580090429128+0.637613443075639i</t>
  </si>
  <si>
    <t>0.713742718275949+26.320509486811i</t>
  </si>
  <si>
    <t>-14.6597453659505+2.6094273217337i</t>
  </si>
  <si>
    <t>-16.9013200672109-4.84259828188391i</t>
  </si>
  <si>
    <t>21.7658655103229-15.2146042052205i</t>
  </si>
  <si>
    <t>11.3577561489579-8.69517411114228i</t>
  </si>
  <si>
    <t>28.2081557186673-0.994812674291422i</t>
  </si>
  <si>
    <t>1.11064750002753-7.42699999998209i</t>
  </si>
  <si>
    <t>-19.0741822338513-6.47458147836056i</t>
  </si>
  <si>
    <t>-4.92585179626989+19.9156223693594i</t>
  </si>
  <si>
    <t>-42.393045406973-8.47694772699654i</t>
  </si>
  <si>
    <t>33.6069839189316+6.07825287595784i</t>
  </si>
  <si>
    <t>10.0940790314099-36.7339222606386i</t>
  </si>
  <si>
    <t>40.7907721810422-28.4645566561681i</t>
  </si>
  <si>
    <t>7.52942401240677-2.38049059714107i</t>
  </si>
  <si>
    <t>22.5755807360783-16.5797489589311i</t>
  </si>
  <si>
    <t>-1.80738242907208-27.2115830908767i</t>
  </si>
  <si>
    <t>-14.1134388067067-49.0291368420804i</t>
  </si>
  <si>
    <t>20.443384564004-36.1172815559297i</t>
  </si>
  <si>
    <t>0.180052684169264-6.44801955798192i</t>
  </si>
  <si>
    <t>100.65893399408+19.0757060610407i</t>
  </si>
  <si>
    <t>-11.2804006184131+49.0356480770034i</t>
  </si>
  <si>
    <t>-39.7623200620594-3.94062872329305i</t>
  </si>
  <si>
    <t>19.9407672046051+20.7074545061196i</t>
  </si>
  <si>
    <t>-10.4468485332062+3.48526174866339i</t>
  </si>
  <si>
    <t>-9.91953659302511+14.4689836145866i</t>
  </si>
  <si>
    <t>-14.968682998592+10.1728420502576i</t>
  </si>
  <si>
    <t>32.3849093336933-12.9088452384931i</t>
  </si>
  <si>
    <t>-1.95643176436645+16.5289767435931i</t>
  </si>
  <si>
    <t>-2.7948742867386-3.27871295975501i</t>
  </si>
  <si>
    <t>6.81483767406884-36.9532081144816i</t>
  </si>
  <si>
    <t>11.2861532449974+24.1184372191625i</t>
  </si>
  <si>
    <t>-6.68032949017158+16.5456333674112i</t>
  </si>
  <si>
    <t>-8.45675537282916+14.0486356154176i</t>
  </si>
  <si>
    <t>-15.4332759494467-5.26230150516701i</t>
  </si>
  <si>
    <t>13.839742214471-30.351178026521i</t>
  </si>
  <si>
    <t>-30.7837026057966-13.2794238709376i</t>
  </si>
  <si>
    <t>4.33097533432698-45.6568995566079i</t>
  </si>
  <si>
    <t>-22.8762001692476-4.67360420645312i</t>
  </si>
  <si>
    <t>42.6173717381087+8.55469410850837i</t>
  </si>
  <si>
    <t>-36.9458073217859-42.7458902599267i</t>
  </si>
  <si>
    <t>7.85285582630651-20.8054222539288i</t>
  </si>
  <si>
    <t>-13.1963099171533-5.8502255544298i</t>
  </si>
  <si>
    <t>2.43527600881197-25.1152198450622i</t>
  </si>
  <si>
    <t>2.34043969491034-56.6994344743859i</t>
  </si>
  <si>
    <t>3.09014205512875-22.7691724477086i</t>
  </si>
  <si>
    <t>-1.14488074227268-35.936376858267i</t>
  </si>
  <si>
    <t>-14.0576489439277+58.5499065736796i</t>
  </si>
  <si>
    <t>39.7592319398316-93.2234210163737i</t>
  </si>
  <si>
    <t>-12.0332468942014-21.3433373949389i</t>
  </si>
  <si>
    <t>-11.0645944668234+10.8658570435309i</t>
  </si>
  <si>
    <t>26.4837627194633-37.2771749382957i</t>
  </si>
  <si>
    <t>-6.00601086099067-48.7206341313572i</t>
  </si>
  <si>
    <t>21.0799019708363-34.5121830924959i</t>
  </si>
  <si>
    <t>-33.3496336100452-35.8619733598123i</t>
  </si>
  <si>
    <t>84.1731915655225+7.7329548122443i</t>
  </si>
  <si>
    <t>-31.9433807952227-55.9542842296286i</t>
  </si>
  <si>
    <t>1.86532792568157+83.4512312241382i</t>
  </si>
  <si>
    <t>-9.09792387646116-70.1313199261242i</t>
  </si>
  <si>
    <t>-32.147606072189-47.459008913024i</t>
  </si>
  <si>
    <t>-45.2924208462343+16.1591067806292i</t>
  </si>
  <si>
    <t>45.6877079027517-36.0226998165676i</t>
  </si>
  <si>
    <t>1.39157667745421-21.8431806958699i</t>
  </si>
  <si>
    <t>-0.558215363846857-71.7243674436485i</t>
  </si>
  <si>
    <t>9.00450695516679-58.0298434082983i</t>
  </si>
  <si>
    <t>4.94506150835344-55.5591548962954i</t>
  </si>
  <si>
    <t>-51.92024053819-27.1113179298906i</t>
  </si>
  <si>
    <t>-30.4955718883764-95.1556922491754i</t>
  </si>
  <si>
    <t>70.4736156118653-180.686876250777i</t>
  </si>
  <si>
    <t>14.2340926827459-172.956855141852i</t>
  </si>
  <si>
    <t>-1.21532760339172-393.63605057714i</t>
  </si>
  <si>
    <t>-52.655388</t>
  </si>
  <si>
    <t>157.518140321897+183.705355583015i</t>
  </si>
  <si>
    <t>-150.323116877654+69.9916000998398i</t>
  </si>
  <si>
    <t>155.178983619745+75.2697970563395i</t>
  </si>
  <si>
    <t>13.7345564443018+68.3208933401197i</t>
  </si>
  <si>
    <t>3.12417658610551+74.4946646365943i</t>
  </si>
  <si>
    <t>-65.9191919199108-21.5370358928553i</t>
  </si>
  <si>
    <t>88.7061301029257+16.9691091870577i</t>
  </si>
  <si>
    <t>-84.4522587330855+78.9650939701713i</t>
  </si>
  <si>
    <t>12.7716109039948-19.6810378266829i</t>
  </si>
  <si>
    <t>9.92138634298493+4.4922464271579i</t>
  </si>
  <si>
    <t>-17.0671585745237+54.4512624385156i</t>
  </si>
  <si>
    <t>-5.82166623866906+41.9641633869379i</t>
  </si>
  <si>
    <t>-55.2659383763427-40.6716065077749i</t>
  </si>
  <si>
    <t>52.5924581937312+30.1845507022232i</t>
  </si>
  <si>
    <t>22.5901600130582-3.22567602969858i</t>
  </si>
  <si>
    <t>-50.6858829541013-22.7284858265157i</t>
  </si>
  <si>
    <t>52.2904790647481+22.8317825073334i</t>
  </si>
  <si>
    <t>-9.52246373502889+26.6674713419426i</t>
  </si>
  <si>
    <t>3.93135654684307+40.1571291070306i</t>
  </si>
  <si>
    <t>27.7357300508978-19.307675206401i</t>
  </si>
  <si>
    <t>61.9929114032525+102.748689972362i</t>
  </si>
  <si>
    <t>-67.0059303413084-47.8281234523319i</t>
  </si>
  <si>
    <t>5.87199577178561+44.5414277097599i</t>
  </si>
  <si>
    <t>-39.1625979043803+2.66167768736183i</t>
  </si>
  <si>
    <t>-3.60842529321779+37.4722177799635i</t>
  </si>
  <si>
    <t>-48.1885719221581+1.44638234024291i</t>
  </si>
  <si>
    <t>16.3208175665111-5.55278959111006i</t>
  </si>
  <si>
    <t>-14.6520653588128+1.82223191832043i</t>
  </si>
  <si>
    <t>40.7537284805137+22.177781351544i</t>
  </si>
  <si>
    <t>-66.1141923967187-47.1083603647932i</t>
  </si>
  <si>
    <t>39.0143544828875-7.40503402914768i</t>
  </si>
  <si>
    <t>-1.14300124120849+12.1346874102839i</t>
  </si>
  <si>
    <t>-17.6612125363103+11.8251775592459i</t>
  </si>
  <si>
    <t>-1.73717386241713-6.11120775891294i</t>
  </si>
  <si>
    <t>40.4439413986731+29.4133385632409i</t>
  </si>
  <si>
    <t>-31.2606263297928-0.937278980201664i</t>
  </si>
  <si>
    <t>-32.7866717215969+4.5092904821942i</t>
  </si>
  <si>
    <t>15.4600718718469+9.6621786823826i</t>
  </si>
  <si>
    <t>-3.88573045338051-7.93863382174685i</t>
  </si>
  <si>
    <t>3.69129605205628-18.9182292443776i</t>
  </si>
  <si>
    <t>30.4482181758516+12.7881456246883i</t>
  </si>
  <si>
    <t>-4.60886941203871-21.0578382040478i</t>
  </si>
  <si>
    <t>15.6374914973353+36.1068849998268i</t>
  </si>
  <si>
    <t>15.4493989341299+21.1036322653733i</t>
  </si>
  <si>
    <t>23.8330049319639+17.0709305877022i</t>
  </si>
  <si>
    <t>19.7340723117592+25.9939875119003i</t>
  </si>
  <si>
    <t>5.08268781069519+3.27124624341908i</t>
  </si>
  <si>
    <t>16.624333410057+6.81223558232413i</t>
  </si>
  <si>
    <t>-10.3554595478961-25.9213718158037i</t>
  </si>
  <si>
    <t>34.131349997485+23.0421545733103i</t>
  </si>
  <si>
    <t>-32.2799968069067+68.8144178696765i</t>
  </si>
  <si>
    <t>-16.3538874864263-0.591001214417838i</t>
  </si>
  <si>
    <t>-28.4117278160862+7.73425956564642i</t>
  </si>
  <si>
    <t>-3.6637432186998-2.3958480134026i</t>
  </si>
  <si>
    <t>24.720600348353+16.4148576130634i</t>
  </si>
  <si>
    <t>14.7854005072659-13.9362308601241i</t>
  </si>
  <si>
    <t>-21.6011512124596-1.762937288899i</t>
  </si>
  <si>
    <t>-0.339029646778165+30.27405567438i</t>
  </si>
  <si>
    <t>14.6046427681178+9.44729305864575i</t>
  </si>
  <si>
    <t>-6.86999148896583+9.4228382151329i</t>
  </si>
  <si>
    <t>-13.8147695913723+18.8806180200237i</t>
  </si>
  <si>
    <t>-7.01266859948719-6.52262134449043i</t>
  </si>
  <si>
    <t>3.13225634731762+6.60437196980786i</t>
  </si>
  <si>
    <t>-2.390272+12.786i</t>
  </si>
  <si>
    <t>3.85884941744926+15.2584886736282i</t>
  </si>
  <si>
    <t>-13.8990162162587-5.81028371943698i</t>
  </si>
  <si>
    <t>4.28255449619761-29.4869653192644i</t>
  </si>
  <si>
    <t>-24.1637148555655-0.631261762475282i</t>
  </si>
  <si>
    <t>16.1042916868526-29.1506615962488i</t>
  </si>
  <si>
    <t>-4.37076520669896+21.283703145049i</t>
  </si>
  <si>
    <t>2.05108198421017-1.19649616040298i</t>
  </si>
  <si>
    <t>-5.35495409185624+23.4078936475613i</t>
  </si>
  <si>
    <t>-19.7396779491676-5.33100189721652i</t>
  </si>
  <si>
    <t>-37.5518158895468-6.27445043292348i</t>
  </si>
  <si>
    <t>6.44356287572039+0.850880412360262i</t>
  </si>
  <si>
    <t>-13.1406024492449+21.1537982588655i</t>
  </si>
  <si>
    <t>-18.3235820904004-21.0534753622655i</t>
  </si>
  <si>
    <t>-10.0891913454229-14.944104020215i</t>
  </si>
  <si>
    <t>-18.8874004690269+9.24896882576063i</t>
  </si>
  <si>
    <t>-13.4207753237429-12.3316064569651i</t>
  </si>
  <si>
    <t>15.3578800334808-5.63621915567081i</t>
  </si>
  <si>
    <t>7.33804974996036-13.8392295994791i</t>
  </si>
  <si>
    <t>14.2943551960973-22.0907131412919i</t>
  </si>
  <si>
    <t>-5.3633785080158-5.78926576716202i</t>
  </si>
  <si>
    <t>1.69864685762492-11.2959839726881i</t>
  </si>
  <si>
    <t>15.0558092133439-27.4158094596985i</t>
  </si>
  <si>
    <t>10.3782924386084-15.7540237439798i</t>
  </si>
  <si>
    <t>-7.97118759314453+22.2708333937001i</t>
  </si>
  <si>
    <t>-35.2621202748719-16.9182043344776i</t>
  </si>
  <si>
    <t>-34.2167226035634+7.22121522466346i</t>
  </si>
  <si>
    <t>-5.21750881678905-12.308718116844i</t>
  </si>
  <si>
    <t>4.60293756882199-16.5036082270361i</t>
  </si>
  <si>
    <t>-5.51988041449249-7.02830702803429i</t>
  </si>
  <si>
    <t>27.6835527741464-20.2115652859801i</t>
  </si>
  <si>
    <t>1.05372360716157+5.48200081940092i</t>
  </si>
  <si>
    <t>-18.7895467587915+7.54269141028389i</t>
  </si>
  <si>
    <t>8.58897636114068-3.66624970167452i</t>
  </si>
  <si>
    <t>25.1749454489933-19.0855184810277i</t>
  </si>
  <si>
    <t>14.1503543087305+5.23787274825715i</t>
  </si>
  <si>
    <t>-48.457517264955-10.3585957692193i</t>
  </si>
  <si>
    <t>47.6785249228015-51.1900131559458i</t>
  </si>
  <si>
    <t>31.4519504732394+41.9898439575191i</t>
  </si>
  <si>
    <t>-21.6376438250263-4.85631043566578i</t>
  </si>
  <si>
    <t>-14.3008504946369+23.4026901260399i</t>
  </si>
  <si>
    <t>-23.320732021916-21.8849059869311i</t>
  </si>
  <si>
    <t>15.7534487979714-7.4363187061108i</t>
  </si>
  <si>
    <t>-17.4754156576712+7.99581345376735i</t>
  </si>
  <si>
    <t>23.1137233961234-15.8334396971298i</t>
  </si>
  <si>
    <t>10.7486075707298+20.3503281480316i</t>
  </si>
  <si>
    <t>-4.17247305895847+9.06523379056971i</t>
  </si>
  <si>
    <t>13.6347190496166-5.78584606762215i</t>
  </si>
  <si>
    <t>14.2292528677871-1.08431986580518i</t>
  </si>
  <si>
    <t>-28.8609198012519+2.46513378618625i</t>
  </si>
  <si>
    <t>9.44175794301802-16.9473489039045i</t>
  </si>
  <si>
    <t>-10.9893931201449+13.0592196445956i</t>
  </si>
  <si>
    <t>-1.00635835961264-3.77430647582775i</t>
  </si>
  <si>
    <t>-22.8947752502341-3.34162968254866i</t>
  </si>
  <si>
    <t>10.1407313633902-3.51014115651189i</t>
  </si>
  <si>
    <t>-10.9947197052677-8.32577786032392i</t>
  </si>
  <si>
    <t>3.3230242577814+15.1971842784569i</t>
  </si>
  <si>
    <t>-5.1929000555665-12.8907299510016i</t>
  </si>
  <si>
    <t>9.25267259993111-14.4300599519651i</t>
  </si>
  <si>
    <t>-4.45196287864971+40.3258508913922i</t>
  </si>
  <si>
    <t>-11.902826054214-11.7981399560495i</t>
  </si>
  <si>
    <t>5.78398409924878-17.4886738138095i</t>
  </si>
  <si>
    <t>19.0661031708468+9.24498112436288i</t>
  </si>
  <si>
    <t>-2.28249878767281-6.51103109433518i</t>
  </si>
  <si>
    <t>51.903716</t>
  </si>
  <si>
    <t>-2.28249878767292+6.51103109433538i</t>
  </si>
  <si>
    <t>19.0661031708466-9.24498112436316i</t>
  </si>
  <si>
    <t>5.78398409924891+17.4886738138097i</t>
  </si>
  <si>
    <t>-11.9028260542141+11.7981399560496i</t>
  </si>
  <si>
    <t>-4.45196287864994-40.3258508913922i</t>
  </si>
  <si>
    <t>9.25267259993125+14.430059951965i</t>
  </si>
  <si>
    <t>-5.19290005556637+12.8907299510016i</t>
  </si>
  <si>
    <t>3.32302425778126-15.1971842784569i</t>
  </si>
  <si>
    <t>-10.9947197052677+8.325777860324i</t>
  </si>
  <si>
    <t>10.1407313633903+3.51014115651178i</t>
  </si>
  <si>
    <t>-22.8947752502342+3.34162968254884i</t>
  </si>
  <si>
    <t>-1.00635835961266+3.77430647582772i</t>
  </si>
  <si>
    <t>-10.9893931201449-13.0592196445955i</t>
  </si>
  <si>
    <t>9.44175794301809+16.9473489039045i</t>
  </si>
  <si>
    <t>-28.8609198012519-2.46513378618605i</t>
  </si>
  <si>
    <t>14.2292528677871+1.08431986580507i</t>
  </si>
  <si>
    <t>13.6347190496165+5.78584606762215i</t>
  </si>
  <si>
    <t>-4.17247305895851-9.06523379056969i</t>
  </si>
  <si>
    <t>10.7486075707296-20.3503281480316i</t>
  </si>
  <si>
    <t>23.1137233961236+15.8334396971297i</t>
  </si>
  <si>
    <t>-17.4754156576713-7.99581345376721i</t>
  </si>
  <si>
    <t>15.7534487979715+7.43631870611066i</t>
  </si>
  <si>
    <t>-23.320732021916+21.8849059869312i</t>
  </si>
  <si>
    <t>-14.3008504946369-23.4026901260399i</t>
  </si>
  <si>
    <t>-21.6376438250264+4.85631043566588i</t>
  </si>
  <si>
    <t>31.4519504732392-41.9898439575193i</t>
  </si>
  <si>
    <t>47.6785249228018+51.1900131559455i</t>
  </si>
  <si>
    <t>-48.4575172649549+10.3585957692195i</t>
  </si>
  <si>
    <t>14.1503543087305-5.23787274825715i</t>
  </si>
  <si>
    <t>25.1749454489935+19.0855184810275i</t>
  </si>
  <si>
    <t>8.58897636114074+3.66624970167459i</t>
  </si>
  <si>
    <t>-18.7895467587915-7.54269141028386i</t>
  </si>
  <si>
    <t>1.05372360716146-5.48200081940087i</t>
  </si>
  <si>
    <t>27.6835527741467+20.2115652859798i</t>
  </si>
  <si>
    <t>-5.51988041449247+7.02830702803445i</t>
  </si>
  <si>
    <t>4.60293756882202+16.503608227036i</t>
  </si>
  <si>
    <t>-5.21750881678898+12.308718116844i</t>
  </si>
  <si>
    <t>-34.2167226035633-7.22121522466328i</t>
  </si>
  <si>
    <t>-35.2621202748718+16.9182043344778i</t>
  </si>
  <si>
    <t>-7.9711875931446-22.2708333937001i</t>
  </si>
  <si>
    <t>10.3782924386085+15.7540237439798i</t>
  </si>
  <si>
    <t>15.0558092133441+27.4158094596984i</t>
  </si>
  <si>
    <t>1.69864685762494+11.2959839726882i</t>
  </si>
  <si>
    <t>-5.36337850801579+5.78926576716207i</t>
  </si>
  <si>
    <t>14.2943551960975+22.0907131412919i</t>
  </si>
  <si>
    <t>7.33804974996046+13.8392295994791i</t>
  </si>
  <si>
    <t>15.3578800334808+5.63621915567081i</t>
  </si>
  <si>
    <t>-13.4207753237428+12.3316064569651i</t>
  </si>
  <si>
    <t>-18.887400469027-9.24896882576045i</t>
  </si>
  <si>
    <t>-10.0891913454227+14.9441040202152i</t>
  </si>
  <si>
    <t>-18.3235820904004+21.0534753622656i</t>
  </si>
  <si>
    <t>-13.140602449245-21.1537982588654i</t>
  </si>
  <si>
    <t>6.44356287572034-0.850880412360254i</t>
  </si>
  <si>
    <t>-37.5518158895467+6.27445043292368i</t>
  </si>
  <si>
    <t>-19.7396779491677+5.3310018972167i</t>
  </si>
  <si>
    <t>-5.35495409185624-23.4078936475614i</t>
  </si>
  <si>
    <t>2.05108198421005+1.19649616040301i</t>
  </si>
  <si>
    <t>-4.37076520669901-21.283703145049i</t>
  </si>
  <si>
    <t>16.1042916868527+29.1506615962489i</t>
  </si>
  <si>
    <t>-24.1637148555655+0.63126176247538i</t>
  </si>
  <si>
    <t>4.28255449619772+29.4869653192646i</t>
  </si>
  <si>
    <t>-13.8990162162585+5.81028371943702i</t>
  </si>
  <si>
    <t>3.85884941744919-15.2584886736279i</t>
  </si>
  <si>
    <t>-2.39027200000001-12.786i</t>
  </si>
  <si>
    <t>3.13225634731734-6.60437196980782i</t>
  </si>
  <si>
    <t>-7.01266859948706+6.52262134449038i</t>
  </si>
  <si>
    <t>-13.8147695913726-18.8806180200234i</t>
  </si>
  <si>
    <t>-6.86999148896592-9.42283821513293i</t>
  </si>
  <si>
    <t>14.6046427681178-9.44729305864577i</t>
  </si>
  <si>
    <t>-0.339029646778283-30.27405567438i</t>
  </si>
  <si>
    <t>-21.6011512124597+1.76293728889923i</t>
  </si>
  <si>
    <t>14.785400507266+13.9362308601239i</t>
  </si>
  <si>
    <t>24.7206003483529-16.4148576130635i</t>
  </si>
  <si>
    <t>-3.66374321869976+2.39584801340256i</t>
  </si>
  <si>
    <t>-28.4117278160863-7.73425956564617i</t>
  </si>
  <si>
    <t>-16.3538874864264+0.591001214417874i</t>
  </si>
  <si>
    <t>-32.279996806907-68.8144178696762i</t>
  </si>
  <si>
    <t>34.1313499974849-23.0421545733104i</t>
  </si>
  <si>
    <t>-10.3554595478961+25.9213718158038i</t>
  </si>
  <si>
    <t>16.624333410057-6.81223558232421i</t>
  </si>
  <si>
    <t>5.08268781069501-3.27124624341908i</t>
  </si>
  <si>
    <t>19.7340723117591-25.9939875119005i</t>
  </si>
  <si>
    <t>23.8330049319637-17.0709305877023i</t>
  </si>
  <si>
    <t>15.4493989341298-21.1036322653734i</t>
  </si>
  <si>
    <t>15.637491497335-36.1068849998268i</t>
  </si>
  <si>
    <t>-4.60886941203847+21.0578382040478i</t>
  </si>
  <si>
    <t>30.4482181758514-12.7881456246884i</t>
  </si>
  <si>
    <t>3.69129605205644+18.9182292443776i</t>
  </si>
  <si>
    <t>-3.88573045338057+7.93863382174686i</t>
  </si>
  <si>
    <t>15.460071871847-9.66217868238283i</t>
  </si>
  <si>
    <t>-32.786671721597-4.50929048219382i</t>
  </si>
  <si>
    <t>-31.2606263297928+0.937278980201775i</t>
  </si>
  <si>
    <t>40.4439413986728-29.4133385632411i</t>
  </si>
  <si>
    <t>-1.73717386241681+6.11120775891295i</t>
  </si>
  <si>
    <t>-17.6612125363106-11.8251775592456i</t>
  </si>
  <si>
    <t>-1.14300124120853-12.1346874102839i</t>
  </si>
  <si>
    <t>39.0143544828873+7.40503402914743i</t>
  </si>
  <si>
    <t>-66.1141923967184+47.1083603647935i</t>
  </si>
  <si>
    <t>40.7537284805133-22.1777813515442i</t>
  </si>
  <si>
    <t>-14.6520653588128-1.82223191832045i</t>
  </si>
  <si>
    <t>16.3208175665112+5.55278959111i</t>
  </si>
  <si>
    <t>-48.1885719221581-1.44638234024267i</t>
  </si>
  <si>
    <t>-3.60842529321818-37.4722177799634i</t>
  </si>
  <si>
    <t>-39.1625979043802-2.66167768736175i</t>
  </si>
  <si>
    <t>5.87199577178528-44.5414277097598i</t>
  </si>
  <si>
    <t>-67.0059303413082+47.8281234523323i</t>
  </si>
  <si>
    <t>61.9929114032518-102.748689972362i</t>
  </si>
  <si>
    <t>27.7357300508978+19.3076752064009i</t>
  </si>
  <si>
    <t>3.9313565468428-40.1571291070307i</t>
  </si>
  <si>
    <t>-9.52246373502905-26.6674713419425i</t>
  </si>
  <si>
    <t>52.2904790647478-22.8317825073337i</t>
  </si>
  <si>
    <t>-50.6858829541012+22.7284858265159i</t>
  </si>
  <si>
    <t>22.5901600130582+3.22567602969833i</t>
  </si>
  <si>
    <t>52.5924581937311-30.1845507022235i</t>
  </si>
  <si>
    <t>-55.2659383763425+40.6716065077752i</t>
  </si>
  <si>
    <t>-5.82166623866924-41.9641633869379i</t>
  </si>
  <si>
    <t>-17.0671585745242-54.4512624385156i</t>
  </si>
  <si>
    <t>9.92138634298509-4.49224642715794i</t>
  </si>
  <si>
    <t>12.7716109039947+19.6810378266828i</t>
  </si>
  <si>
    <t>-84.4522587330858-78.9650939701711i</t>
  </si>
  <si>
    <t>88.7061301029255-16.9691091870583i</t>
  </si>
  <si>
    <t>-65.9191919199105+21.5370358928556i</t>
  </si>
  <si>
    <t>3.12417658610479-74.4946646365943i</t>
  </si>
  <si>
    <t>13.7345564443015-68.3208933401199i</t>
  </si>
  <si>
    <t>155.178983619744-75.2697970563405i</t>
  </si>
  <si>
    <t>-150.323116877654-69.991600099839i</t>
  </si>
  <si>
    <t>157.518140321896-183.705355583016i</t>
  </si>
  <si>
    <t>simulated</t>
    <phoneticPr fontId="18"/>
  </si>
  <si>
    <t>slope</t>
    <phoneticPr fontId="18"/>
  </si>
  <si>
    <t>-94.7795247378713</t>
  </si>
  <si>
    <t>48.2070839706073+262.372842007754i</t>
  </si>
  <si>
    <t>30.2090300326924+80.7628406529479i</t>
  </si>
  <si>
    <t>-9.82014971975801+100.722733814696i</t>
  </si>
  <si>
    <t>11.7255859928618+48.427691871043i</t>
  </si>
  <si>
    <t>28.1004056897552+44.504516451214i</t>
  </si>
  <si>
    <t>8.42363947717093+11.2611859186876i</t>
  </si>
  <si>
    <t>1.61228037002574+40.2292352382215i</t>
  </si>
  <si>
    <t>24.7480834762555+45.5089432273097i</t>
  </si>
  <si>
    <t>-3.63919345020862+5.21796284312664i</t>
  </si>
  <si>
    <t>39.4803207141244+30.819946176134i</t>
  </si>
  <si>
    <t>-8.73979398481838+19.2425389523228i</t>
  </si>
  <si>
    <t>-11.2931674836468-4.58982040841521i</t>
  </si>
  <si>
    <t>6.37470062243868+13.0725879208574i</t>
  </si>
  <si>
    <t>-14.1896295008037-20.3692719685568i</t>
  </si>
  <si>
    <t>24.739386664936-12.4466305880924i</t>
  </si>
  <si>
    <t>13.3708189214889-36.0547257132358i</t>
  </si>
  <si>
    <t>31.8157113940462+39.6721802301762i</t>
  </si>
  <si>
    <t>-14.8023278519851+21.4720922300823i</t>
  </si>
  <si>
    <t>41.1017579172033+6.64242068519152i</t>
  </si>
  <si>
    <t>0.195063173386638-2.45297232412216i</t>
  </si>
  <si>
    <t>14.4599396951434+29.6020016662353i</t>
  </si>
  <si>
    <t>7.07282754240551-3.09680341798186i</t>
  </si>
  <si>
    <t>41.4613190285093+18.2411924872969i</t>
  </si>
  <si>
    <t>-17.6755095527498-14.2605735912494i</t>
  </si>
  <si>
    <t>0.946328445866351-16.6298362868117i</t>
  </si>
  <si>
    <t>13.2532641746596-30.5034603576053i</t>
  </si>
  <si>
    <t>39.0419774400728+43.5473356780607i</t>
  </si>
  <si>
    <t>-4.14506692602285+66.5311390543172i</t>
  </si>
  <si>
    <t>-45.2106281631029+7.82408450061801i</t>
  </si>
  <si>
    <t>-24.2720067020539-0.117514961134781i</t>
  </si>
  <si>
    <t>-2.81807804962381+6.72629306010285i</t>
  </si>
  <si>
    <t>-28.1750020360537-19.9858237259956i</t>
  </si>
  <si>
    <t>12.7374480822693+11.2484039286485i</t>
  </si>
  <si>
    <t>-7.5791804445637+25.5249782721575i</t>
  </si>
  <si>
    <t>27.3981981800082+17.3834748052732i</t>
  </si>
  <si>
    <t>15.4182714353311+1.04503964830637i</t>
  </si>
  <si>
    <t>-7.52926563119031-24.6654713689326i</t>
  </si>
  <si>
    <t>37.1869142103008-48.731726698764i</t>
  </si>
  <si>
    <t>7.5226078755594+6.97964260738536i</t>
  </si>
  <si>
    <t>-28.2976832096876+10.3282147777855i</t>
  </si>
  <si>
    <t>11.2868367498082+12.1917339940249i</t>
  </si>
  <si>
    <t>36.0739262569165+1.53625710378758i</t>
  </si>
  <si>
    <t>-2.56435105052708+12.5228496334019i</t>
  </si>
  <si>
    <t>-0.725072243767696+12.1590714967692i</t>
  </si>
  <si>
    <t>2.1123177977341-3.92134406758507i</t>
  </si>
  <si>
    <t>-11.4093577302227+35.5182567592563i</t>
  </si>
  <si>
    <t>-28.2062275310508+20.1128299468905i</t>
  </si>
  <si>
    <t>-19.3151519119669+13.1886703349811i</t>
  </si>
  <si>
    <t>-0.230314089773149-15.5918029677423i</t>
  </si>
  <si>
    <t>-31.2490947828538-2.15827342420564i</t>
  </si>
  <si>
    <t>-45.7938938557414+21.336126857387i</t>
  </si>
  <si>
    <t>-6.99362625198648-14.1607528017422i</t>
  </si>
  <si>
    <t>24.3397129398163+12.1630545756451i</t>
  </si>
  <si>
    <t>10.4293018097981+16.9127174119462i</t>
  </si>
  <si>
    <t>6.63850666092375+33.7161377977217i</t>
  </si>
  <si>
    <t>-15.5051924713596+34.7785893326489i</t>
  </si>
  <si>
    <t>-13.3792789251813-24.0480097158345i</t>
  </si>
  <si>
    <t>-26.1127374181879+1.59067069175024i</t>
  </si>
  <si>
    <t>2.74703776978437+0.842666904593239i</t>
  </si>
  <si>
    <t>17.8679264783929+6.21780039018441i</t>
  </si>
  <si>
    <t>-4.96222453436488-25.8328006921522i</t>
  </si>
  <si>
    <t>42.4120658609983+58.8050203832122i</t>
  </si>
  <si>
    <t>-6.94692345736762-38.0005711150154i</t>
  </si>
  <si>
    <t>35.2548206440079+12.0793077326921i</t>
  </si>
  <si>
    <t>-11.3122164630453+29.7742430486819i</t>
  </si>
  <si>
    <t>21.8165238409018+11.2970852618147i</t>
  </si>
  <si>
    <t>-34.3542242847765-2.33463555988515i</t>
  </si>
  <si>
    <t>-3.24599260204367+4.74274344716939i</t>
  </si>
  <si>
    <t>-35.4225540103701-4.51285563242659i</t>
  </si>
  <si>
    <t>31.4658936009425+4.74173809958339i</t>
  </si>
  <si>
    <t>-6.43134396464771+4.2478207604995i</t>
  </si>
  <si>
    <t>22.6962147221901-9.43576866684725i</t>
  </si>
  <si>
    <t>8.77659877202759+13.5621253414187i</t>
  </si>
  <si>
    <t>10.0980482741768+10.8593325499184i</t>
  </si>
  <si>
    <t>-5.22081036428997+6.79582210442581i</t>
  </si>
  <si>
    <t>-8.17002244284661+7.61758011579432i</t>
  </si>
  <si>
    <t>29.6520871339922+0.575819729138916i</t>
  </si>
  <si>
    <t>-3.21936241212049+11.6139674692423i</t>
  </si>
  <si>
    <t>17.6684300077423-1.39918878694029i</t>
  </si>
  <si>
    <t>-9.73393348049291-15.7865281861249i</t>
  </si>
  <si>
    <t>-19.2220454237239+15.1177903364536i</t>
  </si>
  <si>
    <t>-15.614177762317+9.34084998374919i</t>
  </si>
  <si>
    <t>-3.174862481787-3.44557993404586i</t>
  </si>
  <si>
    <t>0.95433237199077-12.5963130270487i</t>
  </si>
  <si>
    <t>-1.16933476669693+19.584441098125i</t>
  </si>
  <si>
    <t>-22.0162462395566-25.301933606653i</t>
  </si>
  <si>
    <t>18.6877728508581-19.137628561505i</t>
  </si>
  <si>
    <t>-39.288753992656+33.1089628479988i</t>
  </si>
  <si>
    <t>11.0818965220916-33.7223465636587i</t>
  </si>
  <si>
    <t>-22.5496838391648-11.5007683852639i</t>
  </si>
  <si>
    <t>19.3768231432613-61.6996732979362i</t>
  </si>
  <si>
    <t>4.05157903716737+15.5987599407354i</t>
  </si>
  <si>
    <t>-5.2748574519828+0.432637465443817i</t>
  </si>
  <si>
    <t>53.7752996566584-13.8193623915126i</t>
  </si>
  <si>
    <t>14.8873336407493-11.6749020442637i</t>
  </si>
  <si>
    <t>12.9601371041044+6.88596054340339i</t>
  </si>
  <si>
    <t>27.2549539967882+15.7252051139725i</t>
  </si>
  <si>
    <t>18.1246960955093+44.0338155324174i</t>
  </si>
  <si>
    <t>-22.9447641873358+6.7618600635507i</t>
  </si>
  <si>
    <t>-38.263894429322+0.702729588000317i</t>
  </si>
  <si>
    <t>-23.2939043414133-15.7563494977914i</t>
  </si>
  <si>
    <t>-15.2610531801413-0.705405470254524i</t>
  </si>
  <si>
    <t>18.4714977395617-30.6290832345195i</t>
  </si>
  <si>
    <t>3.10956882024557-11.3056588074413i</t>
  </si>
  <si>
    <t>9.41308765679065+6.27247127972222i</t>
  </si>
  <si>
    <t>3.91990132112685E-003+40.1587776100996i</t>
  </si>
  <si>
    <t>7.27492413111395-31.083654062678i</t>
  </si>
  <si>
    <t>-26.4666452813465+22.1383369147348i</t>
  </si>
  <si>
    <t>-9.48385446280434-16.0084514244191i</t>
  </si>
  <si>
    <t>-13.7086621442861-7.01722565564064i</t>
  </si>
  <si>
    <t>6.11485843476292-21.2628502652483i</t>
  </si>
  <si>
    <t>-16.2027916960532+40.7777769376327i</t>
  </si>
  <si>
    <t>-15.0521124001488-14.6938948974728i</t>
  </si>
  <si>
    <t>-6.89374711326481-31.1324828635385i</t>
  </si>
  <si>
    <t>2.47499905845619-10.0897976795625i</t>
  </si>
  <si>
    <t>-11.1747914543768+9.19750356481826i</t>
  </si>
  <si>
    <t>24.2937288674024-17.7252602946002i</t>
  </si>
  <si>
    <t>-2.66054455387147+58.2530113537196i</t>
  </si>
  <si>
    <t>-31.6203767857744-11.3333414523912i</t>
  </si>
  <si>
    <t>-5.709219668278-29.2657853099458i</t>
  </si>
  <si>
    <t>-35.0219658468402-52.7820171108264i</t>
  </si>
  <si>
    <t>19.3549177473738-9.23217951189428i</t>
  </si>
  <si>
    <t>-1.36450665585696+24.7447224564028i</t>
  </si>
  <si>
    <t>-39.639344185162+4.59282735382665i</t>
  </si>
  <si>
    <t>8.89693134356178+36.7467800497448i</t>
  </si>
  <si>
    <t>-43.896360138199+5.72745793331788i</t>
  </si>
  <si>
    <t>-14.9241928224694+3.45979247190931i</t>
  </si>
  <si>
    <t>-61.0588546160363</t>
  </si>
  <si>
    <t>-14.9241928224697-3.45979247190914i</t>
  </si>
  <si>
    <t>-43.8963601381991-5.7274579333175i</t>
  </si>
  <si>
    <t>8.89693134356146-36.7467800497449i</t>
  </si>
  <si>
    <t>-39.639344185162-4.59282735382644i</t>
  </si>
  <si>
    <t>-1.36450665585714-24.7447224564028i</t>
  </si>
  <si>
    <t>19.3549177473738+9.23217951189425i</t>
  </si>
  <si>
    <t>-35.0219658468399+52.7820171108265i</t>
  </si>
  <si>
    <t>-5.70921966827787+29.2657853099459i</t>
  </si>
  <si>
    <t>-31.6203767857744+11.3333414523914i</t>
  </si>
  <si>
    <t>-2.66054455387178-58.2530113537195i</t>
  </si>
  <si>
    <t>24.2937288674024+17.7252602946001i</t>
  </si>
  <si>
    <t>-11.1747914543769-9.19750356481822i</t>
  </si>
  <si>
    <t>2.47499905845627+10.0897976795624i</t>
  </si>
  <si>
    <t>-6.89374711326463+31.1324828635386i</t>
  </si>
  <si>
    <t>-15.0521124001487+14.6938948974729i</t>
  </si>
  <si>
    <t>-16.2027916960533-40.7777769376327i</t>
  </si>
  <si>
    <t>6.11485843476294+21.2628502652482i</t>
  </si>
  <si>
    <t>-13.7086621442861+7.01722565564072i</t>
  </si>
  <si>
    <t>-9.48385446280427+16.0084514244192i</t>
  </si>
  <si>
    <t>-26.4666452813466-22.1383369147347i</t>
  </si>
  <si>
    <t>7.27492413111409+31.083654062678i</t>
  </si>
  <si>
    <t>3.91990132088349E-003-40.1587776100995i</t>
  </si>
  <si>
    <t>9.41308765679057-6.27247127972219i</t>
  </si>
  <si>
    <t>3.10956882024559+11.3056588074413i</t>
  </si>
  <si>
    <t>18.4714977395618+30.6290832345194i</t>
  </si>
  <si>
    <t>-15.2610531801414+0.70540547025459i</t>
  </si>
  <si>
    <t>-23.2939043414132+15.7563494977916i</t>
  </si>
  <si>
    <t>-38.2638944293221-0.70272958800016i</t>
  </si>
  <si>
    <t>-22.9447641873358-6.76186006355055i</t>
  </si>
  <si>
    <t>18.1246960955091-44.0338155324175i</t>
  </si>
  <si>
    <t>27.2549539967881-15.7252051139726i</t>
  </si>
  <si>
    <t>12.9601371041044-6.88596054340345i</t>
  </si>
  <si>
    <t>14.8873336407493+11.6749020442636i</t>
  </si>
  <si>
    <t>53.7752996566584+13.8193623915124i</t>
  </si>
  <si>
    <t>-5.27485745198283-0.432637465443859i</t>
  </si>
  <si>
    <t>4.05157903716725-15.5987599407354i</t>
  </si>
  <si>
    <t>19.3768231432616+61.6996732979361i</t>
  </si>
  <si>
    <t>-22.5496838391647+11.5007683852641i</t>
  </si>
  <si>
    <t>11.0818965220918+33.7223465636587i</t>
  </si>
  <si>
    <t>-39.2887539926561-33.1089628479986i</t>
  </si>
  <si>
    <t>18.6877728508582+19.1376285615051i</t>
  </si>
  <si>
    <t>-22.0162462395565+25.3019336066532i</t>
  </si>
  <si>
    <t>-1.16933476669701-19.5844410981249i</t>
  </si>
  <si>
    <t>0.954332371990756+12.5963130270487i</t>
  </si>
  <si>
    <t>-3.17486248178695+3.44557993404597i</t>
  </si>
  <si>
    <t>-15.6141777623171-9.34084998374908i</t>
  </si>
  <si>
    <t>-19.222045423724-15.1177903364535i</t>
  </si>
  <si>
    <t>-9.7339334804929+15.7865281861249i</t>
  </si>
  <si>
    <t>17.6684300077423+1.39918878694022i</t>
  </si>
  <si>
    <t>-3.2193624121206-11.6139674692423i</t>
  </si>
  <si>
    <t>29.6520871339922-0.575819729139095i</t>
  </si>
  <si>
    <t>-8.17002244284667-7.61758011579431i</t>
  </si>
  <si>
    <t>-5.22081036428995-6.79582210442568i</t>
  </si>
  <si>
    <t>10.0980482741766-10.8593325499184i</t>
  </si>
  <si>
    <t>8.77659877202752-13.5621253414187i</t>
  </si>
  <si>
    <t>22.6962147221901+9.43576866684718i</t>
  </si>
  <si>
    <t>-6.43134396464765-4.24782076049946i</t>
  </si>
  <si>
    <t>31.4658936009424-4.74173809958353i</t>
  </si>
  <si>
    <t>-35.4225540103701+4.51285563242682i</t>
  </si>
  <si>
    <t>-3.24599260204375-4.74274344716937i</t>
  </si>
  <si>
    <t>-34.3542242847764+2.33463555988541i</t>
  </si>
  <si>
    <t>21.8165238409017-11.2970852618147i</t>
  </si>
  <si>
    <t>-11.3122164630453-29.7742430486817i</t>
  </si>
  <si>
    <t>35.2548206440079-12.0793077326921i</t>
  </si>
  <si>
    <t>-6.94692345736757+38.0005711150154i</t>
  </si>
  <si>
    <t>42.412065860998-58.8050203832124i</t>
  </si>
  <si>
    <t>-4.96222453436478+25.8328006921521i</t>
  </si>
  <si>
    <t>17.8679264783928-6.21780039018452i</t>
  </si>
  <si>
    <t>2.74703776978432-0.842666904593167i</t>
  </si>
  <si>
    <t>-26.1127374181879-1.59067069175009i</t>
  </si>
  <si>
    <t>-13.3792789251813+24.0480097158346i</t>
  </si>
  <si>
    <t>-15.5051924713598-34.7785893326488i</t>
  </si>
  <si>
    <t>6.6385066609235-33.7161377977216i</t>
  </si>
  <si>
    <t>10.429301809798-16.9127174119463i</t>
  </si>
  <si>
    <t>24.3397129398163-12.1630545756452i</t>
  </si>
  <si>
    <t>-6.99362625198644+14.1607528017422i</t>
  </si>
  <si>
    <t>-45.7938938557415-21.3361268573867i</t>
  </si>
  <si>
    <t>-31.2490947828538+2.1582734242058i</t>
  </si>
  <si>
    <t>-0.230314089773113+15.5918029677423i</t>
  </si>
  <si>
    <t>-19.3151519119669-13.1886703349811i</t>
  </si>
  <si>
    <t>-28.2062275310511-20.1128299468903i</t>
  </si>
  <si>
    <t>-11.4093577302229-35.5182567592563i</t>
  </si>
  <si>
    <t>2.11231779773408+3.92134406758509i</t>
  </si>
  <si>
    <t>-0.725072243767745-12.1590714967693i</t>
  </si>
  <si>
    <t>-2.56435105052728-12.5228496334018i</t>
  </si>
  <si>
    <t>36.0739262569165-1.53625710378779i</t>
  </si>
  <si>
    <t>11.2868367498081-12.1917339940249i</t>
  </si>
  <si>
    <t>-28.2976832096877-10.3282147777854i</t>
  </si>
  <si>
    <t>7.52260787555934-6.97964260738537i</t>
  </si>
  <si>
    <t>37.1869142103011+48.7317266987638i</t>
  </si>
  <si>
    <t>-7.52926563119023+24.6654713689327i</t>
  </si>
  <si>
    <t>15.418271435331-1.04503964830644i</t>
  </si>
  <si>
    <t>27.398198180008-17.3834748052733i</t>
  </si>
  <si>
    <t>-7.57918044456377-25.5249782721574i</t>
  </si>
  <si>
    <t>12.7374480822693-11.2484039286484i</t>
  </si>
  <si>
    <t>-28.1750020360536+19.9858237259956i</t>
  </si>
  <si>
    <t>-2.81807804962402-6.72629306010291i</t>
  </si>
  <si>
    <t>-24.2720067020539+0.117514961134827i</t>
  </si>
  <si>
    <t>-45.2106281631031-7.82408450061778i</t>
  </si>
  <si>
    <t>-4.14506692602312-66.5311390543172i</t>
  </si>
  <si>
    <t>39.0419774400725-43.5473356780609i</t>
  </si>
  <si>
    <t>13.2532641746597+30.5034603576053i</t>
  </si>
  <si>
    <t>0.946328445866349+16.6298362868118i</t>
  </si>
  <si>
    <t>-17.6755095527498+14.2605735912494i</t>
  </si>
  <si>
    <t>41.4613190285091-18.2411924872971i</t>
  </si>
  <si>
    <t>7.07282754240545+3.09680341798185i</t>
  </si>
  <si>
    <t>14.4599396951432-29.6020016662353i</t>
  </si>
  <si>
    <t>0.19506317338662+2.45297232412209i</t>
  </si>
  <si>
    <t>41.1017579172033-6.64242068519178i</t>
  </si>
  <si>
    <t>-14.8023278519852-21.4720922300823i</t>
  </si>
  <si>
    <t>31.815711394046-39.6721802301763i</t>
  </si>
  <si>
    <t>13.3708189214889+36.0547257132357i</t>
  </si>
  <si>
    <t>24.7393866649361+12.4466305880922i</t>
  </si>
  <si>
    <t>-14.1896295008036+20.3692719685568i</t>
  </si>
  <si>
    <t>6.37470062243862-13.0725879208575i</t>
  </si>
  <si>
    <t>-11.2931674836467+4.5898204084152i</t>
  </si>
  <si>
    <t>-8.73979398481847-19.2425389523227i</t>
  </si>
  <si>
    <t>39.4803207141242-30.8199461761341i</t>
  </si>
  <si>
    <t>-3.63919345020867-5.21796284312657i</t>
  </si>
  <si>
    <t>24.7480834762553-45.5089432273099i</t>
  </si>
  <si>
    <t>1.61228037002554-40.2292352382216i</t>
  </si>
  <si>
    <t>8.42363947717088-11.2611859186876i</t>
  </si>
  <si>
    <t>28.1004056897549-44.5045164512142i</t>
  </si>
  <si>
    <t>11.7255859928615-48.4276918710432i</t>
  </si>
  <si>
    <t>-9.82014971975861-100.722733814697i</t>
  </si>
  <si>
    <t>30.209030032692-80.7628406529482i</t>
  </si>
  <si>
    <t>48.2070839706058-262.372842007755i</t>
  </si>
  <si>
    <t>b&gt;=x&gt;=c</t>
  </si>
  <si>
    <t>C</t>
  </si>
  <si>
    <t>a&gt;=y&gt;b</t>
  </si>
  <si>
    <t>G</t>
  </si>
  <si>
    <t>c&gt;y&gt;=d</t>
  </si>
  <si>
    <t>c</t>
  </si>
  <si>
    <t>T</t>
  </si>
  <si>
    <t xml:space="preserve">y&gt;a , d&gt;y </t>
  </si>
  <si>
    <t>d</t>
  </si>
  <si>
    <t>real2</t>
  </si>
  <si>
    <t>real3</t>
  </si>
  <si>
    <t>real4</t>
  </si>
  <si>
    <t>simulate</t>
  </si>
  <si>
    <t>codon</t>
  </si>
  <si>
    <t>amino acid</t>
  </si>
  <si>
    <t>no</t>
  </si>
  <si>
    <t>SUM</t>
  </si>
  <si>
    <t>lookup</t>
  </si>
  <si>
    <t>frequency</t>
  </si>
  <si>
    <t>probability</t>
  </si>
  <si>
    <t>AAA</t>
  </si>
  <si>
    <t>K</t>
  </si>
  <si>
    <t>AGA</t>
  </si>
  <si>
    <t>R</t>
  </si>
  <si>
    <t>AAC</t>
  </si>
  <si>
    <t>N</t>
  </si>
  <si>
    <t>AAG</t>
  </si>
  <si>
    <t>D</t>
  </si>
  <si>
    <t>ACC</t>
  </si>
  <si>
    <t>GGG</t>
  </si>
  <si>
    <t>AAT</t>
  </si>
  <si>
    <t>E</t>
  </si>
  <si>
    <t>ACA</t>
  </si>
  <si>
    <t>F</t>
  </si>
  <si>
    <t>CCC</t>
  </si>
  <si>
    <t>P</t>
  </si>
  <si>
    <t>ACG</t>
  </si>
  <si>
    <t>H</t>
  </si>
  <si>
    <t>ACT</t>
  </si>
  <si>
    <t>I</t>
  </si>
  <si>
    <t>AGC</t>
  </si>
  <si>
    <t>S</t>
  </si>
  <si>
    <t>L</t>
  </si>
  <si>
    <t>AGG</t>
  </si>
  <si>
    <t>M</t>
  </si>
  <si>
    <t>GTG</t>
  </si>
  <si>
    <t>V</t>
  </si>
  <si>
    <t>AGT</t>
  </si>
  <si>
    <t>ATA</t>
  </si>
  <si>
    <t>ATC</t>
  </si>
  <si>
    <t>Q</t>
  </si>
  <si>
    <t>ATG</t>
  </si>
  <si>
    <t>ATT</t>
  </si>
  <si>
    <t>CAA</t>
  </si>
  <si>
    <t>CAC</t>
  </si>
  <si>
    <t>CAG</t>
  </si>
  <si>
    <t>W</t>
  </si>
  <si>
    <t>CAT</t>
  </si>
  <si>
    <t>X</t>
  </si>
  <si>
    <t>CCA</t>
  </si>
  <si>
    <t>Y</t>
  </si>
  <si>
    <t>sum</t>
  </si>
  <si>
    <t>CCG</t>
  </si>
  <si>
    <t>CCT</t>
  </si>
  <si>
    <t>CGA</t>
  </si>
  <si>
    <t>CGC</t>
  </si>
  <si>
    <t>CGG</t>
  </si>
  <si>
    <t>CGT</t>
  </si>
  <si>
    <t>CTA</t>
  </si>
  <si>
    <t>CTC</t>
  </si>
  <si>
    <t>CTG</t>
  </si>
  <si>
    <t>CTT</t>
  </si>
  <si>
    <t>GAA</t>
  </si>
  <si>
    <t>GAC</t>
  </si>
  <si>
    <t>GAG</t>
  </si>
  <si>
    <t>GAT</t>
  </si>
  <si>
    <t>TTT</t>
  </si>
  <si>
    <t>GCA</t>
  </si>
  <si>
    <t>GCC</t>
  </si>
  <si>
    <t>GCG</t>
  </si>
  <si>
    <t>GCT</t>
  </si>
  <si>
    <t>GGA</t>
  </si>
  <si>
    <t>GGC</t>
  </si>
  <si>
    <t>GGT</t>
  </si>
  <si>
    <t>GTA</t>
  </si>
  <si>
    <t>GTC</t>
  </si>
  <si>
    <t>GTT</t>
  </si>
  <si>
    <t>TAA</t>
  </si>
  <si>
    <t>TAC</t>
  </si>
  <si>
    <t>TAG</t>
  </si>
  <si>
    <t>TAT</t>
  </si>
  <si>
    <t>TCA</t>
  </si>
  <si>
    <t>TCC</t>
  </si>
  <si>
    <t>TCG</t>
  </si>
  <si>
    <t>TCT</t>
  </si>
  <si>
    <t>TGA</t>
  </si>
  <si>
    <t>TGC</t>
  </si>
  <si>
    <t>TGG</t>
  </si>
  <si>
    <t>TGT</t>
  </si>
  <si>
    <t>TTA</t>
  </si>
  <si>
    <t>TTC</t>
  </si>
  <si>
    <t>TTG</t>
  </si>
  <si>
    <t>trend</t>
    <phoneticPr fontId="18"/>
  </si>
  <si>
    <t>burst</t>
    <phoneticPr fontId="18"/>
  </si>
  <si>
    <t>Position</t>
  </si>
  <si>
    <t>likelihood</t>
  </si>
  <si>
    <t>burstsum</t>
    <phoneticPr fontId="18"/>
  </si>
  <si>
    <t>n1</t>
    <phoneticPr fontId="18"/>
  </si>
  <si>
    <t>n2</t>
    <phoneticPr fontId="18"/>
  </si>
  <si>
    <t>line1</t>
    <phoneticPr fontId="18"/>
  </si>
  <si>
    <t>line2</t>
    <phoneticPr fontId="18"/>
  </si>
  <si>
    <t>line3</t>
    <phoneticPr fontId="18"/>
  </si>
  <si>
    <t>line4</t>
    <phoneticPr fontId="18"/>
  </si>
  <si>
    <t>line5</t>
    <phoneticPr fontId="18"/>
  </si>
  <si>
    <t>line6</t>
    <phoneticPr fontId="18"/>
  </si>
  <si>
    <t>←P_B</t>
  </si>
  <si>
    <t>←M_B</t>
  </si>
  <si>
    <t>←L_B</t>
  </si>
  <si>
    <t>rand</t>
    <phoneticPr fontId="18"/>
  </si>
  <si>
    <t>rand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</si>
</sst>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Verdana"/>
      <family val="2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19" fillId="0" borderId="0"/>
    <xf numFmtId="0" fontId="1" fillId="0" borderId="0">
      <alignment vertical="center"/>
    </xf>
    <xf numFmtId="0" fontId="20" fillId="0" borderId="0"/>
  </cellStyleXfs>
  <cellXfs count="4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34" borderId="1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42"/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42"/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42"/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1" fillId="0" borderId="14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 wrapText="1"/>
    </xf>
    <xf numFmtId="0" fontId="21" fillId="0" borderId="10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34" borderId="10" xfId="0" applyFill="1" applyBorder="1">
      <alignment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2 3" xfId="43"/>
    <cellStyle name="標準 3" xfId="44"/>
    <cellStyle name="標準 4" xfId="46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9781362281173"/>
          <c:y val="0.14525609063757333"/>
          <c:w val="0.77275641515684323"/>
          <c:h val="0.6778292327702361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'return map'!$AD$21:$AD$419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map'!$AF$21:$AF$419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2.5125628140703518E-3</c:v>
                </c:pt>
                <c:pt idx="26">
                  <c:v>2.5125628140703518E-3</c:v>
                </c:pt>
                <c:pt idx="27">
                  <c:v>2.5125628140703518E-3</c:v>
                </c:pt>
                <c:pt idx="28">
                  <c:v>2.5125628140703518E-3</c:v>
                </c:pt>
                <c:pt idx="29">
                  <c:v>2.5125628140703518E-3</c:v>
                </c:pt>
                <c:pt idx="30">
                  <c:v>2.5125628140703518E-3</c:v>
                </c:pt>
                <c:pt idx="31">
                  <c:v>2.5125628140703518E-3</c:v>
                </c:pt>
                <c:pt idx="32">
                  <c:v>2.5125628140703518E-3</c:v>
                </c:pt>
                <c:pt idx="33">
                  <c:v>2.5125628140703518E-3</c:v>
                </c:pt>
                <c:pt idx="34">
                  <c:v>2.5125628140703518E-3</c:v>
                </c:pt>
                <c:pt idx="35">
                  <c:v>5.0251256281407036E-3</c:v>
                </c:pt>
                <c:pt idx="36">
                  <c:v>7.537688442211055E-3</c:v>
                </c:pt>
                <c:pt idx="37">
                  <c:v>1.2562814070351759E-2</c:v>
                </c:pt>
                <c:pt idx="38">
                  <c:v>1.7587939698492462E-2</c:v>
                </c:pt>
                <c:pt idx="39">
                  <c:v>2.0100502512562814E-2</c:v>
                </c:pt>
                <c:pt idx="40">
                  <c:v>3.2663316582914576E-2</c:v>
                </c:pt>
                <c:pt idx="41">
                  <c:v>6.2814070351758788E-2</c:v>
                </c:pt>
                <c:pt idx="42">
                  <c:v>7.7889447236180909E-2</c:v>
                </c:pt>
                <c:pt idx="43">
                  <c:v>0.11055276381909548</c:v>
                </c:pt>
                <c:pt idx="44">
                  <c:v>0.12311557788944724</c:v>
                </c:pt>
                <c:pt idx="45">
                  <c:v>0.15075376884422109</c:v>
                </c:pt>
                <c:pt idx="46">
                  <c:v>0.19095477386934673</c:v>
                </c:pt>
                <c:pt idx="47">
                  <c:v>0.21859296482412061</c:v>
                </c:pt>
                <c:pt idx="48">
                  <c:v>0.25879396984924624</c:v>
                </c:pt>
                <c:pt idx="49">
                  <c:v>0.29396984924623115</c:v>
                </c:pt>
                <c:pt idx="50">
                  <c:v>0.34170854271356782</c:v>
                </c:pt>
                <c:pt idx="51">
                  <c:v>0.37437185929648242</c:v>
                </c:pt>
                <c:pt idx="52">
                  <c:v>0.41708542713567837</c:v>
                </c:pt>
                <c:pt idx="53">
                  <c:v>0.44472361809045224</c:v>
                </c:pt>
                <c:pt idx="54">
                  <c:v>0.46984924623115576</c:v>
                </c:pt>
                <c:pt idx="55">
                  <c:v>0.50251256281407031</c:v>
                </c:pt>
                <c:pt idx="56">
                  <c:v>0.53266331658291455</c:v>
                </c:pt>
                <c:pt idx="57">
                  <c:v>0.54773869346733672</c:v>
                </c:pt>
                <c:pt idx="58">
                  <c:v>0.55778894472361806</c:v>
                </c:pt>
                <c:pt idx="59">
                  <c:v>0.57537688442211055</c:v>
                </c:pt>
                <c:pt idx="60">
                  <c:v>0.585427135678392</c:v>
                </c:pt>
                <c:pt idx="61">
                  <c:v>0.62814070351758799</c:v>
                </c:pt>
                <c:pt idx="62">
                  <c:v>0.65577889447236182</c:v>
                </c:pt>
                <c:pt idx="63">
                  <c:v>0.66582914572864327</c:v>
                </c:pt>
                <c:pt idx="64">
                  <c:v>0.68090452261306533</c:v>
                </c:pt>
                <c:pt idx="65">
                  <c:v>0.68844221105527637</c:v>
                </c:pt>
                <c:pt idx="66">
                  <c:v>0.71105527638190957</c:v>
                </c:pt>
                <c:pt idx="67">
                  <c:v>0.7386934673366834</c:v>
                </c:pt>
                <c:pt idx="68">
                  <c:v>0.74120603015075381</c:v>
                </c:pt>
                <c:pt idx="69">
                  <c:v>0.75628140703517588</c:v>
                </c:pt>
                <c:pt idx="70">
                  <c:v>0.77638190954773867</c:v>
                </c:pt>
                <c:pt idx="71">
                  <c:v>0.78894472361809043</c:v>
                </c:pt>
                <c:pt idx="72">
                  <c:v>0.80904522613065322</c:v>
                </c:pt>
                <c:pt idx="73">
                  <c:v>0.82914572864321612</c:v>
                </c:pt>
                <c:pt idx="74">
                  <c:v>0.83668341708542715</c:v>
                </c:pt>
                <c:pt idx="75">
                  <c:v>0.85678391959798994</c:v>
                </c:pt>
                <c:pt idx="76">
                  <c:v>0.8693467336683417</c:v>
                </c:pt>
                <c:pt idx="77">
                  <c:v>0.89447236180904521</c:v>
                </c:pt>
                <c:pt idx="78">
                  <c:v>0.91959798994974873</c:v>
                </c:pt>
                <c:pt idx="79">
                  <c:v>0.92462311557788945</c:v>
                </c:pt>
                <c:pt idx="80">
                  <c:v>0.92964824120603018</c:v>
                </c:pt>
                <c:pt idx="81">
                  <c:v>0.93969849246231152</c:v>
                </c:pt>
                <c:pt idx="82">
                  <c:v>0.93969849246231152</c:v>
                </c:pt>
                <c:pt idx="83">
                  <c:v>0.93969849246231152</c:v>
                </c:pt>
                <c:pt idx="84">
                  <c:v>0.94472361809045224</c:v>
                </c:pt>
                <c:pt idx="85">
                  <c:v>0.94723618090452266</c:v>
                </c:pt>
                <c:pt idx="86">
                  <c:v>0.95226130653266328</c:v>
                </c:pt>
                <c:pt idx="87">
                  <c:v>0.96733668341708545</c:v>
                </c:pt>
                <c:pt idx="88">
                  <c:v>0.96733668341708545</c:v>
                </c:pt>
                <c:pt idx="89">
                  <c:v>0.97236180904522618</c:v>
                </c:pt>
                <c:pt idx="90">
                  <c:v>0.97989949748743721</c:v>
                </c:pt>
                <c:pt idx="91">
                  <c:v>0.97989949748743721</c:v>
                </c:pt>
                <c:pt idx="92">
                  <c:v>0.97989949748743721</c:v>
                </c:pt>
                <c:pt idx="93">
                  <c:v>0.98492462311557794</c:v>
                </c:pt>
                <c:pt idx="94">
                  <c:v>0.99497487437185927</c:v>
                </c:pt>
                <c:pt idx="95">
                  <c:v>0.99497487437185927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'return map'!$J$21:$J$418</c:f>
              <c:numCache>
                <c:formatCode>0.00E+00</c:formatCode>
                <c:ptCount val="398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</c:numCache>
            </c:numRef>
          </c:xVal>
          <c:yVal>
            <c:numRef>
              <c:f>'return map'!$L$21:$L$418</c:f>
              <c:numCache>
                <c:formatCode>General</c:formatCode>
                <c:ptCount val="3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5.0251256281407036E-3</c:v>
                </c:pt>
                <c:pt idx="32">
                  <c:v>5.0251256281407036E-3</c:v>
                </c:pt>
                <c:pt idx="33">
                  <c:v>7.537688442211055E-3</c:v>
                </c:pt>
                <c:pt idx="34">
                  <c:v>1.0050251256281407E-2</c:v>
                </c:pt>
                <c:pt idx="35">
                  <c:v>1.2562814070351759E-2</c:v>
                </c:pt>
                <c:pt idx="36">
                  <c:v>1.2562814070351759E-2</c:v>
                </c:pt>
                <c:pt idx="37">
                  <c:v>1.507537688442211E-2</c:v>
                </c:pt>
                <c:pt idx="38">
                  <c:v>2.2613065326633167E-2</c:v>
                </c:pt>
                <c:pt idx="39">
                  <c:v>2.7638190954773871E-2</c:v>
                </c:pt>
                <c:pt idx="40">
                  <c:v>3.5175879396984924E-2</c:v>
                </c:pt>
                <c:pt idx="41">
                  <c:v>5.2763819095477386E-2</c:v>
                </c:pt>
                <c:pt idx="42">
                  <c:v>9.0452261306532666E-2</c:v>
                </c:pt>
                <c:pt idx="43">
                  <c:v>0.10552763819095477</c:v>
                </c:pt>
                <c:pt idx="44">
                  <c:v>0.14572864321608039</c:v>
                </c:pt>
                <c:pt idx="45">
                  <c:v>0.18341708542713567</c:v>
                </c:pt>
                <c:pt idx="46">
                  <c:v>0.21859296482412061</c:v>
                </c:pt>
                <c:pt idx="47">
                  <c:v>0.271356783919598</c:v>
                </c:pt>
                <c:pt idx="48">
                  <c:v>0.30653266331658291</c:v>
                </c:pt>
                <c:pt idx="49">
                  <c:v>0.3592964824120603</c:v>
                </c:pt>
                <c:pt idx="50">
                  <c:v>0.39698492462311558</c:v>
                </c:pt>
                <c:pt idx="51">
                  <c:v>0.41959798994974873</c:v>
                </c:pt>
                <c:pt idx="52">
                  <c:v>0.43216080402010049</c:v>
                </c:pt>
                <c:pt idx="53">
                  <c:v>0.45979899497487436</c:v>
                </c:pt>
                <c:pt idx="54">
                  <c:v>0.46733668341708545</c:v>
                </c:pt>
                <c:pt idx="55">
                  <c:v>0.47487437185929648</c:v>
                </c:pt>
                <c:pt idx="56">
                  <c:v>0.4899497487437186</c:v>
                </c:pt>
                <c:pt idx="57">
                  <c:v>0.51507537688442206</c:v>
                </c:pt>
                <c:pt idx="58">
                  <c:v>0.51507537688442206</c:v>
                </c:pt>
                <c:pt idx="59">
                  <c:v>0.54020100502512558</c:v>
                </c:pt>
                <c:pt idx="60">
                  <c:v>0.54522613065326631</c:v>
                </c:pt>
                <c:pt idx="61">
                  <c:v>0.57537688442211055</c:v>
                </c:pt>
                <c:pt idx="62">
                  <c:v>0.5879396984924623</c:v>
                </c:pt>
                <c:pt idx="63">
                  <c:v>0.59547738693467334</c:v>
                </c:pt>
                <c:pt idx="64">
                  <c:v>0.62060301507537685</c:v>
                </c:pt>
                <c:pt idx="65">
                  <c:v>0.64572864321608037</c:v>
                </c:pt>
                <c:pt idx="66">
                  <c:v>0.66834170854271358</c:v>
                </c:pt>
                <c:pt idx="67">
                  <c:v>0.69095477386934678</c:v>
                </c:pt>
                <c:pt idx="68">
                  <c:v>0.70854271356783916</c:v>
                </c:pt>
                <c:pt idx="69">
                  <c:v>0.72613065326633164</c:v>
                </c:pt>
                <c:pt idx="70">
                  <c:v>0.75376884422110557</c:v>
                </c:pt>
                <c:pt idx="71">
                  <c:v>0.77638190954773867</c:v>
                </c:pt>
                <c:pt idx="72">
                  <c:v>0.80904522613065322</c:v>
                </c:pt>
                <c:pt idx="73">
                  <c:v>0.83165829145728642</c:v>
                </c:pt>
                <c:pt idx="74">
                  <c:v>0.86683417085427139</c:v>
                </c:pt>
                <c:pt idx="75">
                  <c:v>0.89195979899497491</c:v>
                </c:pt>
                <c:pt idx="76">
                  <c:v>0.91708542713567842</c:v>
                </c:pt>
                <c:pt idx="77">
                  <c:v>0.92462311557788945</c:v>
                </c:pt>
                <c:pt idx="78">
                  <c:v>0.92713567839195976</c:v>
                </c:pt>
                <c:pt idx="79">
                  <c:v>0.93718592964824121</c:v>
                </c:pt>
                <c:pt idx="80">
                  <c:v>0.94723618090452266</c:v>
                </c:pt>
                <c:pt idx="81">
                  <c:v>0.95979899497487442</c:v>
                </c:pt>
                <c:pt idx="82">
                  <c:v>0.95979899497487442</c:v>
                </c:pt>
                <c:pt idx="83">
                  <c:v>0.96482412060301503</c:v>
                </c:pt>
                <c:pt idx="84">
                  <c:v>0.96482412060301503</c:v>
                </c:pt>
                <c:pt idx="85">
                  <c:v>0.97487437185929648</c:v>
                </c:pt>
                <c:pt idx="86">
                  <c:v>0.97989949748743721</c:v>
                </c:pt>
                <c:pt idx="87">
                  <c:v>0.98492462311557794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9525"/>
          </c:spPr>
          <c:marker>
            <c:symbol val="circle"/>
            <c:size val="4"/>
            <c:spPr>
              <a:noFill/>
            </c:spPr>
          </c:marker>
          <c:xVal>
            <c:numRef>
              <c:f>'return map'!$O$21:$O$419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map'!$Q$21:$Q$419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2.5125628140703518E-3</c:v>
                </c:pt>
                <c:pt idx="28">
                  <c:v>2.5125628140703518E-3</c:v>
                </c:pt>
                <c:pt idx="29">
                  <c:v>7.537688442211055E-3</c:v>
                </c:pt>
                <c:pt idx="30">
                  <c:v>7.537688442211055E-3</c:v>
                </c:pt>
                <c:pt idx="31">
                  <c:v>1.2562814070351759E-2</c:v>
                </c:pt>
                <c:pt idx="32">
                  <c:v>1.507537688442211E-2</c:v>
                </c:pt>
                <c:pt idx="33">
                  <c:v>1.7587939698492462E-2</c:v>
                </c:pt>
                <c:pt idx="34">
                  <c:v>3.2663316582914576E-2</c:v>
                </c:pt>
                <c:pt idx="35">
                  <c:v>4.5226130653266333E-2</c:v>
                </c:pt>
                <c:pt idx="36">
                  <c:v>5.2763819095477386E-2</c:v>
                </c:pt>
                <c:pt idx="37">
                  <c:v>6.5326633165829151E-2</c:v>
                </c:pt>
                <c:pt idx="38">
                  <c:v>7.0351758793969849E-2</c:v>
                </c:pt>
                <c:pt idx="39">
                  <c:v>8.5427135678391955E-2</c:v>
                </c:pt>
                <c:pt idx="40">
                  <c:v>0.10804020100502512</c:v>
                </c:pt>
                <c:pt idx="41">
                  <c:v>0.14321608040201006</c:v>
                </c:pt>
                <c:pt idx="42">
                  <c:v>0.16834170854271358</c:v>
                </c:pt>
                <c:pt idx="43">
                  <c:v>0.19346733668341709</c:v>
                </c:pt>
                <c:pt idx="44">
                  <c:v>0.24371859296482412</c:v>
                </c:pt>
                <c:pt idx="45">
                  <c:v>0.28391959798994976</c:v>
                </c:pt>
                <c:pt idx="46">
                  <c:v>0.30402010050251255</c:v>
                </c:pt>
                <c:pt idx="47">
                  <c:v>0.33919597989949751</c:v>
                </c:pt>
                <c:pt idx="48">
                  <c:v>0.37185929648241206</c:v>
                </c:pt>
                <c:pt idx="49">
                  <c:v>0.37939698492462309</c:v>
                </c:pt>
                <c:pt idx="50">
                  <c:v>0.39949748743718594</c:v>
                </c:pt>
                <c:pt idx="51">
                  <c:v>0.41457286432160806</c:v>
                </c:pt>
                <c:pt idx="52">
                  <c:v>0.42211055276381909</c:v>
                </c:pt>
                <c:pt idx="53">
                  <c:v>0.43467336683417085</c:v>
                </c:pt>
                <c:pt idx="54">
                  <c:v>0.45477386934673369</c:v>
                </c:pt>
                <c:pt idx="55">
                  <c:v>0.47989949748743721</c:v>
                </c:pt>
                <c:pt idx="56">
                  <c:v>0.49497487437185927</c:v>
                </c:pt>
                <c:pt idx="57">
                  <c:v>0.52261306532663321</c:v>
                </c:pt>
                <c:pt idx="58">
                  <c:v>0.53768844221105527</c:v>
                </c:pt>
                <c:pt idx="59">
                  <c:v>0.54773869346733672</c:v>
                </c:pt>
                <c:pt idx="60">
                  <c:v>0.56783919597989951</c:v>
                </c:pt>
                <c:pt idx="61">
                  <c:v>0.585427135678392</c:v>
                </c:pt>
                <c:pt idx="62">
                  <c:v>0.5879396984924623</c:v>
                </c:pt>
                <c:pt idx="63">
                  <c:v>0.62311557788944727</c:v>
                </c:pt>
                <c:pt idx="64">
                  <c:v>0.63819095477386933</c:v>
                </c:pt>
                <c:pt idx="65">
                  <c:v>0.67085427135678388</c:v>
                </c:pt>
                <c:pt idx="66">
                  <c:v>0.70100502512562812</c:v>
                </c:pt>
                <c:pt idx="67">
                  <c:v>0.71105527638190957</c:v>
                </c:pt>
                <c:pt idx="68">
                  <c:v>0.76381909547738691</c:v>
                </c:pt>
                <c:pt idx="69">
                  <c:v>0.77638190954773867</c:v>
                </c:pt>
                <c:pt idx="70">
                  <c:v>0.77889447236180909</c:v>
                </c:pt>
                <c:pt idx="71">
                  <c:v>0.79648241206030146</c:v>
                </c:pt>
                <c:pt idx="72">
                  <c:v>0.81407035175879394</c:v>
                </c:pt>
                <c:pt idx="73">
                  <c:v>0.82412060301507539</c:v>
                </c:pt>
                <c:pt idx="74">
                  <c:v>0.84170854271356788</c:v>
                </c:pt>
                <c:pt idx="75">
                  <c:v>0.85427135678391963</c:v>
                </c:pt>
                <c:pt idx="76">
                  <c:v>0.86432160804020097</c:v>
                </c:pt>
                <c:pt idx="77">
                  <c:v>0.88190954773869346</c:v>
                </c:pt>
                <c:pt idx="78">
                  <c:v>0.89447236180904521</c:v>
                </c:pt>
                <c:pt idx="79">
                  <c:v>0.89447236180904521</c:v>
                </c:pt>
                <c:pt idx="80">
                  <c:v>0.90452261306532666</c:v>
                </c:pt>
                <c:pt idx="81">
                  <c:v>0.90452261306532666</c:v>
                </c:pt>
                <c:pt idx="82">
                  <c:v>0.90954773869346739</c:v>
                </c:pt>
                <c:pt idx="83">
                  <c:v>0.92211055276381915</c:v>
                </c:pt>
                <c:pt idx="84">
                  <c:v>0.92211055276381915</c:v>
                </c:pt>
                <c:pt idx="85">
                  <c:v>0.92462311557788945</c:v>
                </c:pt>
                <c:pt idx="86">
                  <c:v>0.92713567839195976</c:v>
                </c:pt>
                <c:pt idx="87">
                  <c:v>0.9346733668341709</c:v>
                </c:pt>
                <c:pt idx="88">
                  <c:v>0.93969849246231152</c:v>
                </c:pt>
                <c:pt idx="89">
                  <c:v>0.94472361809045224</c:v>
                </c:pt>
                <c:pt idx="90">
                  <c:v>0.95477386934673369</c:v>
                </c:pt>
                <c:pt idx="91">
                  <c:v>0.95477386934673369</c:v>
                </c:pt>
                <c:pt idx="92">
                  <c:v>0.96733668341708545</c:v>
                </c:pt>
                <c:pt idx="93">
                  <c:v>0.96733668341708545</c:v>
                </c:pt>
                <c:pt idx="94">
                  <c:v>0.96733668341708545</c:v>
                </c:pt>
                <c:pt idx="95">
                  <c:v>0.96733668341708545</c:v>
                </c:pt>
                <c:pt idx="96">
                  <c:v>0.96733668341708545</c:v>
                </c:pt>
                <c:pt idx="97">
                  <c:v>0.96733668341708545</c:v>
                </c:pt>
                <c:pt idx="98">
                  <c:v>0.96733668341708545</c:v>
                </c:pt>
                <c:pt idx="99">
                  <c:v>0.96733668341708545</c:v>
                </c:pt>
                <c:pt idx="100">
                  <c:v>0.96733668341708545</c:v>
                </c:pt>
                <c:pt idx="101">
                  <c:v>0.96733668341708545</c:v>
                </c:pt>
                <c:pt idx="102">
                  <c:v>0.97236180904522618</c:v>
                </c:pt>
                <c:pt idx="103">
                  <c:v>0.97236180904522618</c:v>
                </c:pt>
                <c:pt idx="104">
                  <c:v>0.97236180904522618</c:v>
                </c:pt>
                <c:pt idx="105">
                  <c:v>0.97487437185929648</c:v>
                </c:pt>
                <c:pt idx="106">
                  <c:v>0.97989949748743721</c:v>
                </c:pt>
                <c:pt idx="107">
                  <c:v>0.97989949748743721</c:v>
                </c:pt>
                <c:pt idx="108">
                  <c:v>0.98492462311557794</c:v>
                </c:pt>
                <c:pt idx="109">
                  <c:v>0.98492462311557794</c:v>
                </c:pt>
                <c:pt idx="110">
                  <c:v>0.98492462311557794</c:v>
                </c:pt>
                <c:pt idx="111">
                  <c:v>0.98492462311557794</c:v>
                </c:pt>
                <c:pt idx="112">
                  <c:v>0.98492462311557794</c:v>
                </c:pt>
                <c:pt idx="113">
                  <c:v>0.98492462311557794</c:v>
                </c:pt>
                <c:pt idx="114">
                  <c:v>0.98492462311557794</c:v>
                </c:pt>
                <c:pt idx="115">
                  <c:v>0.98492462311557794</c:v>
                </c:pt>
                <c:pt idx="116">
                  <c:v>0.98492462311557794</c:v>
                </c:pt>
                <c:pt idx="117">
                  <c:v>0.98492462311557794</c:v>
                </c:pt>
                <c:pt idx="118">
                  <c:v>0.98492462311557794</c:v>
                </c:pt>
                <c:pt idx="119">
                  <c:v>0.98492462311557794</c:v>
                </c:pt>
                <c:pt idx="120">
                  <c:v>0.98492462311557794</c:v>
                </c:pt>
                <c:pt idx="121">
                  <c:v>0.98743718592964824</c:v>
                </c:pt>
                <c:pt idx="122">
                  <c:v>0.98743718592964824</c:v>
                </c:pt>
                <c:pt idx="123">
                  <c:v>0.99246231155778897</c:v>
                </c:pt>
                <c:pt idx="124">
                  <c:v>0.99246231155778897</c:v>
                </c:pt>
                <c:pt idx="125">
                  <c:v>0.99246231155778897</c:v>
                </c:pt>
                <c:pt idx="126">
                  <c:v>0.99748743718592969</c:v>
                </c:pt>
                <c:pt idx="127">
                  <c:v>0.99748743718592969</c:v>
                </c:pt>
                <c:pt idx="128">
                  <c:v>0.99748743718592969</c:v>
                </c:pt>
                <c:pt idx="129">
                  <c:v>0.99748743718592969</c:v>
                </c:pt>
                <c:pt idx="130">
                  <c:v>0.99748743718592969</c:v>
                </c:pt>
                <c:pt idx="131">
                  <c:v>0.99748743718592969</c:v>
                </c:pt>
                <c:pt idx="132">
                  <c:v>0.99748743718592969</c:v>
                </c:pt>
                <c:pt idx="133">
                  <c:v>0.99748743718592969</c:v>
                </c:pt>
                <c:pt idx="134">
                  <c:v>0.99748743718592969</c:v>
                </c:pt>
                <c:pt idx="135">
                  <c:v>0.99748743718592969</c:v>
                </c:pt>
                <c:pt idx="136">
                  <c:v>0.99748743718592969</c:v>
                </c:pt>
                <c:pt idx="137">
                  <c:v>0.99748743718592969</c:v>
                </c:pt>
                <c:pt idx="138">
                  <c:v>0.99748743718592969</c:v>
                </c:pt>
                <c:pt idx="139">
                  <c:v>0.99748743718592969</c:v>
                </c:pt>
                <c:pt idx="140">
                  <c:v>0.99748743718592969</c:v>
                </c:pt>
                <c:pt idx="141">
                  <c:v>0.99748743718592969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9525"/>
          </c:spPr>
          <c:marker>
            <c:symbol val="circle"/>
            <c:size val="4"/>
            <c:spPr>
              <a:noFill/>
              <a:ln w="3175"/>
            </c:spPr>
          </c:marker>
          <c:xVal>
            <c:numRef>
              <c:f>'return map'!$T$21:$T$419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map'!$V$21:$V$419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2.5125628140703518E-3</c:v>
                </c:pt>
                <c:pt idx="26">
                  <c:v>2.5125628140703518E-3</c:v>
                </c:pt>
                <c:pt idx="27">
                  <c:v>2.5125628140703518E-3</c:v>
                </c:pt>
                <c:pt idx="28">
                  <c:v>1.2562814070351759E-2</c:v>
                </c:pt>
                <c:pt idx="29">
                  <c:v>1.7587939698492462E-2</c:v>
                </c:pt>
                <c:pt idx="30">
                  <c:v>2.5125628140703519E-2</c:v>
                </c:pt>
                <c:pt idx="31">
                  <c:v>4.2713567839195977E-2</c:v>
                </c:pt>
                <c:pt idx="32">
                  <c:v>5.5276381909547742E-2</c:v>
                </c:pt>
                <c:pt idx="33">
                  <c:v>5.7788944723618091E-2</c:v>
                </c:pt>
                <c:pt idx="34">
                  <c:v>9.2964824120603015E-2</c:v>
                </c:pt>
                <c:pt idx="35">
                  <c:v>0.1306532663316583</c:v>
                </c:pt>
                <c:pt idx="36">
                  <c:v>0.14321608040201006</c:v>
                </c:pt>
                <c:pt idx="37">
                  <c:v>0.17839195979899497</c:v>
                </c:pt>
                <c:pt idx="38">
                  <c:v>0.20603015075376885</c:v>
                </c:pt>
                <c:pt idx="39">
                  <c:v>0.2236180904522613</c:v>
                </c:pt>
                <c:pt idx="40">
                  <c:v>0.25879396984924624</c:v>
                </c:pt>
                <c:pt idx="41">
                  <c:v>0.29396984924623115</c:v>
                </c:pt>
                <c:pt idx="42">
                  <c:v>0.32160804020100503</c:v>
                </c:pt>
                <c:pt idx="43">
                  <c:v>0.32914572864321606</c:v>
                </c:pt>
                <c:pt idx="44">
                  <c:v>0.34673366834170855</c:v>
                </c:pt>
                <c:pt idx="45">
                  <c:v>0.36432160804020103</c:v>
                </c:pt>
                <c:pt idx="46">
                  <c:v>0.38693467336683418</c:v>
                </c:pt>
                <c:pt idx="47">
                  <c:v>0.39447236180904521</c:v>
                </c:pt>
                <c:pt idx="48">
                  <c:v>0.39949748743718594</c:v>
                </c:pt>
                <c:pt idx="49">
                  <c:v>0.40452261306532661</c:v>
                </c:pt>
                <c:pt idx="50">
                  <c:v>0.41457286432160806</c:v>
                </c:pt>
                <c:pt idx="51">
                  <c:v>0.41457286432160806</c:v>
                </c:pt>
                <c:pt idx="52">
                  <c:v>0.42462311557788945</c:v>
                </c:pt>
                <c:pt idx="53">
                  <c:v>0.42713567839195982</c:v>
                </c:pt>
                <c:pt idx="54">
                  <c:v>0.43969849246231157</c:v>
                </c:pt>
                <c:pt idx="55">
                  <c:v>0.44472361809045224</c:v>
                </c:pt>
                <c:pt idx="56">
                  <c:v>0.45979899497487436</c:v>
                </c:pt>
                <c:pt idx="57">
                  <c:v>0.4899497487437186</c:v>
                </c:pt>
                <c:pt idx="58">
                  <c:v>0.51256281407035176</c:v>
                </c:pt>
                <c:pt idx="59">
                  <c:v>0.52261306532663321</c:v>
                </c:pt>
                <c:pt idx="60">
                  <c:v>0.53266331658291455</c:v>
                </c:pt>
                <c:pt idx="61">
                  <c:v>0.53517587939698497</c:v>
                </c:pt>
                <c:pt idx="62">
                  <c:v>0.55527638190954776</c:v>
                </c:pt>
                <c:pt idx="63">
                  <c:v>0.59547738693467334</c:v>
                </c:pt>
                <c:pt idx="64">
                  <c:v>0.61055276381909551</c:v>
                </c:pt>
                <c:pt idx="65">
                  <c:v>0.62814070351758799</c:v>
                </c:pt>
                <c:pt idx="66">
                  <c:v>0.64572864321608037</c:v>
                </c:pt>
                <c:pt idx="67">
                  <c:v>0.65326633165829151</c:v>
                </c:pt>
                <c:pt idx="68">
                  <c:v>0.67587939698492461</c:v>
                </c:pt>
                <c:pt idx="69">
                  <c:v>0.70351758793969854</c:v>
                </c:pt>
                <c:pt idx="70">
                  <c:v>0.73366834170854267</c:v>
                </c:pt>
                <c:pt idx="71">
                  <c:v>0.74623115577889443</c:v>
                </c:pt>
                <c:pt idx="72">
                  <c:v>0.76381909547738691</c:v>
                </c:pt>
                <c:pt idx="73">
                  <c:v>0.80150753768844218</c:v>
                </c:pt>
                <c:pt idx="74">
                  <c:v>0.82914572864321612</c:v>
                </c:pt>
                <c:pt idx="75">
                  <c:v>0.83668341708542715</c:v>
                </c:pt>
                <c:pt idx="76">
                  <c:v>0.86432160804020097</c:v>
                </c:pt>
                <c:pt idx="77">
                  <c:v>0.87939698492462315</c:v>
                </c:pt>
                <c:pt idx="78">
                  <c:v>0.90201005025125625</c:v>
                </c:pt>
                <c:pt idx="79">
                  <c:v>0.90703517587939697</c:v>
                </c:pt>
                <c:pt idx="80">
                  <c:v>0.91959798994974873</c:v>
                </c:pt>
                <c:pt idx="81">
                  <c:v>0.92462311557788945</c:v>
                </c:pt>
                <c:pt idx="82">
                  <c:v>0.92964824120603018</c:v>
                </c:pt>
                <c:pt idx="83">
                  <c:v>0.93216080402010049</c:v>
                </c:pt>
                <c:pt idx="84">
                  <c:v>0.93718592964824121</c:v>
                </c:pt>
                <c:pt idx="85">
                  <c:v>0.94221105527638194</c:v>
                </c:pt>
                <c:pt idx="86">
                  <c:v>0.95226130653266328</c:v>
                </c:pt>
                <c:pt idx="87">
                  <c:v>0.95226130653266328</c:v>
                </c:pt>
                <c:pt idx="88">
                  <c:v>0.95226130653266328</c:v>
                </c:pt>
                <c:pt idx="89">
                  <c:v>0.95226130653266328</c:v>
                </c:pt>
                <c:pt idx="90">
                  <c:v>0.957286432160804</c:v>
                </c:pt>
                <c:pt idx="91">
                  <c:v>0.96231155778894473</c:v>
                </c:pt>
                <c:pt idx="92">
                  <c:v>0.96231155778894473</c:v>
                </c:pt>
                <c:pt idx="93">
                  <c:v>0.96231155778894473</c:v>
                </c:pt>
                <c:pt idx="94">
                  <c:v>0.96231155778894473</c:v>
                </c:pt>
                <c:pt idx="95">
                  <c:v>0.96733668341708545</c:v>
                </c:pt>
                <c:pt idx="96">
                  <c:v>0.96733668341708545</c:v>
                </c:pt>
                <c:pt idx="97">
                  <c:v>0.96733668341708545</c:v>
                </c:pt>
                <c:pt idx="98">
                  <c:v>0.96733668341708545</c:v>
                </c:pt>
                <c:pt idx="99">
                  <c:v>0.96733668341708545</c:v>
                </c:pt>
                <c:pt idx="100">
                  <c:v>0.96733668341708545</c:v>
                </c:pt>
                <c:pt idx="101">
                  <c:v>0.96733668341708545</c:v>
                </c:pt>
                <c:pt idx="102">
                  <c:v>0.96733668341708545</c:v>
                </c:pt>
                <c:pt idx="103">
                  <c:v>0.96733668341708545</c:v>
                </c:pt>
                <c:pt idx="104">
                  <c:v>0.96733668341708545</c:v>
                </c:pt>
                <c:pt idx="105">
                  <c:v>0.96733668341708545</c:v>
                </c:pt>
                <c:pt idx="106">
                  <c:v>0.96733668341708545</c:v>
                </c:pt>
                <c:pt idx="107">
                  <c:v>0.96733668341708545</c:v>
                </c:pt>
                <c:pt idx="108">
                  <c:v>0.96733668341708545</c:v>
                </c:pt>
                <c:pt idx="109">
                  <c:v>0.96984924623115576</c:v>
                </c:pt>
                <c:pt idx="110">
                  <c:v>0.96984924623115576</c:v>
                </c:pt>
                <c:pt idx="111">
                  <c:v>0.96984924623115576</c:v>
                </c:pt>
                <c:pt idx="112">
                  <c:v>0.96984924623115576</c:v>
                </c:pt>
                <c:pt idx="113">
                  <c:v>0.96984924623115576</c:v>
                </c:pt>
                <c:pt idx="114">
                  <c:v>0.96984924623115576</c:v>
                </c:pt>
                <c:pt idx="115">
                  <c:v>0.96984924623115576</c:v>
                </c:pt>
                <c:pt idx="116">
                  <c:v>0.96984924623115576</c:v>
                </c:pt>
                <c:pt idx="117">
                  <c:v>0.96984924623115576</c:v>
                </c:pt>
                <c:pt idx="118">
                  <c:v>0.96984924623115576</c:v>
                </c:pt>
                <c:pt idx="119">
                  <c:v>0.96984924623115576</c:v>
                </c:pt>
                <c:pt idx="120">
                  <c:v>0.97236180904522618</c:v>
                </c:pt>
                <c:pt idx="121">
                  <c:v>0.97236180904522618</c:v>
                </c:pt>
                <c:pt idx="122">
                  <c:v>0.97236180904522618</c:v>
                </c:pt>
                <c:pt idx="123">
                  <c:v>0.97236180904522618</c:v>
                </c:pt>
                <c:pt idx="124">
                  <c:v>0.97236180904522618</c:v>
                </c:pt>
                <c:pt idx="125">
                  <c:v>0.97236180904522618</c:v>
                </c:pt>
                <c:pt idx="126">
                  <c:v>0.97236180904522618</c:v>
                </c:pt>
                <c:pt idx="127">
                  <c:v>0.97236180904522618</c:v>
                </c:pt>
                <c:pt idx="128">
                  <c:v>0.97236180904522618</c:v>
                </c:pt>
                <c:pt idx="129">
                  <c:v>0.97236180904522618</c:v>
                </c:pt>
                <c:pt idx="130">
                  <c:v>0.97236180904522618</c:v>
                </c:pt>
                <c:pt idx="131">
                  <c:v>0.97236180904522618</c:v>
                </c:pt>
                <c:pt idx="132">
                  <c:v>0.97236180904522618</c:v>
                </c:pt>
                <c:pt idx="133">
                  <c:v>0.97236180904522618</c:v>
                </c:pt>
                <c:pt idx="134">
                  <c:v>0.97236180904522618</c:v>
                </c:pt>
                <c:pt idx="135">
                  <c:v>0.97236180904522618</c:v>
                </c:pt>
                <c:pt idx="136">
                  <c:v>0.97236180904522618</c:v>
                </c:pt>
                <c:pt idx="137">
                  <c:v>0.97487437185929648</c:v>
                </c:pt>
                <c:pt idx="138">
                  <c:v>0.97487437185929648</c:v>
                </c:pt>
                <c:pt idx="139">
                  <c:v>0.97487437185929648</c:v>
                </c:pt>
                <c:pt idx="140">
                  <c:v>0.97487437185929648</c:v>
                </c:pt>
                <c:pt idx="141">
                  <c:v>0.97487437185929648</c:v>
                </c:pt>
                <c:pt idx="142">
                  <c:v>0.97487437185929648</c:v>
                </c:pt>
                <c:pt idx="143">
                  <c:v>0.97487437185929648</c:v>
                </c:pt>
                <c:pt idx="144">
                  <c:v>0.97487437185929648</c:v>
                </c:pt>
                <c:pt idx="145">
                  <c:v>0.97487437185929648</c:v>
                </c:pt>
                <c:pt idx="146">
                  <c:v>0.97487437185929648</c:v>
                </c:pt>
                <c:pt idx="147">
                  <c:v>0.97738693467336679</c:v>
                </c:pt>
                <c:pt idx="148">
                  <c:v>0.98241206030150752</c:v>
                </c:pt>
                <c:pt idx="149">
                  <c:v>0.98743718592964824</c:v>
                </c:pt>
                <c:pt idx="150">
                  <c:v>0.98743718592964824</c:v>
                </c:pt>
                <c:pt idx="151">
                  <c:v>0.98743718592964824</c:v>
                </c:pt>
                <c:pt idx="152">
                  <c:v>0.98743718592964824</c:v>
                </c:pt>
                <c:pt idx="153">
                  <c:v>0.98743718592964824</c:v>
                </c:pt>
                <c:pt idx="154">
                  <c:v>0.98743718592964824</c:v>
                </c:pt>
                <c:pt idx="155">
                  <c:v>0.98743718592964824</c:v>
                </c:pt>
                <c:pt idx="156">
                  <c:v>0.98743718592964824</c:v>
                </c:pt>
                <c:pt idx="157">
                  <c:v>0.98743718592964824</c:v>
                </c:pt>
                <c:pt idx="158">
                  <c:v>0.98994974874371855</c:v>
                </c:pt>
                <c:pt idx="159">
                  <c:v>0.98994974874371855</c:v>
                </c:pt>
                <c:pt idx="160">
                  <c:v>0.98994974874371855</c:v>
                </c:pt>
                <c:pt idx="161">
                  <c:v>0.98994974874371855</c:v>
                </c:pt>
                <c:pt idx="162">
                  <c:v>0.98994974874371855</c:v>
                </c:pt>
                <c:pt idx="163">
                  <c:v>0.99497487437185927</c:v>
                </c:pt>
                <c:pt idx="164">
                  <c:v>0.99497487437185927</c:v>
                </c:pt>
                <c:pt idx="165">
                  <c:v>0.99497487437185927</c:v>
                </c:pt>
                <c:pt idx="166">
                  <c:v>0.99497487437185927</c:v>
                </c:pt>
                <c:pt idx="167">
                  <c:v>0.99497487437185927</c:v>
                </c:pt>
                <c:pt idx="168">
                  <c:v>0.99497487437185927</c:v>
                </c:pt>
                <c:pt idx="169">
                  <c:v>0.99497487437185927</c:v>
                </c:pt>
                <c:pt idx="170">
                  <c:v>0.99497487437185927</c:v>
                </c:pt>
                <c:pt idx="171">
                  <c:v>0.99497487437185927</c:v>
                </c:pt>
                <c:pt idx="172">
                  <c:v>0.99497487437185927</c:v>
                </c:pt>
                <c:pt idx="173">
                  <c:v>0.99497487437185927</c:v>
                </c:pt>
                <c:pt idx="174">
                  <c:v>0.99497487437185927</c:v>
                </c:pt>
                <c:pt idx="175">
                  <c:v>0.99497487437185927</c:v>
                </c:pt>
                <c:pt idx="176">
                  <c:v>0.99497487437185927</c:v>
                </c:pt>
                <c:pt idx="177">
                  <c:v>0.99497487437185927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9525"/>
          </c:spPr>
          <c:marker>
            <c:symbol val="circle"/>
            <c:size val="4"/>
            <c:spPr>
              <a:noFill/>
            </c:spPr>
          </c:marker>
          <c:xVal>
            <c:numRef>
              <c:f>'return map'!$Y$21:$Y$419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map'!$AA$21:$AA$419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5.0251256281407036E-3</c:v>
                </c:pt>
                <c:pt idx="18">
                  <c:v>5.0251256281407036E-3</c:v>
                </c:pt>
                <c:pt idx="19">
                  <c:v>1.0050251256281407E-2</c:v>
                </c:pt>
                <c:pt idx="20">
                  <c:v>1.0050251256281407E-2</c:v>
                </c:pt>
                <c:pt idx="21">
                  <c:v>1.0050251256281407E-2</c:v>
                </c:pt>
                <c:pt idx="22">
                  <c:v>1.0050251256281407E-2</c:v>
                </c:pt>
                <c:pt idx="23">
                  <c:v>1.0050251256281407E-2</c:v>
                </c:pt>
                <c:pt idx="24">
                  <c:v>1.0050251256281407E-2</c:v>
                </c:pt>
                <c:pt idx="25">
                  <c:v>1.0050251256281407E-2</c:v>
                </c:pt>
                <c:pt idx="26">
                  <c:v>1.0050251256281407E-2</c:v>
                </c:pt>
                <c:pt idx="27">
                  <c:v>1.0050251256281407E-2</c:v>
                </c:pt>
                <c:pt idx="28">
                  <c:v>1.0050251256281407E-2</c:v>
                </c:pt>
                <c:pt idx="29">
                  <c:v>1.0050251256281407E-2</c:v>
                </c:pt>
                <c:pt idx="30">
                  <c:v>1.0050251256281407E-2</c:v>
                </c:pt>
                <c:pt idx="31">
                  <c:v>1.0050251256281407E-2</c:v>
                </c:pt>
                <c:pt idx="32">
                  <c:v>1.507537688442211E-2</c:v>
                </c:pt>
                <c:pt idx="33">
                  <c:v>2.0100502512562814E-2</c:v>
                </c:pt>
                <c:pt idx="34">
                  <c:v>2.0100502512562814E-2</c:v>
                </c:pt>
                <c:pt idx="35">
                  <c:v>2.2613065326633167E-2</c:v>
                </c:pt>
                <c:pt idx="36">
                  <c:v>2.5125628140703519E-2</c:v>
                </c:pt>
                <c:pt idx="37">
                  <c:v>2.7638190954773871E-2</c:v>
                </c:pt>
                <c:pt idx="38">
                  <c:v>3.015075376884422E-2</c:v>
                </c:pt>
                <c:pt idx="39">
                  <c:v>4.0201005025125629E-2</c:v>
                </c:pt>
                <c:pt idx="40">
                  <c:v>4.5226130653266333E-2</c:v>
                </c:pt>
                <c:pt idx="41">
                  <c:v>5.2763819095477386E-2</c:v>
                </c:pt>
                <c:pt idx="42">
                  <c:v>6.78391959798995E-2</c:v>
                </c:pt>
                <c:pt idx="43">
                  <c:v>8.0402010050251257E-2</c:v>
                </c:pt>
                <c:pt idx="44">
                  <c:v>0.10301507537688442</c:v>
                </c:pt>
                <c:pt idx="45">
                  <c:v>0.12814070351758794</c:v>
                </c:pt>
                <c:pt idx="46">
                  <c:v>0.14824120603015076</c:v>
                </c:pt>
                <c:pt idx="47">
                  <c:v>0.18090452261306533</c:v>
                </c:pt>
                <c:pt idx="48">
                  <c:v>0.22110552763819097</c:v>
                </c:pt>
                <c:pt idx="49">
                  <c:v>0.25376884422110552</c:v>
                </c:pt>
                <c:pt idx="50">
                  <c:v>0.27638190954773867</c:v>
                </c:pt>
                <c:pt idx="51">
                  <c:v>0.31909547738693467</c:v>
                </c:pt>
                <c:pt idx="52">
                  <c:v>0.3592964824120603</c:v>
                </c:pt>
                <c:pt idx="53">
                  <c:v>0.38944723618090454</c:v>
                </c:pt>
                <c:pt idx="54">
                  <c:v>0.40703517587939697</c:v>
                </c:pt>
                <c:pt idx="55">
                  <c:v>0.43467336683417085</c:v>
                </c:pt>
                <c:pt idx="56">
                  <c:v>0.48492462311557788</c:v>
                </c:pt>
                <c:pt idx="57">
                  <c:v>0.51507537688442206</c:v>
                </c:pt>
                <c:pt idx="58">
                  <c:v>0.52763819095477382</c:v>
                </c:pt>
                <c:pt idx="59">
                  <c:v>0.55527638190954776</c:v>
                </c:pt>
                <c:pt idx="60">
                  <c:v>0.59045226130653261</c:v>
                </c:pt>
                <c:pt idx="61">
                  <c:v>0.61306532663316582</c:v>
                </c:pt>
                <c:pt idx="62">
                  <c:v>0.63567839195979903</c:v>
                </c:pt>
                <c:pt idx="63">
                  <c:v>0.65326633165829151</c:v>
                </c:pt>
                <c:pt idx="64">
                  <c:v>0.69095477386934678</c:v>
                </c:pt>
                <c:pt idx="65">
                  <c:v>0.73115577889447236</c:v>
                </c:pt>
                <c:pt idx="66">
                  <c:v>0.75879396984924619</c:v>
                </c:pt>
                <c:pt idx="67">
                  <c:v>0.78140703517587939</c:v>
                </c:pt>
                <c:pt idx="68">
                  <c:v>0.79899497487437188</c:v>
                </c:pt>
                <c:pt idx="69">
                  <c:v>0.8040201005025126</c:v>
                </c:pt>
                <c:pt idx="70">
                  <c:v>0.8266331658291457</c:v>
                </c:pt>
                <c:pt idx="71">
                  <c:v>0.84924623115577891</c:v>
                </c:pt>
                <c:pt idx="72">
                  <c:v>0.86683417085427139</c:v>
                </c:pt>
                <c:pt idx="73">
                  <c:v>0.87437185929648242</c:v>
                </c:pt>
                <c:pt idx="74">
                  <c:v>0.89949748743718594</c:v>
                </c:pt>
                <c:pt idx="75">
                  <c:v>0.914572864321608</c:v>
                </c:pt>
                <c:pt idx="76">
                  <c:v>0.92713567839195976</c:v>
                </c:pt>
                <c:pt idx="77">
                  <c:v>0.93216080402010049</c:v>
                </c:pt>
                <c:pt idx="78">
                  <c:v>0.93969849246231152</c:v>
                </c:pt>
                <c:pt idx="79">
                  <c:v>0.94974874371859297</c:v>
                </c:pt>
                <c:pt idx="80">
                  <c:v>0.95979899497487442</c:v>
                </c:pt>
                <c:pt idx="81">
                  <c:v>0.96984924623115576</c:v>
                </c:pt>
                <c:pt idx="82">
                  <c:v>0.97487437185929648</c:v>
                </c:pt>
                <c:pt idx="83">
                  <c:v>0.97487437185929648</c:v>
                </c:pt>
                <c:pt idx="84">
                  <c:v>0.97989949748743721</c:v>
                </c:pt>
                <c:pt idx="85">
                  <c:v>0.97989949748743721</c:v>
                </c:pt>
                <c:pt idx="86">
                  <c:v>0.97989949748743721</c:v>
                </c:pt>
                <c:pt idx="87">
                  <c:v>0.97989949748743721</c:v>
                </c:pt>
                <c:pt idx="88">
                  <c:v>0.97989949748743721</c:v>
                </c:pt>
                <c:pt idx="89">
                  <c:v>0.97989949748743721</c:v>
                </c:pt>
                <c:pt idx="90">
                  <c:v>0.97989949748743721</c:v>
                </c:pt>
                <c:pt idx="91">
                  <c:v>0.98241206030150752</c:v>
                </c:pt>
                <c:pt idx="92">
                  <c:v>0.98241206030150752</c:v>
                </c:pt>
                <c:pt idx="93">
                  <c:v>0.98241206030150752</c:v>
                </c:pt>
                <c:pt idx="94">
                  <c:v>0.98743718592964824</c:v>
                </c:pt>
                <c:pt idx="95">
                  <c:v>0.98743718592964824</c:v>
                </c:pt>
                <c:pt idx="96">
                  <c:v>0.98743718592964824</c:v>
                </c:pt>
                <c:pt idx="97">
                  <c:v>0.98743718592964824</c:v>
                </c:pt>
                <c:pt idx="98">
                  <c:v>0.98743718592964824</c:v>
                </c:pt>
                <c:pt idx="99">
                  <c:v>0.98743718592964824</c:v>
                </c:pt>
                <c:pt idx="100">
                  <c:v>0.98743718592964824</c:v>
                </c:pt>
                <c:pt idx="101">
                  <c:v>0.98743718592964824</c:v>
                </c:pt>
                <c:pt idx="102">
                  <c:v>0.98743718592964824</c:v>
                </c:pt>
                <c:pt idx="103">
                  <c:v>0.98743718592964824</c:v>
                </c:pt>
                <c:pt idx="104">
                  <c:v>0.99246231155778897</c:v>
                </c:pt>
                <c:pt idx="105">
                  <c:v>0.99246231155778897</c:v>
                </c:pt>
                <c:pt idx="106">
                  <c:v>0.99246231155778897</c:v>
                </c:pt>
                <c:pt idx="107">
                  <c:v>0.99246231155778897</c:v>
                </c:pt>
                <c:pt idx="108">
                  <c:v>0.99246231155778897</c:v>
                </c:pt>
                <c:pt idx="109">
                  <c:v>0.99246231155778897</c:v>
                </c:pt>
                <c:pt idx="110">
                  <c:v>0.99246231155778897</c:v>
                </c:pt>
                <c:pt idx="111">
                  <c:v>0.99246231155778897</c:v>
                </c:pt>
                <c:pt idx="112">
                  <c:v>0.99246231155778897</c:v>
                </c:pt>
                <c:pt idx="113">
                  <c:v>0.99246231155778897</c:v>
                </c:pt>
                <c:pt idx="114">
                  <c:v>0.99246231155778897</c:v>
                </c:pt>
                <c:pt idx="115">
                  <c:v>0.99246231155778897</c:v>
                </c:pt>
                <c:pt idx="116">
                  <c:v>0.99246231155778897</c:v>
                </c:pt>
                <c:pt idx="117">
                  <c:v>0.99246231155778897</c:v>
                </c:pt>
                <c:pt idx="118">
                  <c:v>0.99497487437185927</c:v>
                </c:pt>
                <c:pt idx="119">
                  <c:v>0.99497487437185927</c:v>
                </c:pt>
                <c:pt idx="120">
                  <c:v>0.99497487437185927</c:v>
                </c:pt>
                <c:pt idx="121">
                  <c:v>0.99497487437185927</c:v>
                </c:pt>
                <c:pt idx="122">
                  <c:v>0.99497487437185927</c:v>
                </c:pt>
                <c:pt idx="123">
                  <c:v>0.99497487437185927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67744"/>
        <c:axId val="138770304"/>
      </c:scatterChart>
      <c:valAx>
        <c:axId val="138767744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770304"/>
        <c:crossesAt val="-12"/>
        <c:crossBetween val="midCat"/>
        <c:majorUnit val="2"/>
      </c:valAx>
      <c:valAx>
        <c:axId val="138770304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767744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15127334811303927"/>
          <c:h val="0.357723311292319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real1</c:v>
          </c:tx>
          <c:spPr>
            <a:ln w="12700"/>
          </c:spPr>
          <c:marker>
            <c:symbol val="none"/>
          </c:marker>
          <c:xVal>
            <c:numRef>
              <c:f>'return map'!$H$21:$H$418</c:f>
              <c:numCache>
                <c:formatCode>General</c:formatCode>
                <c:ptCount val="398"/>
                <c:pt idx="0">
                  <c:v>-2.0863449999986017</c:v>
                </c:pt>
                <c:pt idx="1">
                  <c:v>-2.2133450000012544</c:v>
                </c:pt>
                <c:pt idx="2">
                  <c:v>3.4276549999994188</c:v>
                </c:pt>
                <c:pt idx="3">
                  <c:v>3.9586549999981457</c:v>
                </c:pt>
                <c:pt idx="4">
                  <c:v>3.8226550000004522</c:v>
                </c:pt>
                <c:pt idx="5">
                  <c:v>-2.8933450000003802</c:v>
                </c:pt>
                <c:pt idx="6">
                  <c:v>-3.0923449999988861</c:v>
                </c:pt>
                <c:pt idx="7">
                  <c:v>-2.4503449999997429</c:v>
                </c:pt>
                <c:pt idx="8">
                  <c:v>-4.1493450000018584</c:v>
                </c:pt>
                <c:pt idx="9">
                  <c:v>-2.1673450000001537</c:v>
                </c:pt>
                <c:pt idx="10">
                  <c:v>-1.63834499999993</c:v>
                </c:pt>
                <c:pt idx="11">
                  <c:v>-4.6273449999993943</c:v>
                </c:pt>
                <c:pt idx="12">
                  <c:v>-2.7473449999995125</c:v>
                </c:pt>
                <c:pt idx="13">
                  <c:v>-5.2683450000010623</c:v>
                </c:pt>
                <c:pt idx="14">
                  <c:v>-4.4223450000018261</c:v>
                </c:pt>
                <c:pt idx="15">
                  <c:v>-3.2073449999998616</c:v>
                </c:pt>
                <c:pt idx="16">
                  <c:v>-3.6753450000013288</c:v>
                </c:pt>
                <c:pt idx="17">
                  <c:v>-3.6683450000012385</c:v>
                </c:pt>
                <c:pt idx="18">
                  <c:v>-2.197344999999018</c:v>
                </c:pt>
                <c:pt idx="19">
                  <c:v>-1.3853449999992051</c:v>
                </c:pt>
                <c:pt idx="20">
                  <c:v>-3.9163450000003763</c:v>
                </c:pt>
                <c:pt idx="21">
                  <c:v>-1.8313449999993736</c:v>
                </c:pt>
                <c:pt idx="22">
                  <c:v>-2.9123449999985951</c:v>
                </c:pt>
                <c:pt idx="23">
                  <c:v>-3.7153449999998145</c:v>
                </c:pt>
                <c:pt idx="24">
                  <c:v>-1.9873449999998627</c:v>
                </c:pt>
                <c:pt idx="25">
                  <c:v>-1.8073449999995717</c:v>
                </c:pt>
                <c:pt idx="26">
                  <c:v>-1.5573450000019307</c:v>
                </c:pt>
                <c:pt idx="27">
                  <c:v>-2.4803449999986071</c:v>
                </c:pt>
                <c:pt idx="28">
                  <c:v>-2.5223449999991487</c:v>
                </c:pt>
                <c:pt idx="29">
                  <c:v>-3.1583449999992297</c:v>
                </c:pt>
                <c:pt idx="30">
                  <c:v>-2.9423450000010121</c:v>
                </c:pt>
                <c:pt idx="31">
                  <c:v>-3.9163450000003763</c:v>
                </c:pt>
                <c:pt idx="32">
                  <c:v>-3.6683450000012385</c:v>
                </c:pt>
                <c:pt idx="33">
                  <c:v>-2.3683450000007156</c:v>
                </c:pt>
                <c:pt idx="34">
                  <c:v>-3.8853450000004841</c:v>
                </c:pt>
                <c:pt idx="35">
                  <c:v>-3.9713450000000705</c:v>
                </c:pt>
                <c:pt idx="36">
                  <c:v>-2.3033450000014</c:v>
                </c:pt>
                <c:pt idx="37">
                  <c:v>-1.3803450000011708</c:v>
                </c:pt>
                <c:pt idx="38">
                  <c:v>-1.7783450000017353</c:v>
                </c:pt>
                <c:pt idx="39">
                  <c:v>-2.8023449999992067</c:v>
                </c:pt>
                <c:pt idx="40">
                  <c:v>-0.51734499999867012</c:v>
                </c:pt>
                <c:pt idx="41">
                  <c:v>-0.53034500000137541</c:v>
                </c:pt>
                <c:pt idx="42">
                  <c:v>-2.1433450000003518</c:v>
                </c:pt>
                <c:pt idx="43">
                  <c:v>-2.9603450000017517</c:v>
                </c:pt>
                <c:pt idx="44">
                  <c:v>-2.9763450000004354</c:v>
                </c:pt>
                <c:pt idx="45">
                  <c:v>0.22665499999874328</c:v>
                </c:pt>
                <c:pt idx="46">
                  <c:v>-2.0373450000015225</c:v>
                </c:pt>
                <c:pt idx="47">
                  <c:v>-1.9853450000013595</c:v>
                </c:pt>
                <c:pt idx="48">
                  <c:v>-2.0183449999997549</c:v>
                </c:pt>
                <c:pt idx="49">
                  <c:v>-1.946345000000349</c:v>
                </c:pt>
                <c:pt idx="50">
                  <c:v>-1.9603450000005296</c:v>
                </c:pt>
                <c:pt idx="51">
                  <c:v>-1.6983450000012112</c:v>
                </c:pt>
                <c:pt idx="52">
                  <c:v>-2.2813450000001012</c:v>
                </c:pt>
                <c:pt idx="53">
                  <c:v>-2.3903450000020143</c:v>
                </c:pt>
                <c:pt idx="54">
                  <c:v>-2.3983449999995798</c:v>
                </c:pt>
                <c:pt idx="55">
                  <c:v>-2.3433449999998857</c:v>
                </c:pt>
                <c:pt idx="56">
                  <c:v>-3.1603450000012856</c:v>
                </c:pt>
                <c:pt idx="57">
                  <c:v>-5.158345000001674</c:v>
                </c:pt>
                <c:pt idx="58">
                  <c:v>-2.4353449999985344</c:v>
                </c:pt>
                <c:pt idx="59">
                  <c:v>-2.0413449999985289</c:v>
                </c:pt>
                <c:pt idx="60">
                  <c:v>3.8526549999993165</c:v>
                </c:pt>
                <c:pt idx="61">
                  <c:v>-1.8573450000012315</c:v>
                </c:pt>
                <c:pt idx="62">
                  <c:v>-2.098345000000279</c:v>
                </c:pt>
                <c:pt idx="63">
                  <c:v>-2.2653450000014175</c:v>
                </c:pt>
                <c:pt idx="64">
                  <c:v>-3.1633450000008168</c:v>
                </c:pt>
                <c:pt idx="65">
                  <c:v>-2.017344999998727</c:v>
                </c:pt>
                <c:pt idx="66">
                  <c:v>-1.1133450000002654</c:v>
                </c:pt>
                <c:pt idx="67">
                  <c:v>-1.2563450000016019</c:v>
                </c:pt>
                <c:pt idx="68">
                  <c:v>-2.2433450000001187</c:v>
                </c:pt>
                <c:pt idx="69">
                  <c:v>-2.686345000000756</c:v>
                </c:pt>
                <c:pt idx="70">
                  <c:v>-2.4283450000019968</c:v>
                </c:pt>
                <c:pt idx="71">
                  <c:v>-1.305344999998681</c:v>
                </c:pt>
                <c:pt idx="72">
                  <c:v>-1.6413449999994612</c:v>
                </c:pt>
                <c:pt idx="73">
                  <c:v>-1.8363450000009607</c:v>
                </c:pt>
                <c:pt idx="74">
                  <c:v>-3.398345000000802</c:v>
                </c:pt>
                <c:pt idx="75">
                  <c:v>-1.6263450000018054</c:v>
                </c:pt>
                <c:pt idx="76">
                  <c:v>-1.0663450000016894</c:v>
                </c:pt>
                <c:pt idx="77">
                  <c:v>-2.8373449999996581</c:v>
                </c:pt>
                <c:pt idx="78">
                  <c:v>-3.0523450000004004</c:v>
                </c:pt>
                <c:pt idx="79">
                  <c:v>-1.8303450000018984</c:v>
                </c:pt>
                <c:pt idx="80">
                  <c:v>-5.3643450000002701</c:v>
                </c:pt>
                <c:pt idx="81">
                  <c:v>-3.776344999998571</c:v>
                </c:pt>
                <c:pt idx="82">
                  <c:v>-1.7363450000011937</c:v>
                </c:pt>
                <c:pt idx="83">
                  <c:v>-1.3003450000006467</c:v>
                </c:pt>
                <c:pt idx="84">
                  <c:v>-4.214345000001174</c:v>
                </c:pt>
                <c:pt idx="85">
                  <c:v>-3.0503450000018972</c:v>
                </c:pt>
                <c:pt idx="86">
                  <c:v>-2.22134499999882</c:v>
                </c:pt>
                <c:pt idx="87">
                  <c:v>-3.0363450000017167</c:v>
                </c:pt>
                <c:pt idx="88">
                  <c:v>-3.0483449999998413</c:v>
                </c:pt>
                <c:pt idx="89">
                  <c:v>-3.3323450000004584</c:v>
                </c:pt>
                <c:pt idx="90">
                  <c:v>-1.3733450000010805</c:v>
                </c:pt>
                <c:pt idx="91">
                  <c:v>-1.5083450000012988</c:v>
                </c:pt>
                <c:pt idx="92">
                  <c:v>-1.1323449999984803</c:v>
                </c:pt>
                <c:pt idx="93">
                  <c:v>-1.7633450000005269</c:v>
                </c:pt>
                <c:pt idx="94">
                  <c:v>-2.6363449999990962</c:v>
                </c:pt>
                <c:pt idx="95">
                  <c:v>-2.2203450000013447</c:v>
                </c:pt>
                <c:pt idx="96">
                  <c:v>-1.7723449999991203</c:v>
                </c:pt>
                <c:pt idx="97">
                  <c:v>-1.4083450000015318</c:v>
                </c:pt>
                <c:pt idx="98">
                  <c:v>-0.85334499999945024</c:v>
                </c:pt>
                <c:pt idx="99">
                  <c:v>-2.045344999999088</c:v>
                </c:pt>
                <c:pt idx="100">
                  <c:v>0.17665500000063616</c:v>
                </c:pt>
                <c:pt idx="101">
                  <c:v>-3.0683449999990842</c:v>
                </c:pt>
                <c:pt idx="102">
                  <c:v>-9.0345000000269238E-2</c:v>
                </c:pt>
                <c:pt idx="103">
                  <c:v>-1.0883449999994355</c:v>
                </c:pt>
                <c:pt idx="104">
                  <c:v>-1.4003450000004136</c:v>
                </c:pt>
                <c:pt idx="105">
                  <c:v>-2.6363449999990962</c:v>
                </c:pt>
                <c:pt idx="106">
                  <c:v>-2.3983449999995798</c:v>
                </c:pt>
                <c:pt idx="107">
                  <c:v>-4.3193449999989753</c:v>
                </c:pt>
                <c:pt idx="108">
                  <c:v>-1.8203449999987242</c:v>
                </c:pt>
                <c:pt idx="109">
                  <c:v>-1.9033449999987795</c:v>
                </c:pt>
                <c:pt idx="110">
                  <c:v>-4.0513450000005946</c:v>
                </c:pt>
                <c:pt idx="111">
                  <c:v>-2.8183450000014432</c:v>
                </c:pt>
                <c:pt idx="112">
                  <c:v>-1.335345000001098</c:v>
                </c:pt>
                <c:pt idx="113">
                  <c:v>-1.6973450000001833</c:v>
                </c:pt>
                <c:pt idx="114">
                  <c:v>-1.1903450000012583</c:v>
                </c:pt>
                <c:pt idx="115">
                  <c:v>-3.118345000000744</c:v>
                </c:pt>
                <c:pt idx="116">
                  <c:v>-2.9073450000005607</c:v>
                </c:pt>
                <c:pt idx="117">
                  <c:v>-0.40534500000077855</c:v>
                </c:pt>
                <c:pt idx="118">
                  <c:v>-1.5053450000017676</c:v>
                </c:pt>
                <c:pt idx="119">
                  <c:v>-1.865344999998797</c:v>
                </c:pt>
                <c:pt idx="120">
                  <c:v>-2.2583450000013272</c:v>
                </c:pt>
                <c:pt idx="121">
                  <c:v>-3.3333450000014864</c:v>
                </c:pt>
                <c:pt idx="122">
                  <c:v>-1.208345000001998</c:v>
                </c:pt>
                <c:pt idx="123">
                  <c:v>-3.0713449999986153</c:v>
                </c:pt>
                <c:pt idx="124">
                  <c:v>-3.0963449999994452</c:v>
                </c:pt>
                <c:pt idx="125">
                  <c:v>-2.663345000001982</c:v>
                </c:pt>
                <c:pt idx="126">
                  <c:v>-1.8883450000011237</c:v>
                </c:pt>
                <c:pt idx="127">
                  <c:v>-2.1603450000000635</c:v>
                </c:pt>
                <c:pt idx="128">
                  <c:v>-1.1623450000008972</c:v>
                </c:pt>
                <c:pt idx="129">
                  <c:v>-0.96034499999930745</c:v>
                </c:pt>
                <c:pt idx="130">
                  <c:v>-0.95534500000127309</c:v>
                </c:pt>
                <c:pt idx="131">
                  <c:v>-1.3253450000014766</c:v>
                </c:pt>
                <c:pt idx="132">
                  <c:v>-1.7613449999984709</c:v>
                </c:pt>
                <c:pt idx="133">
                  <c:v>-2.7563450000016587</c:v>
                </c:pt>
                <c:pt idx="134">
                  <c:v>-1.4073450000005039</c:v>
                </c:pt>
                <c:pt idx="135">
                  <c:v>-1.8913450000006549</c:v>
                </c:pt>
                <c:pt idx="136">
                  <c:v>-2.1723450000017408</c:v>
                </c:pt>
                <c:pt idx="137">
                  <c:v>-2.3113449999989655</c:v>
                </c:pt>
                <c:pt idx="138">
                  <c:v>-2.1663449999991258</c:v>
                </c:pt>
                <c:pt idx="139">
                  <c:v>-1.5713449999985585</c:v>
                </c:pt>
                <c:pt idx="140">
                  <c:v>-1.1713449999994907</c:v>
                </c:pt>
                <c:pt idx="141">
                  <c:v>-1.1933450000007895</c:v>
                </c:pt>
                <c:pt idx="142">
                  <c:v>0.43165499999986423</c:v>
                </c:pt>
                <c:pt idx="143">
                  <c:v>-0.14634500000099138</c:v>
                </c:pt>
                <c:pt idx="144">
                  <c:v>0.88765499999965414</c:v>
                </c:pt>
                <c:pt idx="145">
                  <c:v>0.61265500000118323</c:v>
                </c:pt>
                <c:pt idx="146">
                  <c:v>7.2636549999991473</c:v>
                </c:pt>
                <c:pt idx="147">
                  <c:v>4.0736549999991212</c:v>
                </c:pt>
                <c:pt idx="148">
                  <c:v>3.6246549999994215</c:v>
                </c:pt>
                <c:pt idx="149">
                  <c:v>0.1316550000005634</c:v>
                </c:pt>
                <c:pt idx="150">
                  <c:v>-0.53234499999987861</c:v>
                </c:pt>
                <c:pt idx="151">
                  <c:v>-1.766345000000058</c:v>
                </c:pt>
                <c:pt idx="152">
                  <c:v>-2.0813450000005673</c:v>
                </c:pt>
                <c:pt idx="153">
                  <c:v>-0.2783450000016785</c:v>
                </c:pt>
                <c:pt idx="154">
                  <c:v>-1.5583449999994059</c:v>
                </c:pt>
                <c:pt idx="155">
                  <c:v>-0.85734500000000935</c:v>
                </c:pt>
                <c:pt idx="156">
                  <c:v>-3.6033450000019229</c:v>
                </c:pt>
                <c:pt idx="157">
                  <c:v>-2.6433449999991865</c:v>
                </c:pt>
                <c:pt idx="158">
                  <c:v>-1.7563450000004366</c:v>
                </c:pt>
                <c:pt idx="159">
                  <c:v>-1.5123450000018579</c:v>
                </c:pt>
                <c:pt idx="160">
                  <c:v>-1.7733450000001483</c:v>
                </c:pt>
                <c:pt idx="161">
                  <c:v>-1.2733450000013136</c:v>
                </c:pt>
                <c:pt idx="162">
                  <c:v>1.3196549999996421</c:v>
                </c:pt>
                <c:pt idx="163">
                  <c:v>1.3976549999981103</c:v>
                </c:pt>
                <c:pt idx="164">
                  <c:v>-2.1345000000394521E-2</c:v>
                </c:pt>
                <c:pt idx="165">
                  <c:v>-0.44034500000122989</c:v>
                </c:pt>
                <c:pt idx="166">
                  <c:v>-0.57834500000097933</c:v>
                </c:pt>
                <c:pt idx="167">
                  <c:v>-2.4883449999997254</c:v>
                </c:pt>
                <c:pt idx="168">
                  <c:v>-1.6973450000001833</c:v>
                </c:pt>
                <c:pt idx="169">
                  <c:v>-1.1723450000005187</c:v>
                </c:pt>
                <c:pt idx="170">
                  <c:v>-0.40134500000021944</c:v>
                </c:pt>
                <c:pt idx="171">
                  <c:v>-2.5913449999990235</c:v>
                </c:pt>
                <c:pt idx="172">
                  <c:v>-1.4703450000013163</c:v>
                </c:pt>
                <c:pt idx="173">
                  <c:v>-2.9263449999987756</c:v>
                </c:pt>
                <c:pt idx="174">
                  <c:v>-2.8973450000009393</c:v>
                </c:pt>
                <c:pt idx="175">
                  <c:v>-2.9503449999985776</c:v>
                </c:pt>
                <c:pt idx="176">
                  <c:v>-0.66234499999850982</c:v>
                </c:pt>
                <c:pt idx="177">
                  <c:v>-0.54034500000099683</c:v>
                </c:pt>
                <c:pt idx="178">
                  <c:v>-0.9973450000018147</c:v>
                </c:pt>
                <c:pt idx="179">
                  <c:v>1.4236549999999681</c:v>
                </c:pt>
                <c:pt idx="180">
                  <c:v>1.3426549999984161</c:v>
                </c:pt>
                <c:pt idx="181">
                  <c:v>1.3276550000007603</c:v>
                </c:pt>
                <c:pt idx="182">
                  <c:v>-0.24034500000169601</c:v>
                </c:pt>
                <c:pt idx="183">
                  <c:v>3.2846549999980823</c:v>
                </c:pt>
                <c:pt idx="184">
                  <c:v>-4.033344999999855</c:v>
                </c:pt>
                <c:pt idx="185">
                  <c:v>-1.4463450000015143</c:v>
                </c:pt>
                <c:pt idx="186">
                  <c:v>-2.3963450000010766</c:v>
                </c:pt>
                <c:pt idx="187">
                  <c:v>-4.2773450000019864</c:v>
                </c:pt>
                <c:pt idx="188">
                  <c:v>-2.8313450000005957</c:v>
                </c:pt>
                <c:pt idx="189">
                  <c:v>-3.1133449999991569</c:v>
                </c:pt>
                <c:pt idx="190">
                  <c:v>-3.2483449999993752</c:v>
                </c:pt>
                <c:pt idx="191">
                  <c:v>-2.9423450000010121</c:v>
                </c:pt>
                <c:pt idx="192">
                  <c:v>-4.8893449999987126</c:v>
                </c:pt>
                <c:pt idx="193">
                  <c:v>-4.7063449999988904</c:v>
                </c:pt>
                <c:pt idx="194">
                  <c:v>-3.2273449999991044</c:v>
                </c:pt>
                <c:pt idx="195">
                  <c:v>-3.1153450000012128</c:v>
                </c:pt>
                <c:pt idx="196">
                  <c:v>-2.3963450000010766</c:v>
                </c:pt>
                <c:pt idx="197">
                  <c:v>-2.3963450000010766</c:v>
                </c:pt>
                <c:pt idx="198">
                  <c:v>-2.1323449999997024</c:v>
                </c:pt>
                <c:pt idx="199">
                  <c:v>-2.5763450000013677</c:v>
                </c:pt>
                <c:pt idx="200">
                  <c:v>-4.0043449999984659</c:v>
                </c:pt>
                <c:pt idx="201">
                  <c:v>-1.2983449999985908</c:v>
                </c:pt>
                <c:pt idx="202">
                  <c:v>2.5456549999987033</c:v>
                </c:pt>
                <c:pt idx="203">
                  <c:v>1.2576549999998576</c:v>
                </c:pt>
                <c:pt idx="204">
                  <c:v>1.3386550000014097</c:v>
                </c:pt>
                <c:pt idx="205">
                  <c:v>-3.5453449999991449</c:v>
                </c:pt>
                <c:pt idx="206">
                  <c:v>-1.8203449999987242</c:v>
                </c:pt>
                <c:pt idx="207">
                  <c:v>0.94365500000037628</c:v>
                </c:pt>
                <c:pt idx="208">
                  <c:v>-3.6923450000010405</c:v>
                </c:pt>
                <c:pt idx="209">
                  <c:v>-3.6203450000016346</c:v>
                </c:pt>
                <c:pt idx="210">
                  <c:v>-4.7413449999993418</c:v>
                </c:pt>
                <c:pt idx="211">
                  <c:v>-7.7893449999990594</c:v>
                </c:pt>
                <c:pt idx="212">
                  <c:v>-5.262345000002</c:v>
                </c:pt>
                <c:pt idx="213">
                  <c:v>-5.6433449999993002</c:v>
                </c:pt>
                <c:pt idx="214">
                  <c:v>-2.8803450000012276</c:v>
                </c:pt>
                <c:pt idx="215">
                  <c:v>-2.687345000001784</c:v>
                </c:pt>
                <c:pt idx="216">
                  <c:v>3.2206549999997947</c:v>
                </c:pt>
                <c:pt idx="217">
                  <c:v>0.33965500000121551</c:v>
                </c:pt>
                <c:pt idx="218">
                  <c:v>0.50765499999982922</c:v>
                </c:pt>
                <c:pt idx="219">
                  <c:v>2.9026549999997542</c:v>
                </c:pt>
                <c:pt idx="220">
                  <c:v>-0.32734499999875766</c:v>
                </c:pt>
                <c:pt idx="221">
                  <c:v>-1.0103450000009673</c:v>
                </c:pt>
                <c:pt idx="222">
                  <c:v>2.1646550000014031</c:v>
                </c:pt>
                <c:pt idx="223">
                  <c:v>2.2736549999997635</c:v>
                </c:pt>
                <c:pt idx="224">
                  <c:v>-0.63234499999964555</c:v>
                </c:pt>
                <c:pt idx="225">
                  <c:v>-1.8833449999995366</c:v>
                </c:pt>
                <c:pt idx="226">
                  <c:v>-0.90134499999905415</c:v>
                </c:pt>
                <c:pt idx="227">
                  <c:v>-0.91334500000073149</c:v>
                </c:pt>
                <c:pt idx="228">
                  <c:v>2.1126550000012401</c:v>
                </c:pt>
                <c:pt idx="229">
                  <c:v>1.2756550000005973</c:v>
                </c:pt>
                <c:pt idx="230">
                  <c:v>1.1466549999994413</c:v>
                </c:pt>
                <c:pt idx="231">
                  <c:v>-1.5003450000001806</c:v>
                </c:pt>
                <c:pt idx="232">
                  <c:v>1.7486550000000989</c:v>
                </c:pt>
                <c:pt idx="233">
                  <c:v>-0.66334499999953778</c:v>
                </c:pt>
                <c:pt idx="234">
                  <c:v>3.1246550000005868</c:v>
                </c:pt>
                <c:pt idx="235">
                  <c:v>6.8156550000004756</c:v>
                </c:pt>
                <c:pt idx="236">
                  <c:v>3.4476549999986617</c:v>
                </c:pt>
                <c:pt idx="237">
                  <c:v>3.837654999998108</c:v>
                </c:pt>
                <c:pt idx="238">
                  <c:v>3.4926549999987344</c:v>
                </c:pt>
                <c:pt idx="239">
                  <c:v>1.2526549999982706</c:v>
                </c:pt>
                <c:pt idx="240">
                  <c:v>1.1036550000014245</c:v>
                </c:pt>
                <c:pt idx="241">
                  <c:v>-1.8613450000017906</c:v>
                </c:pt>
                <c:pt idx="242">
                  <c:v>0.25865499999966346</c:v>
                </c:pt>
                <c:pt idx="243">
                  <c:v>1.9456550000001016</c:v>
                </c:pt>
                <c:pt idx="244">
                  <c:v>0.45265500000013503</c:v>
                </c:pt>
                <c:pt idx="245">
                  <c:v>0.87865500000106067</c:v>
                </c:pt>
                <c:pt idx="246">
                  <c:v>-3.3303450000019552</c:v>
                </c:pt>
                <c:pt idx="247">
                  <c:v>-1.8853450000015926</c:v>
                </c:pt>
                <c:pt idx="248">
                  <c:v>-0.63034500000114235</c:v>
                </c:pt>
                <c:pt idx="249">
                  <c:v>-1.7173449999994261</c:v>
                </c:pt>
                <c:pt idx="250">
                  <c:v>3.4486549999996896</c:v>
                </c:pt>
                <c:pt idx="251">
                  <c:v>-1.3373449999996012</c:v>
                </c:pt>
                <c:pt idx="252">
                  <c:v>2.2856550000014408</c:v>
                </c:pt>
                <c:pt idx="253">
                  <c:v>4.4386550000012903</c:v>
                </c:pt>
                <c:pt idx="254">
                  <c:v>2.6136550000011027</c:v>
                </c:pt>
                <c:pt idx="255">
                  <c:v>1.5346550000003845</c:v>
                </c:pt>
                <c:pt idx="256">
                  <c:v>0.30165500000123302</c:v>
                </c:pt>
                <c:pt idx="257">
                  <c:v>4.199655000000746</c:v>
                </c:pt>
                <c:pt idx="258">
                  <c:v>4.0396549999996978</c:v>
                </c:pt>
                <c:pt idx="259">
                  <c:v>5.4126550000006546</c:v>
                </c:pt>
                <c:pt idx="260">
                  <c:v>3.5276549999991857</c:v>
                </c:pt>
                <c:pt idx="261">
                  <c:v>1.5396549999984188</c:v>
                </c:pt>
                <c:pt idx="262">
                  <c:v>3.3036549999998499</c:v>
                </c:pt>
                <c:pt idx="263">
                  <c:v>5.2436550000010129</c:v>
                </c:pt>
                <c:pt idx="264">
                  <c:v>2.2096550000014759</c:v>
                </c:pt>
                <c:pt idx="265">
                  <c:v>4.1096550000006005</c:v>
                </c:pt>
                <c:pt idx="266">
                  <c:v>0.4826549999989993</c:v>
                </c:pt>
                <c:pt idx="267">
                  <c:v>0.43365499999836743</c:v>
                </c:pt>
                <c:pt idx="268">
                  <c:v>0.39665499999941289</c:v>
                </c:pt>
                <c:pt idx="269">
                  <c:v>0.35265500000036809</c:v>
                </c:pt>
                <c:pt idx="270">
                  <c:v>0.53365499999813437</c:v>
                </c:pt>
                <c:pt idx="271">
                  <c:v>-3.0173449999999491</c:v>
                </c:pt>
                <c:pt idx="272">
                  <c:v>0.44765499999854796</c:v>
                </c:pt>
                <c:pt idx="273">
                  <c:v>-2.8345000000484788E-2</c:v>
                </c:pt>
                <c:pt idx="274">
                  <c:v>1.9586549999992542</c:v>
                </c:pt>
                <c:pt idx="275">
                  <c:v>2.4756550000013533</c:v>
                </c:pt>
                <c:pt idx="276">
                  <c:v>1.0736549999990075</c:v>
                </c:pt>
                <c:pt idx="277">
                  <c:v>4.7156549999982644</c:v>
                </c:pt>
                <c:pt idx="278">
                  <c:v>2.3376549999980512</c:v>
                </c:pt>
                <c:pt idx="279">
                  <c:v>2.3676550000004681</c:v>
                </c:pt>
                <c:pt idx="280">
                  <c:v>2.7986549999994281</c:v>
                </c:pt>
                <c:pt idx="281">
                  <c:v>0.87465500000050156</c:v>
                </c:pt>
                <c:pt idx="282">
                  <c:v>-0.31634500000166099</c:v>
                </c:pt>
                <c:pt idx="283">
                  <c:v>2.8896550000006016</c:v>
                </c:pt>
                <c:pt idx="284">
                  <c:v>2.5656550000014988</c:v>
                </c:pt>
                <c:pt idx="285">
                  <c:v>3.075654999999955</c:v>
                </c:pt>
                <c:pt idx="286">
                  <c:v>2.7396549999991748</c:v>
                </c:pt>
                <c:pt idx="287">
                  <c:v>0.9516550000014945</c:v>
                </c:pt>
                <c:pt idx="288">
                  <c:v>7.2516550000010227</c:v>
                </c:pt>
                <c:pt idx="289">
                  <c:v>3.2476549999991278</c:v>
                </c:pt>
                <c:pt idx="290">
                  <c:v>2.9376550000002055</c:v>
                </c:pt>
                <c:pt idx="291">
                  <c:v>2.5046549999991896</c:v>
                </c:pt>
                <c:pt idx="292">
                  <c:v>-1.2283450000012408</c:v>
                </c:pt>
                <c:pt idx="293">
                  <c:v>1.9346549999994522</c:v>
                </c:pt>
                <c:pt idx="294">
                  <c:v>2.3336550000010448</c:v>
                </c:pt>
                <c:pt idx="295">
                  <c:v>2.4596549999991169</c:v>
                </c:pt>
                <c:pt idx="296">
                  <c:v>1.268655000000507</c:v>
                </c:pt>
                <c:pt idx="297">
                  <c:v>-0.41734499999890318</c:v>
                </c:pt>
                <c:pt idx="298">
                  <c:v>0.89365499999871645</c:v>
                </c:pt>
                <c:pt idx="299">
                  <c:v>1.9336549999984243</c:v>
                </c:pt>
                <c:pt idx="300">
                  <c:v>1.3396549999988849</c:v>
                </c:pt>
                <c:pt idx="301">
                  <c:v>3.3686549999991655</c:v>
                </c:pt>
                <c:pt idx="302">
                  <c:v>2.2486549999989336</c:v>
                </c:pt>
                <c:pt idx="303">
                  <c:v>3.7336550000013347</c:v>
                </c:pt>
                <c:pt idx="304">
                  <c:v>4.117654999998166</c:v>
                </c:pt>
                <c:pt idx="305">
                  <c:v>3.1226549999985309</c:v>
                </c:pt>
                <c:pt idx="306">
                  <c:v>3.6846550000007028</c:v>
                </c:pt>
                <c:pt idx="307">
                  <c:v>-2.15134500000147</c:v>
                </c:pt>
                <c:pt idx="308">
                  <c:v>2.084655000000879</c:v>
                </c:pt>
                <c:pt idx="309">
                  <c:v>3.9646550000007608</c:v>
                </c:pt>
                <c:pt idx="310">
                  <c:v>0.79365499999894951</c:v>
                </c:pt>
                <c:pt idx="311">
                  <c:v>4.2906549999983667</c:v>
                </c:pt>
                <c:pt idx="312">
                  <c:v>4.939655000001153</c:v>
                </c:pt>
                <c:pt idx="313">
                  <c:v>6.6016550000007612</c:v>
                </c:pt>
                <c:pt idx="314">
                  <c:v>4.6386550000008242</c:v>
                </c:pt>
                <c:pt idx="315">
                  <c:v>4.0006549999986873</c:v>
                </c:pt>
                <c:pt idx="316">
                  <c:v>4.5606549999988033</c:v>
                </c:pt>
                <c:pt idx="317">
                  <c:v>1.0546550000007926</c:v>
                </c:pt>
                <c:pt idx="318">
                  <c:v>5.4496549999996091</c:v>
                </c:pt>
                <c:pt idx="319">
                  <c:v>4.4906550000014533</c:v>
                </c:pt>
                <c:pt idx="320">
                  <c:v>4.1796550000015031</c:v>
                </c:pt>
                <c:pt idx="321">
                  <c:v>6.1456550000009713</c:v>
                </c:pt>
                <c:pt idx="322">
                  <c:v>0.19165499999829194</c:v>
                </c:pt>
                <c:pt idx="323">
                  <c:v>1.7426550000010366</c:v>
                </c:pt>
                <c:pt idx="324">
                  <c:v>4.1646550000002946</c:v>
                </c:pt>
                <c:pt idx="325">
                  <c:v>4.0146549999988679</c:v>
                </c:pt>
                <c:pt idx="326">
                  <c:v>5.2046550000000025</c:v>
                </c:pt>
                <c:pt idx="327">
                  <c:v>2.3936549999987733</c:v>
                </c:pt>
                <c:pt idx="328">
                  <c:v>3.0946549999981698</c:v>
                </c:pt>
                <c:pt idx="329">
                  <c:v>7.1636549999993804</c:v>
                </c:pt>
                <c:pt idx="330">
                  <c:v>4.2276550000011071</c:v>
                </c:pt>
                <c:pt idx="331">
                  <c:v>3.989654999998038</c:v>
                </c:pt>
                <c:pt idx="332">
                  <c:v>-1.7203449999989573</c:v>
                </c:pt>
                <c:pt idx="333">
                  <c:v>4.629654999998678</c:v>
                </c:pt>
                <c:pt idx="334">
                  <c:v>3.0656550000003335</c:v>
                </c:pt>
                <c:pt idx="335">
                  <c:v>3.0706549999983679</c:v>
                </c:pt>
                <c:pt idx="336">
                  <c:v>4.37465499999945</c:v>
                </c:pt>
                <c:pt idx="337">
                  <c:v>1.9996549999987678</c:v>
                </c:pt>
                <c:pt idx="338">
                  <c:v>-1.0973450000015816</c:v>
                </c:pt>
                <c:pt idx="339">
                  <c:v>4.5096549999996682</c:v>
                </c:pt>
                <c:pt idx="340">
                  <c:v>4.5426549999980637</c:v>
                </c:pt>
                <c:pt idx="341">
                  <c:v>3.6426550000001612</c:v>
                </c:pt>
                <c:pt idx="342">
                  <c:v>-1.3953449999988266</c:v>
                </c:pt>
                <c:pt idx="343">
                  <c:v>-2.8363449999986301</c:v>
                </c:pt>
                <c:pt idx="344">
                  <c:v>4.3206550000007837</c:v>
                </c:pt>
                <c:pt idx="345">
                  <c:v>4.8256550000012055</c:v>
                </c:pt>
                <c:pt idx="346">
                  <c:v>0.9766549999987717</c:v>
                </c:pt>
                <c:pt idx="347">
                  <c:v>6.4836550000002546</c:v>
                </c:pt>
                <c:pt idx="348">
                  <c:v>3.5706550000007553</c:v>
                </c:pt>
                <c:pt idx="349">
                  <c:v>3.8236550000014802</c:v>
                </c:pt>
                <c:pt idx="350">
                  <c:v>3.9106549999985418</c:v>
                </c:pt>
                <c:pt idx="351">
                  <c:v>4.1656550000013226</c:v>
                </c:pt>
                <c:pt idx="352">
                  <c:v>-3.6863450000019782</c:v>
                </c:pt>
                <c:pt idx="353">
                  <c:v>3.5336549999982481</c:v>
                </c:pt>
                <c:pt idx="354">
                  <c:v>5.7126549999999554</c:v>
                </c:pt>
                <c:pt idx="355">
                  <c:v>7.0996550000010927</c:v>
                </c:pt>
                <c:pt idx="356">
                  <c:v>4.9806550000006666</c:v>
                </c:pt>
                <c:pt idx="357">
                  <c:v>1.9596550000002821</c:v>
                </c:pt>
                <c:pt idx="358">
                  <c:v>0.63465499999892927</c:v>
                </c:pt>
                <c:pt idx="359">
                  <c:v>3.4446549999991305</c:v>
                </c:pt>
                <c:pt idx="360">
                  <c:v>3.3056549999983531</c:v>
                </c:pt>
                <c:pt idx="361">
                  <c:v>3.7426549999999281</c:v>
                </c:pt>
                <c:pt idx="362">
                  <c:v>3.2386550000005343</c:v>
                </c:pt>
                <c:pt idx="363">
                  <c:v>-0.6733449999991592</c:v>
                </c:pt>
                <c:pt idx="364">
                  <c:v>4.3656550000008565</c:v>
                </c:pt>
                <c:pt idx="365">
                  <c:v>5.7936550000015075</c:v>
                </c:pt>
                <c:pt idx="366">
                  <c:v>2.3796549999985928</c:v>
                </c:pt>
                <c:pt idx="367">
                  <c:v>2.2036549999988608</c:v>
                </c:pt>
                <c:pt idx="368">
                  <c:v>2.1176549999992744</c:v>
                </c:pt>
                <c:pt idx="369">
                  <c:v>5.7946549999989827</c:v>
                </c:pt>
                <c:pt idx="370">
                  <c:v>3.8876549999997678</c:v>
                </c:pt>
                <c:pt idx="371">
                  <c:v>2.718654999998904</c:v>
                </c:pt>
                <c:pt idx="372">
                  <c:v>0.84365500000060933</c:v>
                </c:pt>
                <c:pt idx="373">
                  <c:v>-5.0873449999997433</c:v>
                </c:pt>
                <c:pt idx="374">
                  <c:v>4.4176550000010195</c:v>
                </c:pt>
                <c:pt idx="375">
                  <c:v>2.1346549999989861</c:v>
                </c:pt>
                <c:pt idx="376">
                  <c:v>1.5256549999982383</c:v>
                </c:pt>
                <c:pt idx="377">
                  <c:v>0.86665499999938334</c:v>
                </c:pt>
                <c:pt idx="378">
                  <c:v>-1.6173449999996592</c:v>
                </c:pt>
                <c:pt idx="379">
                  <c:v>2.1326550000004829</c:v>
                </c:pt>
                <c:pt idx="380">
                  <c:v>2.7346550000011405</c:v>
                </c:pt>
                <c:pt idx="381">
                  <c:v>0.91665500000104316</c:v>
                </c:pt>
                <c:pt idx="382">
                  <c:v>2.0206549999990386</c:v>
                </c:pt>
                <c:pt idx="383">
                  <c:v>-1.3083450000017649</c:v>
                </c:pt>
                <c:pt idx="384">
                  <c:v>1.5976550000011969</c:v>
                </c:pt>
                <c:pt idx="385">
                  <c:v>3.1056549999988192</c:v>
                </c:pt>
                <c:pt idx="386">
                  <c:v>2.2406550000013681</c:v>
                </c:pt>
                <c:pt idx="387">
                  <c:v>3.2706550000014545</c:v>
                </c:pt>
                <c:pt idx="388">
                  <c:v>0.4026549999984752</c:v>
                </c:pt>
                <c:pt idx="389">
                  <c:v>2.4796549999983597</c:v>
                </c:pt>
                <c:pt idx="390">
                  <c:v>2.5786550000006514</c:v>
                </c:pt>
                <c:pt idx="391">
                  <c:v>0.86965499999891449</c:v>
                </c:pt>
                <c:pt idx="392">
                  <c:v>1.3456550000015</c:v>
                </c:pt>
                <c:pt idx="393">
                  <c:v>0.11165500000132056</c:v>
                </c:pt>
                <c:pt idx="394">
                  <c:v>3.7186550000001262</c:v>
                </c:pt>
                <c:pt idx="395">
                  <c:v>2.7536549999993554</c:v>
                </c:pt>
                <c:pt idx="396">
                  <c:v>3.4036549999996168</c:v>
                </c:pt>
                <c:pt idx="397">
                  <c:v>4.1806549999989784</c:v>
                </c:pt>
              </c:numCache>
            </c:numRef>
          </c:xVal>
          <c:yVal>
            <c:numRef>
              <c:f>'return map'!$I$21:$I$418</c:f>
              <c:numCache>
                <c:formatCode>General</c:formatCode>
                <c:ptCount val="398"/>
                <c:pt idx="0">
                  <c:v>-2.2133450000012544</c:v>
                </c:pt>
                <c:pt idx="1">
                  <c:v>3.4276549999994188</c:v>
                </c:pt>
                <c:pt idx="2">
                  <c:v>3.9586549999981457</c:v>
                </c:pt>
                <c:pt idx="3">
                  <c:v>3.8226550000004522</c:v>
                </c:pt>
                <c:pt idx="4">
                  <c:v>-2.8933450000003802</c:v>
                </c:pt>
                <c:pt idx="5">
                  <c:v>-3.0923449999988861</c:v>
                </c:pt>
                <c:pt idx="6">
                  <c:v>-2.4503449999997429</c:v>
                </c:pt>
                <c:pt idx="7">
                  <c:v>-4.1493450000018584</c:v>
                </c:pt>
                <c:pt idx="8">
                  <c:v>-2.1673450000001537</c:v>
                </c:pt>
                <c:pt idx="9">
                  <c:v>-1.63834499999993</c:v>
                </c:pt>
                <c:pt idx="10">
                  <c:v>-4.6273449999993943</c:v>
                </c:pt>
                <c:pt idx="11">
                  <c:v>-2.7473449999995125</c:v>
                </c:pt>
                <c:pt idx="12">
                  <c:v>-5.2683450000010623</c:v>
                </c:pt>
                <c:pt idx="13">
                  <c:v>-4.4223450000018261</c:v>
                </c:pt>
                <c:pt idx="14">
                  <c:v>-3.2073449999998616</c:v>
                </c:pt>
                <c:pt idx="15">
                  <c:v>-3.6753450000013288</c:v>
                </c:pt>
                <c:pt idx="16">
                  <c:v>-3.6683450000012385</c:v>
                </c:pt>
                <c:pt idx="17">
                  <c:v>-2.197344999999018</c:v>
                </c:pt>
                <c:pt idx="18">
                  <c:v>-1.3853449999992051</c:v>
                </c:pt>
                <c:pt idx="19">
                  <c:v>-3.9163450000003763</c:v>
                </c:pt>
                <c:pt idx="20">
                  <c:v>-1.8313449999993736</c:v>
                </c:pt>
                <c:pt idx="21">
                  <c:v>-2.9123449999985951</c:v>
                </c:pt>
                <c:pt idx="22">
                  <c:v>-3.7153449999998145</c:v>
                </c:pt>
                <c:pt idx="23">
                  <c:v>-1.9873449999998627</c:v>
                </c:pt>
                <c:pt idx="24">
                  <c:v>-1.8073449999995717</c:v>
                </c:pt>
                <c:pt idx="25">
                  <c:v>-1.5573450000019307</c:v>
                </c:pt>
                <c:pt idx="26">
                  <c:v>-2.4803449999986071</c:v>
                </c:pt>
                <c:pt idx="27">
                  <c:v>-2.5223449999991487</c:v>
                </c:pt>
                <c:pt idx="28">
                  <c:v>-3.1583449999992297</c:v>
                </c:pt>
                <c:pt idx="29">
                  <c:v>-2.9423450000010121</c:v>
                </c:pt>
                <c:pt idx="30">
                  <c:v>-3.9163450000003763</c:v>
                </c:pt>
                <c:pt idx="31">
                  <c:v>-3.6683450000012385</c:v>
                </c:pt>
                <c:pt idx="32">
                  <c:v>-2.3683450000007156</c:v>
                </c:pt>
                <c:pt idx="33">
                  <c:v>-3.8853450000004841</c:v>
                </c:pt>
                <c:pt idx="34">
                  <c:v>-3.9713450000000705</c:v>
                </c:pt>
                <c:pt idx="35">
                  <c:v>-2.3033450000014</c:v>
                </c:pt>
                <c:pt idx="36">
                  <c:v>-1.3803450000011708</c:v>
                </c:pt>
                <c:pt idx="37">
                  <c:v>-1.7783450000017353</c:v>
                </c:pt>
                <c:pt idx="38">
                  <c:v>-2.8023449999992067</c:v>
                </c:pt>
                <c:pt idx="39">
                  <c:v>-0.51734499999867012</c:v>
                </c:pt>
                <c:pt idx="40">
                  <c:v>-0.53034500000137541</c:v>
                </c:pt>
                <c:pt idx="41">
                  <c:v>-2.1433450000003518</c:v>
                </c:pt>
                <c:pt idx="42">
                  <c:v>-2.9603450000017517</c:v>
                </c:pt>
                <c:pt idx="43">
                  <c:v>-2.9763450000004354</c:v>
                </c:pt>
                <c:pt idx="44">
                  <c:v>0.22665499999874328</c:v>
                </c:pt>
                <c:pt idx="45">
                  <c:v>-2.0373450000015225</c:v>
                </c:pt>
                <c:pt idx="46">
                  <c:v>-1.9853450000013595</c:v>
                </c:pt>
                <c:pt idx="47">
                  <c:v>-2.0183449999997549</c:v>
                </c:pt>
                <c:pt idx="48">
                  <c:v>-1.946345000000349</c:v>
                </c:pt>
                <c:pt idx="49">
                  <c:v>-1.9603450000005296</c:v>
                </c:pt>
                <c:pt idx="50">
                  <c:v>-1.6983450000012112</c:v>
                </c:pt>
                <c:pt idx="51">
                  <c:v>-2.2813450000001012</c:v>
                </c:pt>
                <c:pt idx="52">
                  <c:v>-2.3903450000020143</c:v>
                </c:pt>
                <c:pt idx="53">
                  <c:v>-2.3983449999995798</c:v>
                </c:pt>
                <c:pt idx="54">
                  <c:v>-2.3433449999998857</c:v>
                </c:pt>
                <c:pt idx="55">
                  <c:v>-3.1603450000012856</c:v>
                </c:pt>
                <c:pt idx="56">
                  <c:v>-5.158345000001674</c:v>
                </c:pt>
                <c:pt idx="57">
                  <c:v>-2.4353449999985344</c:v>
                </c:pt>
                <c:pt idx="58">
                  <c:v>-2.0413449999985289</c:v>
                </c:pt>
                <c:pt idx="59">
                  <c:v>3.8526549999993165</c:v>
                </c:pt>
                <c:pt idx="60">
                  <c:v>-1.8573450000012315</c:v>
                </c:pt>
                <c:pt idx="61">
                  <c:v>-2.098345000000279</c:v>
                </c:pt>
                <c:pt idx="62">
                  <c:v>-2.2653450000014175</c:v>
                </c:pt>
                <c:pt idx="63">
                  <c:v>-3.1633450000008168</c:v>
                </c:pt>
                <c:pt idx="64">
                  <c:v>-2.017344999998727</c:v>
                </c:pt>
                <c:pt idx="65">
                  <c:v>-1.1133450000002654</c:v>
                </c:pt>
                <c:pt idx="66">
                  <c:v>-1.2563450000016019</c:v>
                </c:pt>
                <c:pt idx="67">
                  <c:v>-2.2433450000001187</c:v>
                </c:pt>
                <c:pt idx="68">
                  <c:v>-2.686345000000756</c:v>
                </c:pt>
                <c:pt idx="69">
                  <c:v>-2.4283450000019968</c:v>
                </c:pt>
                <c:pt idx="70">
                  <c:v>-1.305344999998681</c:v>
                </c:pt>
                <c:pt idx="71">
                  <c:v>-1.6413449999994612</c:v>
                </c:pt>
                <c:pt idx="72">
                  <c:v>-1.8363450000009607</c:v>
                </c:pt>
                <c:pt idx="73">
                  <c:v>-3.398345000000802</c:v>
                </c:pt>
                <c:pt idx="74">
                  <c:v>-1.6263450000018054</c:v>
                </c:pt>
                <c:pt idx="75">
                  <c:v>-1.0663450000016894</c:v>
                </c:pt>
                <c:pt idx="76">
                  <c:v>-2.8373449999996581</c:v>
                </c:pt>
                <c:pt idx="77">
                  <c:v>-3.0523450000004004</c:v>
                </c:pt>
                <c:pt idx="78">
                  <c:v>-1.8303450000018984</c:v>
                </c:pt>
                <c:pt idx="79">
                  <c:v>-5.3643450000002701</c:v>
                </c:pt>
                <c:pt idx="80">
                  <c:v>-3.776344999998571</c:v>
                </c:pt>
                <c:pt idx="81">
                  <c:v>-1.7363450000011937</c:v>
                </c:pt>
                <c:pt idx="82">
                  <c:v>-1.3003450000006467</c:v>
                </c:pt>
                <c:pt idx="83">
                  <c:v>-4.214345000001174</c:v>
                </c:pt>
                <c:pt idx="84">
                  <c:v>-3.0503450000018972</c:v>
                </c:pt>
                <c:pt idx="85">
                  <c:v>-2.22134499999882</c:v>
                </c:pt>
                <c:pt idx="86">
                  <c:v>-3.0363450000017167</c:v>
                </c:pt>
                <c:pt idx="87">
                  <c:v>-3.0483449999998413</c:v>
                </c:pt>
                <c:pt idx="88">
                  <c:v>-3.3323450000004584</c:v>
                </c:pt>
                <c:pt idx="89">
                  <c:v>-1.3733450000010805</c:v>
                </c:pt>
                <c:pt idx="90">
                  <c:v>-1.5083450000012988</c:v>
                </c:pt>
                <c:pt idx="91">
                  <c:v>-1.1323449999984803</c:v>
                </c:pt>
                <c:pt idx="92">
                  <c:v>-1.7633450000005269</c:v>
                </c:pt>
                <c:pt idx="93">
                  <c:v>-2.6363449999990962</c:v>
                </c:pt>
                <c:pt idx="94">
                  <c:v>-2.2203450000013447</c:v>
                </c:pt>
                <c:pt idx="95">
                  <c:v>-1.7723449999991203</c:v>
                </c:pt>
                <c:pt idx="96">
                  <c:v>-1.4083450000015318</c:v>
                </c:pt>
                <c:pt idx="97">
                  <c:v>-0.85334499999945024</c:v>
                </c:pt>
                <c:pt idx="98">
                  <c:v>-2.045344999999088</c:v>
                </c:pt>
                <c:pt idx="99">
                  <c:v>0.17665500000063616</c:v>
                </c:pt>
                <c:pt idx="100">
                  <c:v>-3.0683449999990842</c:v>
                </c:pt>
                <c:pt idx="101">
                  <c:v>-9.0345000000269238E-2</c:v>
                </c:pt>
                <c:pt idx="102">
                  <c:v>-1.0883449999994355</c:v>
                </c:pt>
                <c:pt idx="103">
                  <c:v>-1.4003450000004136</c:v>
                </c:pt>
                <c:pt idx="104">
                  <c:v>-2.6363449999990962</c:v>
                </c:pt>
                <c:pt idx="105">
                  <c:v>-2.3983449999995798</c:v>
                </c:pt>
                <c:pt idx="106">
                  <c:v>-4.3193449999989753</c:v>
                </c:pt>
                <c:pt idx="107">
                  <c:v>-1.8203449999987242</c:v>
                </c:pt>
                <c:pt idx="108">
                  <c:v>-1.9033449999987795</c:v>
                </c:pt>
                <c:pt idx="109">
                  <c:v>-4.0513450000005946</c:v>
                </c:pt>
                <c:pt idx="110">
                  <c:v>-2.8183450000014432</c:v>
                </c:pt>
                <c:pt idx="111">
                  <c:v>-1.335345000001098</c:v>
                </c:pt>
                <c:pt idx="112">
                  <c:v>-1.6973450000001833</c:v>
                </c:pt>
                <c:pt idx="113">
                  <c:v>-1.1903450000012583</c:v>
                </c:pt>
                <c:pt idx="114">
                  <c:v>-3.118345000000744</c:v>
                </c:pt>
                <c:pt idx="115">
                  <c:v>-2.9073450000005607</c:v>
                </c:pt>
                <c:pt idx="116">
                  <c:v>-0.40534500000077855</c:v>
                </c:pt>
                <c:pt idx="117">
                  <c:v>-1.5053450000017676</c:v>
                </c:pt>
                <c:pt idx="118">
                  <c:v>-1.865344999998797</c:v>
                </c:pt>
                <c:pt idx="119">
                  <c:v>-2.2583450000013272</c:v>
                </c:pt>
                <c:pt idx="120">
                  <c:v>-3.3333450000014864</c:v>
                </c:pt>
                <c:pt idx="121">
                  <c:v>-1.208345000001998</c:v>
                </c:pt>
                <c:pt idx="122">
                  <c:v>-3.0713449999986153</c:v>
                </c:pt>
                <c:pt idx="123">
                  <c:v>-3.0963449999994452</c:v>
                </c:pt>
                <c:pt idx="124">
                  <c:v>-2.663345000001982</c:v>
                </c:pt>
                <c:pt idx="125">
                  <c:v>-1.8883450000011237</c:v>
                </c:pt>
                <c:pt idx="126">
                  <c:v>-2.1603450000000635</c:v>
                </c:pt>
                <c:pt idx="127">
                  <c:v>-1.1623450000008972</c:v>
                </c:pt>
                <c:pt idx="128">
                  <c:v>-0.96034499999930745</c:v>
                </c:pt>
                <c:pt idx="129">
                  <c:v>-0.95534500000127309</c:v>
                </c:pt>
                <c:pt idx="130">
                  <c:v>-1.3253450000014766</c:v>
                </c:pt>
                <c:pt idx="131">
                  <c:v>-1.7613449999984709</c:v>
                </c:pt>
                <c:pt idx="132">
                  <c:v>-2.7563450000016587</c:v>
                </c:pt>
                <c:pt idx="133">
                  <c:v>-1.4073450000005039</c:v>
                </c:pt>
                <c:pt idx="134">
                  <c:v>-1.8913450000006549</c:v>
                </c:pt>
                <c:pt idx="135">
                  <c:v>-2.1723450000017408</c:v>
                </c:pt>
                <c:pt idx="136">
                  <c:v>-2.3113449999989655</c:v>
                </c:pt>
                <c:pt idx="137">
                  <c:v>-2.1663449999991258</c:v>
                </c:pt>
                <c:pt idx="138">
                  <c:v>-1.5713449999985585</c:v>
                </c:pt>
                <c:pt idx="139">
                  <c:v>-1.1713449999994907</c:v>
                </c:pt>
                <c:pt idx="140">
                  <c:v>-1.1933450000007895</c:v>
                </c:pt>
                <c:pt idx="141">
                  <c:v>0.43165499999986423</c:v>
                </c:pt>
                <c:pt idx="142">
                  <c:v>-0.14634500000099138</c:v>
                </c:pt>
                <c:pt idx="143">
                  <c:v>0.88765499999965414</c:v>
                </c:pt>
                <c:pt idx="144">
                  <c:v>0.61265500000118323</c:v>
                </c:pt>
                <c:pt idx="145">
                  <c:v>7.2636549999991473</c:v>
                </c:pt>
                <c:pt idx="146">
                  <c:v>4.0736549999991212</c:v>
                </c:pt>
                <c:pt idx="147">
                  <c:v>3.6246549999994215</c:v>
                </c:pt>
                <c:pt idx="148">
                  <c:v>0.1316550000005634</c:v>
                </c:pt>
                <c:pt idx="149">
                  <c:v>-0.53234499999987861</c:v>
                </c:pt>
                <c:pt idx="150">
                  <c:v>-1.766345000000058</c:v>
                </c:pt>
                <c:pt idx="151">
                  <c:v>-2.0813450000005673</c:v>
                </c:pt>
                <c:pt idx="152">
                  <c:v>-0.2783450000016785</c:v>
                </c:pt>
                <c:pt idx="153">
                  <c:v>-1.5583449999994059</c:v>
                </c:pt>
                <c:pt idx="154">
                  <c:v>-0.85734500000000935</c:v>
                </c:pt>
                <c:pt idx="155">
                  <c:v>-3.6033450000019229</c:v>
                </c:pt>
                <c:pt idx="156">
                  <c:v>-2.6433449999991865</c:v>
                </c:pt>
                <c:pt idx="157">
                  <c:v>-1.7563450000004366</c:v>
                </c:pt>
                <c:pt idx="158">
                  <c:v>-1.5123450000018579</c:v>
                </c:pt>
                <c:pt idx="159">
                  <c:v>-1.7733450000001483</c:v>
                </c:pt>
                <c:pt idx="160">
                  <c:v>-1.2733450000013136</c:v>
                </c:pt>
                <c:pt idx="161">
                  <c:v>1.3196549999996421</c:v>
                </c:pt>
                <c:pt idx="162">
                  <c:v>1.3976549999981103</c:v>
                </c:pt>
                <c:pt idx="163">
                  <c:v>-2.1345000000394521E-2</c:v>
                </c:pt>
                <c:pt idx="164">
                  <c:v>-0.44034500000122989</c:v>
                </c:pt>
                <c:pt idx="165">
                  <c:v>-0.57834500000097933</c:v>
                </c:pt>
                <c:pt idx="166">
                  <c:v>-2.4883449999997254</c:v>
                </c:pt>
                <c:pt idx="167">
                  <c:v>-1.6973450000001833</c:v>
                </c:pt>
                <c:pt idx="168">
                  <c:v>-1.1723450000005187</c:v>
                </c:pt>
                <c:pt idx="169">
                  <c:v>-0.40134500000021944</c:v>
                </c:pt>
                <c:pt idx="170">
                  <c:v>-2.5913449999990235</c:v>
                </c:pt>
                <c:pt idx="171">
                  <c:v>-1.4703450000013163</c:v>
                </c:pt>
                <c:pt idx="172">
                  <c:v>-2.9263449999987756</c:v>
                </c:pt>
                <c:pt idx="173">
                  <c:v>-2.8973450000009393</c:v>
                </c:pt>
                <c:pt idx="174">
                  <c:v>-2.9503449999985776</c:v>
                </c:pt>
                <c:pt idx="175">
                  <c:v>-0.66234499999850982</c:v>
                </c:pt>
                <c:pt idx="176">
                  <c:v>-0.54034500000099683</c:v>
                </c:pt>
                <c:pt idx="177">
                  <c:v>-0.9973450000018147</c:v>
                </c:pt>
                <c:pt idx="178">
                  <c:v>1.4236549999999681</c:v>
                </c:pt>
                <c:pt idx="179">
                  <c:v>1.3426549999984161</c:v>
                </c:pt>
                <c:pt idx="180">
                  <c:v>1.3276550000007603</c:v>
                </c:pt>
                <c:pt idx="181">
                  <c:v>-0.24034500000169601</c:v>
                </c:pt>
                <c:pt idx="182">
                  <c:v>3.2846549999980823</c:v>
                </c:pt>
                <c:pt idx="183">
                  <c:v>-4.033344999999855</c:v>
                </c:pt>
                <c:pt idx="184">
                  <c:v>-1.4463450000015143</c:v>
                </c:pt>
                <c:pt idx="185">
                  <c:v>-2.3963450000010766</c:v>
                </c:pt>
                <c:pt idx="186">
                  <c:v>-4.2773450000019864</c:v>
                </c:pt>
                <c:pt idx="187">
                  <c:v>-2.8313450000005957</c:v>
                </c:pt>
                <c:pt idx="188">
                  <c:v>-3.1133449999991569</c:v>
                </c:pt>
                <c:pt idx="189">
                  <c:v>-3.2483449999993752</c:v>
                </c:pt>
                <c:pt idx="190">
                  <c:v>-2.9423450000010121</c:v>
                </c:pt>
                <c:pt idx="191">
                  <c:v>-4.8893449999987126</c:v>
                </c:pt>
                <c:pt idx="192">
                  <c:v>-4.7063449999988904</c:v>
                </c:pt>
                <c:pt idx="193">
                  <c:v>-3.2273449999991044</c:v>
                </c:pt>
                <c:pt idx="194">
                  <c:v>-3.1153450000012128</c:v>
                </c:pt>
                <c:pt idx="195">
                  <c:v>-2.3963450000010766</c:v>
                </c:pt>
                <c:pt idx="196">
                  <c:v>-2.3963450000010766</c:v>
                </c:pt>
                <c:pt idx="197">
                  <c:v>-2.1323449999997024</c:v>
                </c:pt>
                <c:pt idx="198">
                  <c:v>-2.5763450000013677</c:v>
                </c:pt>
                <c:pt idx="199">
                  <c:v>-4.0043449999984659</c:v>
                </c:pt>
                <c:pt idx="200">
                  <c:v>-1.2983449999985908</c:v>
                </c:pt>
                <c:pt idx="201">
                  <c:v>2.5456549999987033</c:v>
                </c:pt>
                <c:pt idx="202">
                  <c:v>1.2576549999998576</c:v>
                </c:pt>
                <c:pt idx="203">
                  <c:v>1.3386550000014097</c:v>
                </c:pt>
                <c:pt idx="204">
                  <c:v>-3.5453449999991449</c:v>
                </c:pt>
                <c:pt idx="205">
                  <c:v>-1.8203449999987242</c:v>
                </c:pt>
                <c:pt idx="206">
                  <c:v>0.94365500000037628</c:v>
                </c:pt>
                <c:pt idx="207">
                  <c:v>-3.6923450000010405</c:v>
                </c:pt>
                <c:pt idx="208">
                  <c:v>-3.6203450000016346</c:v>
                </c:pt>
                <c:pt idx="209">
                  <c:v>-4.7413449999993418</c:v>
                </c:pt>
                <c:pt idx="210">
                  <c:v>-7.7893449999990594</c:v>
                </c:pt>
                <c:pt idx="211">
                  <c:v>-5.262345000002</c:v>
                </c:pt>
                <c:pt idx="212">
                  <c:v>-5.6433449999993002</c:v>
                </c:pt>
                <c:pt idx="213">
                  <c:v>-2.8803450000012276</c:v>
                </c:pt>
                <c:pt idx="214">
                  <c:v>-2.687345000001784</c:v>
                </c:pt>
                <c:pt idx="215">
                  <c:v>3.2206549999997947</c:v>
                </c:pt>
                <c:pt idx="216">
                  <c:v>0.33965500000121551</c:v>
                </c:pt>
                <c:pt idx="217">
                  <c:v>0.50765499999982922</c:v>
                </c:pt>
                <c:pt idx="218">
                  <c:v>2.9026549999997542</c:v>
                </c:pt>
                <c:pt idx="219">
                  <c:v>-0.32734499999875766</c:v>
                </c:pt>
                <c:pt idx="220">
                  <c:v>-1.0103450000009673</c:v>
                </c:pt>
                <c:pt idx="221">
                  <c:v>2.1646550000014031</c:v>
                </c:pt>
                <c:pt idx="222">
                  <c:v>2.2736549999997635</c:v>
                </c:pt>
                <c:pt idx="223">
                  <c:v>-0.63234499999964555</c:v>
                </c:pt>
                <c:pt idx="224">
                  <c:v>-1.8833449999995366</c:v>
                </c:pt>
                <c:pt idx="225">
                  <c:v>-0.90134499999905415</c:v>
                </c:pt>
                <c:pt idx="226">
                  <c:v>-0.91334500000073149</c:v>
                </c:pt>
                <c:pt idx="227">
                  <c:v>2.1126550000012401</c:v>
                </c:pt>
                <c:pt idx="228">
                  <c:v>1.2756550000005973</c:v>
                </c:pt>
                <c:pt idx="229">
                  <c:v>1.1466549999994413</c:v>
                </c:pt>
                <c:pt idx="230">
                  <c:v>-1.5003450000001806</c:v>
                </c:pt>
                <c:pt idx="231">
                  <c:v>1.7486550000000989</c:v>
                </c:pt>
                <c:pt idx="232">
                  <c:v>-0.66334499999953778</c:v>
                </c:pt>
                <c:pt idx="233">
                  <c:v>3.1246550000005868</c:v>
                </c:pt>
                <c:pt idx="234">
                  <c:v>6.8156550000004756</c:v>
                </c:pt>
                <c:pt idx="235">
                  <c:v>3.4476549999986617</c:v>
                </c:pt>
                <c:pt idx="236">
                  <c:v>3.837654999998108</c:v>
                </c:pt>
                <c:pt idx="237">
                  <c:v>3.4926549999987344</c:v>
                </c:pt>
                <c:pt idx="238">
                  <c:v>1.2526549999982706</c:v>
                </c:pt>
                <c:pt idx="239">
                  <c:v>1.1036550000014245</c:v>
                </c:pt>
                <c:pt idx="240">
                  <c:v>-1.8613450000017906</c:v>
                </c:pt>
                <c:pt idx="241">
                  <c:v>0.25865499999966346</c:v>
                </c:pt>
                <c:pt idx="242">
                  <c:v>1.9456550000001016</c:v>
                </c:pt>
                <c:pt idx="243">
                  <c:v>0.45265500000013503</c:v>
                </c:pt>
                <c:pt idx="244">
                  <c:v>0.87865500000106067</c:v>
                </c:pt>
                <c:pt idx="245">
                  <c:v>-3.3303450000019552</c:v>
                </c:pt>
                <c:pt idx="246">
                  <c:v>-1.8853450000015926</c:v>
                </c:pt>
                <c:pt idx="247">
                  <c:v>-0.63034500000114235</c:v>
                </c:pt>
                <c:pt idx="248">
                  <c:v>-1.7173449999994261</c:v>
                </c:pt>
                <c:pt idx="249">
                  <c:v>3.4486549999996896</c:v>
                </c:pt>
                <c:pt idx="250">
                  <c:v>-1.3373449999996012</c:v>
                </c:pt>
                <c:pt idx="251">
                  <c:v>2.2856550000014408</c:v>
                </c:pt>
                <c:pt idx="252">
                  <c:v>4.4386550000012903</c:v>
                </c:pt>
                <c:pt idx="253">
                  <c:v>2.6136550000011027</c:v>
                </c:pt>
                <c:pt idx="254">
                  <c:v>1.5346550000003845</c:v>
                </c:pt>
                <c:pt idx="255">
                  <c:v>0.30165500000123302</c:v>
                </c:pt>
                <c:pt idx="256">
                  <c:v>4.199655000000746</c:v>
                </c:pt>
                <c:pt idx="257">
                  <c:v>4.0396549999996978</c:v>
                </c:pt>
                <c:pt idx="258">
                  <c:v>5.4126550000006546</c:v>
                </c:pt>
                <c:pt idx="259">
                  <c:v>3.5276549999991857</c:v>
                </c:pt>
                <c:pt idx="260">
                  <c:v>1.5396549999984188</c:v>
                </c:pt>
                <c:pt idx="261">
                  <c:v>3.3036549999998499</c:v>
                </c:pt>
                <c:pt idx="262">
                  <c:v>5.2436550000010129</c:v>
                </c:pt>
                <c:pt idx="263">
                  <c:v>2.2096550000014759</c:v>
                </c:pt>
                <c:pt idx="264">
                  <c:v>4.1096550000006005</c:v>
                </c:pt>
                <c:pt idx="265">
                  <c:v>0.4826549999989993</c:v>
                </c:pt>
                <c:pt idx="266">
                  <c:v>0.43365499999836743</c:v>
                </c:pt>
                <c:pt idx="267">
                  <c:v>0.39665499999941289</c:v>
                </c:pt>
                <c:pt idx="268">
                  <c:v>0.35265500000036809</c:v>
                </c:pt>
                <c:pt idx="269">
                  <c:v>0.53365499999813437</c:v>
                </c:pt>
                <c:pt idx="270">
                  <c:v>-3.0173449999999491</c:v>
                </c:pt>
                <c:pt idx="271">
                  <c:v>0.44765499999854796</c:v>
                </c:pt>
                <c:pt idx="272">
                  <c:v>-2.8345000000484788E-2</c:v>
                </c:pt>
                <c:pt idx="273">
                  <c:v>1.9586549999992542</c:v>
                </c:pt>
                <c:pt idx="274">
                  <c:v>2.4756550000013533</c:v>
                </c:pt>
                <c:pt idx="275">
                  <c:v>1.0736549999990075</c:v>
                </c:pt>
                <c:pt idx="276">
                  <c:v>4.7156549999982644</c:v>
                </c:pt>
                <c:pt idx="277">
                  <c:v>2.3376549999980512</c:v>
                </c:pt>
                <c:pt idx="278">
                  <c:v>2.3676550000004681</c:v>
                </c:pt>
                <c:pt idx="279">
                  <c:v>2.7986549999994281</c:v>
                </c:pt>
                <c:pt idx="280">
                  <c:v>0.87465500000050156</c:v>
                </c:pt>
                <c:pt idx="281">
                  <c:v>-0.31634500000166099</c:v>
                </c:pt>
                <c:pt idx="282">
                  <c:v>2.8896550000006016</c:v>
                </c:pt>
                <c:pt idx="283">
                  <c:v>2.5656550000014988</c:v>
                </c:pt>
                <c:pt idx="284">
                  <c:v>3.075654999999955</c:v>
                </c:pt>
                <c:pt idx="285">
                  <c:v>2.7396549999991748</c:v>
                </c:pt>
                <c:pt idx="286">
                  <c:v>0.9516550000014945</c:v>
                </c:pt>
                <c:pt idx="287">
                  <c:v>7.2516550000010227</c:v>
                </c:pt>
                <c:pt idx="288">
                  <c:v>3.2476549999991278</c:v>
                </c:pt>
                <c:pt idx="289">
                  <c:v>2.9376550000002055</c:v>
                </c:pt>
                <c:pt idx="290">
                  <c:v>2.5046549999991896</c:v>
                </c:pt>
                <c:pt idx="291">
                  <c:v>-1.2283450000012408</c:v>
                </c:pt>
                <c:pt idx="292">
                  <c:v>1.9346549999994522</c:v>
                </c:pt>
                <c:pt idx="293">
                  <c:v>2.3336550000010448</c:v>
                </c:pt>
                <c:pt idx="294">
                  <c:v>2.4596549999991169</c:v>
                </c:pt>
                <c:pt idx="295">
                  <c:v>1.268655000000507</c:v>
                </c:pt>
                <c:pt idx="296">
                  <c:v>-0.41734499999890318</c:v>
                </c:pt>
                <c:pt idx="297">
                  <c:v>0.89365499999871645</c:v>
                </c:pt>
                <c:pt idx="298">
                  <c:v>1.9336549999984243</c:v>
                </c:pt>
                <c:pt idx="299">
                  <c:v>1.3396549999988849</c:v>
                </c:pt>
                <c:pt idx="300">
                  <c:v>3.3686549999991655</c:v>
                </c:pt>
                <c:pt idx="301">
                  <c:v>2.2486549999989336</c:v>
                </c:pt>
                <c:pt idx="302">
                  <c:v>3.7336550000013347</c:v>
                </c:pt>
                <c:pt idx="303">
                  <c:v>4.117654999998166</c:v>
                </c:pt>
                <c:pt idx="304">
                  <c:v>3.1226549999985309</c:v>
                </c:pt>
                <c:pt idx="305">
                  <c:v>3.6846550000007028</c:v>
                </c:pt>
                <c:pt idx="306">
                  <c:v>-2.15134500000147</c:v>
                </c:pt>
                <c:pt idx="307">
                  <c:v>2.084655000000879</c:v>
                </c:pt>
                <c:pt idx="308">
                  <c:v>3.9646550000007608</c:v>
                </c:pt>
                <c:pt idx="309">
                  <c:v>0.79365499999894951</c:v>
                </c:pt>
                <c:pt idx="310">
                  <c:v>4.2906549999983667</c:v>
                </c:pt>
                <c:pt idx="311">
                  <c:v>4.939655000001153</c:v>
                </c:pt>
                <c:pt idx="312">
                  <c:v>6.6016550000007612</c:v>
                </c:pt>
                <c:pt idx="313">
                  <c:v>4.6386550000008242</c:v>
                </c:pt>
                <c:pt idx="314">
                  <c:v>4.0006549999986873</c:v>
                </c:pt>
                <c:pt idx="315">
                  <c:v>4.5606549999988033</c:v>
                </c:pt>
                <c:pt idx="316">
                  <c:v>1.0546550000007926</c:v>
                </c:pt>
                <c:pt idx="317">
                  <c:v>5.4496549999996091</c:v>
                </c:pt>
                <c:pt idx="318">
                  <c:v>4.4906550000014533</c:v>
                </c:pt>
                <c:pt idx="319">
                  <c:v>4.1796550000015031</c:v>
                </c:pt>
                <c:pt idx="320">
                  <c:v>6.1456550000009713</c:v>
                </c:pt>
                <c:pt idx="321">
                  <c:v>0.19165499999829194</c:v>
                </c:pt>
                <c:pt idx="322">
                  <c:v>1.7426550000010366</c:v>
                </c:pt>
                <c:pt idx="323">
                  <c:v>4.1646550000002946</c:v>
                </c:pt>
                <c:pt idx="324">
                  <c:v>4.0146549999988679</c:v>
                </c:pt>
                <c:pt idx="325">
                  <c:v>5.2046550000000025</c:v>
                </c:pt>
                <c:pt idx="326">
                  <c:v>2.3936549999987733</c:v>
                </c:pt>
                <c:pt idx="327">
                  <c:v>3.0946549999981698</c:v>
                </c:pt>
                <c:pt idx="328">
                  <c:v>7.1636549999993804</c:v>
                </c:pt>
                <c:pt idx="329">
                  <c:v>4.2276550000011071</c:v>
                </c:pt>
                <c:pt idx="330">
                  <c:v>3.989654999998038</c:v>
                </c:pt>
                <c:pt idx="331">
                  <c:v>-1.7203449999989573</c:v>
                </c:pt>
                <c:pt idx="332">
                  <c:v>4.629654999998678</c:v>
                </c:pt>
                <c:pt idx="333">
                  <c:v>3.0656550000003335</c:v>
                </c:pt>
                <c:pt idx="334">
                  <c:v>3.0706549999983679</c:v>
                </c:pt>
                <c:pt idx="335">
                  <c:v>4.37465499999945</c:v>
                </c:pt>
                <c:pt idx="336">
                  <c:v>1.9996549999987678</c:v>
                </c:pt>
                <c:pt idx="337">
                  <c:v>-1.0973450000015816</c:v>
                </c:pt>
                <c:pt idx="338">
                  <c:v>4.5096549999996682</c:v>
                </c:pt>
                <c:pt idx="339">
                  <c:v>4.5426549999980637</c:v>
                </c:pt>
                <c:pt idx="340">
                  <c:v>3.6426550000001612</c:v>
                </c:pt>
                <c:pt idx="341">
                  <c:v>-1.3953449999988266</c:v>
                </c:pt>
                <c:pt idx="342">
                  <c:v>-2.8363449999986301</c:v>
                </c:pt>
                <c:pt idx="343">
                  <c:v>4.3206550000007837</c:v>
                </c:pt>
                <c:pt idx="344">
                  <c:v>4.8256550000012055</c:v>
                </c:pt>
                <c:pt idx="345">
                  <c:v>0.9766549999987717</c:v>
                </c:pt>
                <c:pt idx="346">
                  <c:v>6.4836550000002546</c:v>
                </c:pt>
                <c:pt idx="347">
                  <c:v>3.5706550000007553</c:v>
                </c:pt>
                <c:pt idx="348">
                  <c:v>3.8236550000014802</c:v>
                </c:pt>
                <c:pt idx="349">
                  <c:v>3.9106549999985418</c:v>
                </c:pt>
                <c:pt idx="350">
                  <c:v>4.1656550000013226</c:v>
                </c:pt>
                <c:pt idx="351">
                  <c:v>-3.6863450000019782</c:v>
                </c:pt>
                <c:pt idx="352">
                  <c:v>3.5336549999982481</c:v>
                </c:pt>
                <c:pt idx="353">
                  <c:v>5.7126549999999554</c:v>
                </c:pt>
                <c:pt idx="354">
                  <c:v>7.0996550000010927</c:v>
                </c:pt>
                <c:pt idx="355">
                  <c:v>4.9806550000006666</c:v>
                </c:pt>
                <c:pt idx="356">
                  <c:v>1.9596550000002821</c:v>
                </c:pt>
                <c:pt idx="357">
                  <c:v>0.63465499999892927</c:v>
                </c:pt>
                <c:pt idx="358">
                  <c:v>3.4446549999991305</c:v>
                </c:pt>
                <c:pt idx="359">
                  <c:v>3.3056549999983531</c:v>
                </c:pt>
                <c:pt idx="360">
                  <c:v>3.7426549999999281</c:v>
                </c:pt>
                <c:pt idx="361">
                  <c:v>3.2386550000005343</c:v>
                </c:pt>
                <c:pt idx="362">
                  <c:v>-0.6733449999991592</c:v>
                </c:pt>
                <c:pt idx="363">
                  <c:v>4.3656550000008565</c:v>
                </c:pt>
                <c:pt idx="364">
                  <c:v>5.7936550000015075</c:v>
                </c:pt>
                <c:pt idx="365">
                  <c:v>2.3796549999985928</c:v>
                </c:pt>
                <c:pt idx="366">
                  <c:v>2.2036549999988608</c:v>
                </c:pt>
                <c:pt idx="367">
                  <c:v>2.1176549999992744</c:v>
                </c:pt>
                <c:pt idx="368">
                  <c:v>5.7946549999989827</c:v>
                </c:pt>
                <c:pt idx="369">
                  <c:v>3.8876549999997678</c:v>
                </c:pt>
                <c:pt idx="370">
                  <c:v>2.718654999998904</c:v>
                </c:pt>
                <c:pt idx="371">
                  <c:v>0.84365500000060933</c:v>
                </c:pt>
                <c:pt idx="372">
                  <c:v>-5.0873449999997433</c:v>
                </c:pt>
                <c:pt idx="373">
                  <c:v>4.4176550000010195</c:v>
                </c:pt>
                <c:pt idx="374">
                  <c:v>2.1346549999989861</c:v>
                </c:pt>
                <c:pt idx="375">
                  <c:v>1.5256549999982383</c:v>
                </c:pt>
                <c:pt idx="376">
                  <c:v>0.86665499999938334</c:v>
                </c:pt>
                <c:pt idx="377">
                  <c:v>-1.6173449999996592</c:v>
                </c:pt>
                <c:pt idx="378">
                  <c:v>2.1326550000004829</c:v>
                </c:pt>
                <c:pt idx="379">
                  <c:v>2.7346550000011405</c:v>
                </c:pt>
                <c:pt idx="380">
                  <c:v>0.91665500000104316</c:v>
                </c:pt>
                <c:pt idx="381">
                  <c:v>2.0206549999990386</c:v>
                </c:pt>
                <c:pt idx="382">
                  <c:v>-1.3083450000017649</c:v>
                </c:pt>
                <c:pt idx="383">
                  <c:v>1.5976550000011969</c:v>
                </c:pt>
                <c:pt idx="384">
                  <c:v>3.1056549999988192</c:v>
                </c:pt>
                <c:pt idx="385">
                  <c:v>2.2406550000013681</c:v>
                </c:pt>
                <c:pt idx="386">
                  <c:v>3.2706550000014545</c:v>
                </c:pt>
                <c:pt idx="387">
                  <c:v>0.4026549999984752</c:v>
                </c:pt>
                <c:pt idx="388">
                  <c:v>2.4796549999983597</c:v>
                </c:pt>
                <c:pt idx="389">
                  <c:v>2.5786550000006514</c:v>
                </c:pt>
                <c:pt idx="390">
                  <c:v>0.86965499999891449</c:v>
                </c:pt>
                <c:pt idx="391">
                  <c:v>1.3456550000015</c:v>
                </c:pt>
                <c:pt idx="392">
                  <c:v>0.11165500000132056</c:v>
                </c:pt>
                <c:pt idx="393">
                  <c:v>3.7186550000001262</c:v>
                </c:pt>
                <c:pt idx="394">
                  <c:v>2.7536549999993554</c:v>
                </c:pt>
                <c:pt idx="395">
                  <c:v>3.4036549999996168</c:v>
                </c:pt>
                <c:pt idx="396">
                  <c:v>4.1806549999989784</c:v>
                </c:pt>
                <c:pt idx="397">
                  <c:v>4.2696549999980959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82784"/>
        <c:axId val="139384704"/>
      </c:scatterChart>
      <c:valAx>
        <c:axId val="139382784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39384704"/>
        <c:crossesAt val="-12"/>
        <c:crossBetween val="midCat"/>
        <c:majorUnit val="2"/>
      </c:valAx>
      <c:valAx>
        <c:axId val="139384704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382784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'return map'!$M$21:$M$418</c:f>
              <c:numCache>
                <c:formatCode>General</c:formatCode>
                <c:ptCount val="398"/>
                <c:pt idx="0">
                  <c:v>-2.4469224999847938</c:v>
                </c:pt>
                <c:pt idx="1">
                  <c:v>-2.4809224999842172</c:v>
                </c:pt>
                <c:pt idx="2">
                  <c:v>-2.5679224999848316</c:v>
                </c:pt>
                <c:pt idx="3">
                  <c:v>-2.7189224999837336</c:v>
                </c:pt>
                <c:pt idx="4">
                  <c:v>-2.0079224999847156</c:v>
                </c:pt>
                <c:pt idx="5">
                  <c:v>-4.3419224999858841</c:v>
                </c:pt>
                <c:pt idx="6">
                  <c:v>-0.30392249998456577</c:v>
                </c:pt>
                <c:pt idx="7">
                  <c:v>-3.8579224999857331</c:v>
                </c:pt>
                <c:pt idx="8">
                  <c:v>-3.3289224999855094</c:v>
                </c:pt>
                <c:pt idx="9">
                  <c:v>-4.8539224999863961</c:v>
                </c:pt>
                <c:pt idx="10">
                  <c:v>-1.5929224999844394</c:v>
                </c:pt>
                <c:pt idx="11">
                  <c:v>-2.1739224999848261</c:v>
                </c:pt>
                <c:pt idx="12">
                  <c:v>-3.0069224999849098</c:v>
                </c:pt>
                <c:pt idx="13">
                  <c:v>-5.0819224999862911</c:v>
                </c:pt>
                <c:pt idx="14">
                  <c:v>-4.6679224999834901</c:v>
                </c:pt>
                <c:pt idx="15">
                  <c:v>-1.686922499985144</c:v>
                </c:pt>
                <c:pt idx="16">
                  <c:v>-1.8079224999851817</c:v>
                </c:pt>
                <c:pt idx="17">
                  <c:v>-3.4569224999856374</c:v>
                </c:pt>
                <c:pt idx="18">
                  <c:v>-3.6619224999832056</c:v>
                </c:pt>
                <c:pt idx="19">
                  <c:v>-1.6619224999843141</c:v>
                </c:pt>
                <c:pt idx="20">
                  <c:v>-1.8919224999862649</c:v>
                </c:pt>
                <c:pt idx="21">
                  <c:v>-2.5319224999833523</c:v>
                </c:pt>
                <c:pt idx="22">
                  <c:v>-2.9829224999851078</c:v>
                </c:pt>
                <c:pt idx="23">
                  <c:v>-4.389922499985488</c:v>
                </c:pt>
                <c:pt idx="24">
                  <c:v>-8.8889224999846306</c:v>
                </c:pt>
                <c:pt idx="25">
                  <c:v>-2.862922499986098</c:v>
                </c:pt>
                <c:pt idx="26">
                  <c:v>-5.2399224999852834</c:v>
                </c:pt>
                <c:pt idx="27">
                  <c:v>-6.8989224999853604</c:v>
                </c:pt>
                <c:pt idx="28">
                  <c:v>-1.6069224999846199</c:v>
                </c:pt>
                <c:pt idx="29">
                  <c:v>-1.0922499985355216E-2</c:v>
                </c:pt>
                <c:pt idx="30">
                  <c:v>-0.40292249998330476</c:v>
                </c:pt>
                <c:pt idx="31">
                  <c:v>-0.85592249998356351</c:v>
                </c:pt>
                <c:pt idx="32">
                  <c:v>-2.4939224999833698</c:v>
                </c:pt>
                <c:pt idx="33">
                  <c:v>-5.9879224999832559</c:v>
                </c:pt>
                <c:pt idx="34">
                  <c:v>-4.7419224999849519</c:v>
                </c:pt>
                <c:pt idx="35">
                  <c:v>-2.2159224999853677</c:v>
                </c:pt>
                <c:pt idx="36">
                  <c:v>-5.6339224999852888</c:v>
                </c:pt>
                <c:pt idx="37">
                  <c:v>-2.2529224999843223</c:v>
                </c:pt>
                <c:pt idx="38">
                  <c:v>-2.5129224999851374</c:v>
                </c:pt>
                <c:pt idx="39">
                  <c:v>-2.5579224999852102</c:v>
                </c:pt>
                <c:pt idx="40">
                  <c:v>-2.3469224999850269</c:v>
                </c:pt>
                <c:pt idx="41">
                  <c:v>2.1420775000144943</c:v>
                </c:pt>
                <c:pt idx="42">
                  <c:v>-3.0029224999843507</c:v>
                </c:pt>
                <c:pt idx="43">
                  <c:v>-3.3239224999839223</c:v>
                </c:pt>
                <c:pt idx="44">
                  <c:v>-6.5749224999862577</c:v>
                </c:pt>
                <c:pt idx="45">
                  <c:v>-4.5029224999844075</c:v>
                </c:pt>
                <c:pt idx="46">
                  <c:v>-2.1509224999860521</c:v>
                </c:pt>
                <c:pt idx="47">
                  <c:v>-2.3379224999864334</c:v>
                </c:pt>
                <c:pt idx="48">
                  <c:v>-2.3589224999831515</c:v>
                </c:pt>
                <c:pt idx="49">
                  <c:v>-2.7129224999846713</c:v>
                </c:pt>
                <c:pt idx="50">
                  <c:v>-2.2089224999852775</c:v>
                </c:pt>
                <c:pt idx="51">
                  <c:v>-3.6229224999857479</c:v>
                </c:pt>
                <c:pt idx="52">
                  <c:v>-1.5029224999842938</c:v>
                </c:pt>
                <c:pt idx="53">
                  <c:v>-2.9919224999837013</c:v>
                </c:pt>
                <c:pt idx="54">
                  <c:v>-4.5429224999864459</c:v>
                </c:pt>
                <c:pt idx="55">
                  <c:v>-5.4379224999863141</c:v>
                </c:pt>
                <c:pt idx="56">
                  <c:v>-3.9269224999856078</c:v>
                </c:pt>
                <c:pt idx="57">
                  <c:v>-4.8149224999853857</c:v>
                </c:pt>
                <c:pt idx="58">
                  <c:v>-3.3759224999840853</c:v>
                </c:pt>
                <c:pt idx="59">
                  <c:v>-2.8029224999848168</c:v>
                </c:pt>
                <c:pt idx="60">
                  <c:v>-3.7189224999849557</c:v>
                </c:pt>
                <c:pt idx="61">
                  <c:v>-1.6569224999862797</c:v>
                </c:pt>
                <c:pt idx="62">
                  <c:v>-2.0069224999836877</c:v>
                </c:pt>
                <c:pt idx="63">
                  <c:v>-2.9409224999845662</c:v>
                </c:pt>
                <c:pt idx="64">
                  <c:v>-2.426922499985551</c:v>
                </c:pt>
                <c:pt idx="65">
                  <c:v>-2.6489224999863836</c:v>
                </c:pt>
                <c:pt idx="66">
                  <c:v>-3.5829224999837095</c:v>
                </c:pt>
                <c:pt idx="67">
                  <c:v>-2.6779224999842199</c:v>
                </c:pt>
                <c:pt idx="68">
                  <c:v>-3.1359224999860658</c:v>
                </c:pt>
                <c:pt idx="69">
                  <c:v>-3.2219224999856522</c:v>
                </c:pt>
                <c:pt idx="70">
                  <c:v>-2.3659224999832418</c:v>
                </c:pt>
                <c:pt idx="71">
                  <c:v>-2.1309224999832566</c:v>
                </c:pt>
                <c:pt idx="72">
                  <c:v>-2.147922499986521</c:v>
                </c:pt>
                <c:pt idx="73">
                  <c:v>-1.6189224999862972</c:v>
                </c:pt>
                <c:pt idx="74">
                  <c:v>-3.3209224999843912</c:v>
                </c:pt>
                <c:pt idx="75">
                  <c:v>-4.5599224999861576</c:v>
                </c:pt>
                <c:pt idx="76">
                  <c:v>-2.0989224999858891</c:v>
                </c:pt>
                <c:pt idx="77">
                  <c:v>-2.1489224999839962</c:v>
                </c:pt>
                <c:pt idx="78">
                  <c:v>-2.5429224999840017</c:v>
                </c:pt>
                <c:pt idx="79">
                  <c:v>-3.7289224999845771</c:v>
                </c:pt>
                <c:pt idx="80">
                  <c:v>-1.1819224999847222</c:v>
                </c:pt>
                <c:pt idx="81">
                  <c:v>-2.198922499985656</c:v>
                </c:pt>
                <c:pt idx="82">
                  <c:v>-2.1959224999861249</c:v>
                </c:pt>
                <c:pt idx="83">
                  <c:v>-3.702922499986272</c:v>
                </c:pt>
                <c:pt idx="84">
                  <c:v>-3.2519224999845164</c:v>
                </c:pt>
                <c:pt idx="85">
                  <c:v>-3.6609224999857304</c:v>
                </c:pt>
                <c:pt idx="86">
                  <c:v>-4.8789224999836733</c:v>
                </c:pt>
                <c:pt idx="87">
                  <c:v>-4.5839224999859596</c:v>
                </c:pt>
                <c:pt idx="88">
                  <c:v>-1.8639224999859039</c:v>
                </c:pt>
                <c:pt idx="89">
                  <c:v>-3.0929224999844962</c:v>
                </c:pt>
                <c:pt idx="90">
                  <c:v>-3.5479224999832581</c:v>
                </c:pt>
                <c:pt idx="91">
                  <c:v>-1.3529224999864198</c:v>
                </c:pt>
                <c:pt idx="92">
                  <c:v>-1.685922499984116</c:v>
                </c:pt>
                <c:pt idx="93">
                  <c:v>-1.9089224999859766</c:v>
                </c:pt>
                <c:pt idx="94">
                  <c:v>-1.866922499985435</c:v>
                </c:pt>
                <c:pt idx="95">
                  <c:v>-1.9319224999847506</c:v>
                </c:pt>
                <c:pt idx="96">
                  <c:v>-4.1519224999859716</c:v>
                </c:pt>
                <c:pt idx="97">
                  <c:v>-2.7039224999860778</c:v>
                </c:pt>
                <c:pt idx="98">
                  <c:v>-1.4639224999832834</c:v>
                </c:pt>
                <c:pt idx="99">
                  <c:v>-2.7559224999862408</c:v>
                </c:pt>
                <c:pt idx="100">
                  <c:v>-2.7519224999856817</c:v>
                </c:pt>
                <c:pt idx="101">
                  <c:v>-4.9999224999837111</c:v>
                </c:pt>
                <c:pt idx="102">
                  <c:v>-4.5199224999841192</c:v>
                </c:pt>
                <c:pt idx="103">
                  <c:v>-3.112922499983739</c:v>
                </c:pt>
                <c:pt idx="104">
                  <c:v>-2.6779224999842199</c:v>
                </c:pt>
                <c:pt idx="105">
                  <c:v>-3.288922499983471</c:v>
                </c:pt>
                <c:pt idx="106">
                  <c:v>-3.4709224999858179</c:v>
                </c:pt>
                <c:pt idx="107">
                  <c:v>-2.5339224999854082</c:v>
                </c:pt>
                <c:pt idx="108">
                  <c:v>-4.5199224999841192</c:v>
                </c:pt>
                <c:pt idx="109">
                  <c:v>-3.6309224999833134</c:v>
                </c:pt>
                <c:pt idx="110">
                  <c:v>-3.4539224999861062</c:v>
                </c:pt>
                <c:pt idx="111">
                  <c:v>-4.3329224999837379</c:v>
                </c:pt>
                <c:pt idx="112">
                  <c:v>-2.9189224999832675</c:v>
                </c:pt>
                <c:pt idx="113">
                  <c:v>-3.8439224999855526</c:v>
                </c:pt>
                <c:pt idx="114">
                  <c:v>-2.5059224999850471</c:v>
                </c:pt>
                <c:pt idx="115">
                  <c:v>-1.6709224999864603</c:v>
                </c:pt>
                <c:pt idx="116">
                  <c:v>-5.1599224999847593</c:v>
                </c:pt>
                <c:pt idx="117">
                  <c:v>-2.8269224999846188</c:v>
                </c:pt>
                <c:pt idx="118">
                  <c:v>-2.9319224999859728</c:v>
                </c:pt>
                <c:pt idx="119">
                  <c:v>-4.3629224999861549</c:v>
                </c:pt>
                <c:pt idx="120">
                  <c:v>-3.1119224999862638</c:v>
                </c:pt>
                <c:pt idx="121">
                  <c:v>-6.6769224999845278</c:v>
                </c:pt>
                <c:pt idx="122">
                  <c:v>-3.1869224999852008</c:v>
                </c:pt>
                <c:pt idx="123">
                  <c:v>-3.1509224999837215</c:v>
                </c:pt>
                <c:pt idx="124">
                  <c:v>-2.9809224999866046</c:v>
                </c:pt>
                <c:pt idx="125">
                  <c:v>-2.5219224999837309</c:v>
                </c:pt>
                <c:pt idx="126">
                  <c:v>-1.965922499984174</c:v>
                </c:pt>
                <c:pt idx="127">
                  <c:v>-0.86092249998515058</c:v>
                </c:pt>
                <c:pt idx="128">
                  <c:v>-0.8079224999839596</c:v>
                </c:pt>
                <c:pt idx="129">
                  <c:v>0.13407750001448449</c:v>
                </c:pt>
                <c:pt idx="130">
                  <c:v>-1.6979224999857934</c:v>
                </c:pt>
                <c:pt idx="131">
                  <c:v>-1.9079224999849487</c:v>
                </c:pt>
                <c:pt idx="132">
                  <c:v>-0.73692249998558168</c:v>
                </c:pt>
                <c:pt idx="133">
                  <c:v>0.30807750001571321</c:v>
                </c:pt>
                <c:pt idx="134">
                  <c:v>-0.12692249998380589</c:v>
                </c:pt>
                <c:pt idx="135">
                  <c:v>-1.1519224999858579</c:v>
                </c:pt>
                <c:pt idx="136">
                  <c:v>-1.5969224999849985</c:v>
                </c:pt>
                <c:pt idx="137">
                  <c:v>-1.6189224999862972</c:v>
                </c:pt>
                <c:pt idx="138">
                  <c:v>2.9470775000142169</c:v>
                </c:pt>
                <c:pt idx="139">
                  <c:v>-0.61292249998601278</c:v>
                </c:pt>
                <c:pt idx="140">
                  <c:v>-2.6119224999838764</c:v>
                </c:pt>
                <c:pt idx="141">
                  <c:v>-2.1419224999839059</c:v>
                </c:pt>
                <c:pt idx="142">
                  <c:v>-1.1579224999849203</c:v>
                </c:pt>
                <c:pt idx="143">
                  <c:v>-1.9369224999863377</c:v>
                </c:pt>
                <c:pt idx="144">
                  <c:v>-1.1019224999841981</c:v>
                </c:pt>
                <c:pt idx="145">
                  <c:v>1.7500775000165447</c:v>
                </c:pt>
                <c:pt idx="146">
                  <c:v>-2.3089224999850444</c:v>
                </c:pt>
                <c:pt idx="147">
                  <c:v>-1.1859224999852813</c:v>
                </c:pt>
                <c:pt idx="148">
                  <c:v>-0.96092249998491752</c:v>
                </c:pt>
                <c:pt idx="149">
                  <c:v>-1.6922499984417527E-2</c:v>
                </c:pt>
                <c:pt idx="150">
                  <c:v>-0.87692249998383431</c:v>
                </c:pt>
                <c:pt idx="151">
                  <c:v>2.672077500015746</c:v>
                </c:pt>
                <c:pt idx="152">
                  <c:v>2.7690775000159817</c:v>
                </c:pt>
                <c:pt idx="153">
                  <c:v>0.20607750001389036</c:v>
                </c:pt>
                <c:pt idx="154">
                  <c:v>-1.3139224999854093</c:v>
                </c:pt>
                <c:pt idx="155">
                  <c:v>-0.51592249998577699</c:v>
                </c:pt>
                <c:pt idx="156">
                  <c:v>-0.89692249998307716</c:v>
                </c:pt>
                <c:pt idx="157">
                  <c:v>-2.8479224999848896</c:v>
                </c:pt>
                <c:pt idx="158">
                  <c:v>-4.0629224999833013</c:v>
                </c:pt>
                <c:pt idx="159">
                  <c:v>-4.7379224999843927</c:v>
                </c:pt>
                <c:pt idx="160">
                  <c:v>-5.431922499983699</c:v>
                </c:pt>
                <c:pt idx="161">
                  <c:v>-3.4579224999831126</c:v>
                </c:pt>
                <c:pt idx="162">
                  <c:v>-4.2489224999862074</c:v>
                </c:pt>
                <c:pt idx="163">
                  <c:v>-3.7809224999847402</c:v>
                </c:pt>
                <c:pt idx="164">
                  <c:v>-2.5179224999831717</c:v>
                </c:pt>
                <c:pt idx="165">
                  <c:v>-2.4769224999836581</c:v>
                </c:pt>
                <c:pt idx="166">
                  <c:v>-2.9969224999852884</c:v>
                </c:pt>
                <c:pt idx="167">
                  <c:v>-2.3339224999858743</c:v>
                </c:pt>
                <c:pt idx="168">
                  <c:v>-2.1489224999839962</c:v>
                </c:pt>
                <c:pt idx="169">
                  <c:v>-0.17592249998443776</c:v>
                </c:pt>
                <c:pt idx="170">
                  <c:v>-0.79592249998583497</c:v>
                </c:pt>
                <c:pt idx="171">
                  <c:v>-0.54892249998417242</c:v>
                </c:pt>
                <c:pt idx="172">
                  <c:v>0.3480775000141989</c:v>
                </c:pt>
                <c:pt idx="173">
                  <c:v>0.77407750001512454</c:v>
                </c:pt>
                <c:pt idx="174">
                  <c:v>2.8020775000143772</c:v>
                </c:pt>
                <c:pt idx="175">
                  <c:v>5.1030775000135975</c:v>
                </c:pt>
                <c:pt idx="176">
                  <c:v>5.4530775000145582</c:v>
                </c:pt>
                <c:pt idx="177">
                  <c:v>2.3100775000166607</c:v>
                </c:pt>
                <c:pt idx="178">
                  <c:v>1.727077500014218</c:v>
                </c:pt>
                <c:pt idx="179">
                  <c:v>-0.33192249998492684</c:v>
                </c:pt>
                <c:pt idx="180">
                  <c:v>-0.77192249998603302</c:v>
                </c:pt>
                <c:pt idx="181">
                  <c:v>-1.8079224999851817</c:v>
                </c:pt>
                <c:pt idx="182">
                  <c:v>-2.5009224999834601</c:v>
                </c:pt>
                <c:pt idx="183">
                  <c:v>-4.0209224999863125</c:v>
                </c:pt>
                <c:pt idx="184">
                  <c:v>-4.4819224999841367</c:v>
                </c:pt>
                <c:pt idx="185">
                  <c:v>-4.0859224999856281</c:v>
                </c:pt>
                <c:pt idx="186">
                  <c:v>-6.3789224999837302</c:v>
                </c:pt>
                <c:pt idx="187">
                  <c:v>-4.0969224999862774</c:v>
                </c:pt>
                <c:pt idx="188">
                  <c:v>-4.0279224999864027</c:v>
                </c:pt>
                <c:pt idx="189">
                  <c:v>9.6077500014501993E-2</c:v>
                </c:pt>
                <c:pt idx="190">
                  <c:v>-3.2469224999864821</c:v>
                </c:pt>
                <c:pt idx="191">
                  <c:v>-6.2569224999862172</c:v>
                </c:pt>
                <c:pt idx="192">
                  <c:v>-12.988922499985733</c:v>
                </c:pt>
                <c:pt idx="193">
                  <c:v>-4.3249224999861724</c:v>
                </c:pt>
                <c:pt idx="194">
                  <c:v>1.0970775000167521</c:v>
                </c:pt>
                <c:pt idx="195">
                  <c:v>-1.9089224999859766</c:v>
                </c:pt>
                <c:pt idx="196">
                  <c:v>-1.4029224999845269</c:v>
                </c:pt>
                <c:pt idx="197">
                  <c:v>3.6730775000144433</c:v>
                </c:pt>
                <c:pt idx="198">
                  <c:v>1.3450775000158899</c:v>
                </c:pt>
                <c:pt idx="199">
                  <c:v>-4.7869224999850246</c:v>
                </c:pt>
                <c:pt idx="200">
                  <c:v>-4.7139224999845908</c:v>
                </c:pt>
                <c:pt idx="201">
                  <c:v>-8.0689224999836995</c:v>
                </c:pt>
                <c:pt idx="202">
                  <c:v>-4.9999224999837111</c:v>
                </c:pt>
                <c:pt idx="203">
                  <c:v>-4.3989224999840815</c:v>
                </c:pt>
                <c:pt idx="204">
                  <c:v>1.7290775000162739</c:v>
                </c:pt>
                <c:pt idx="205">
                  <c:v>15.525077500015527</c:v>
                </c:pt>
                <c:pt idx="206">
                  <c:v>6.9490775000140559</c:v>
                </c:pt>
                <c:pt idx="207">
                  <c:v>0.59307750001380555</c:v>
                </c:pt>
                <c:pt idx="208">
                  <c:v>0.74607750001476347</c:v>
                </c:pt>
                <c:pt idx="209">
                  <c:v>0.75807750001644081</c:v>
                </c:pt>
                <c:pt idx="210">
                  <c:v>0.36707750001596651</c:v>
                </c:pt>
                <c:pt idx="211">
                  <c:v>-2.2069224999832215</c:v>
                </c:pt>
                <c:pt idx="212">
                  <c:v>-3.6922499983660373E-2</c:v>
                </c:pt>
                <c:pt idx="213">
                  <c:v>0.52107750001439967</c:v>
                </c:pt>
                <c:pt idx="214">
                  <c:v>-3.0459224999859202</c:v>
                </c:pt>
                <c:pt idx="215">
                  <c:v>-5.1839224999845612</c:v>
                </c:pt>
                <c:pt idx="216">
                  <c:v>-5.7589224999858857</c:v>
                </c:pt>
                <c:pt idx="217">
                  <c:v>-6.5869224999843823</c:v>
                </c:pt>
                <c:pt idx="218">
                  <c:v>-5.8289224999832356</c:v>
                </c:pt>
                <c:pt idx="219">
                  <c:v>-3.0309224999847117</c:v>
                </c:pt>
                <c:pt idx="220">
                  <c:v>2.3000775000134865</c:v>
                </c:pt>
                <c:pt idx="221">
                  <c:v>0.25707750001657814</c:v>
                </c:pt>
                <c:pt idx="222">
                  <c:v>1.6620775000149024</c:v>
                </c:pt>
                <c:pt idx="223">
                  <c:v>4.0640775000149176</c:v>
                </c:pt>
                <c:pt idx="224">
                  <c:v>1.063077500013776</c:v>
                </c:pt>
                <c:pt idx="225">
                  <c:v>1.1800775000168073</c:v>
                </c:pt>
                <c:pt idx="226">
                  <c:v>-0.41792249998451325</c:v>
                </c:pt>
                <c:pt idx="227">
                  <c:v>0.42307750001668865</c:v>
                </c:pt>
                <c:pt idx="228">
                  <c:v>1.7980775000161486</c:v>
                </c:pt>
                <c:pt idx="229">
                  <c:v>0.52707750001346199</c:v>
                </c:pt>
                <c:pt idx="230">
                  <c:v>3.1580775000144001</c:v>
                </c:pt>
                <c:pt idx="231">
                  <c:v>0.70207750001571867</c:v>
                </c:pt>
                <c:pt idx="232">
                  <c:v>1.9340775000138422</c:v>
                </c:pt>
                <c:pt idx="233">
                  <c:v>1.8220775000159506</c:v>
                </c:pt>
                <c:pt idx="234">
                  <c:v>0.83107750001687464</c:v>
                </c:pt>
                <c:pt idx="235">
                  <c:v>0.76807750001606223</c:v>
                </c:pt>
                <c:pt idx="236">
                  <c:v>0.69907750001618751</c:v>
                </c:pt>
                <c:pt idx="237">
                  <c:v>-2.5339224999854082</c:v>
                </c:pt>
                <c:pt idx="238">
                  <c:v>0.451077500013497</c:v>
                </c:pt>
                <c:pt idx="239">
                  <c:v>0.63307750001584395</c:v>
                </c:pt>
                <c:pt idx="240">
                  <c:v>2.1540775000161716</c:v>
                </c:pt>
                <c:pt idx="241">
                  <c:v>1.7680775000137317</c:v>
                </c:pt>
                <c:pt idx="242">
                  <c:v>1.4890775000147016</c:v>
                </c:pt>
                <c:pt idx="243">
                  <c:v>4.8240775000145675</c:v>
                </c:pt>
                <c:pt idx="244">
                  <c:v>3.1350775000156261</c:v>
                </c:pt>
                <c:pt idx="245">
                  <c:v>2.9670775000134597</c:v>
                </c:pt>
                <c:pt idx="246">
                  <c:v>1.9630775000152312</c:v>
                </c:pt>
                <c:pt idx="247">
                  <c:v>-2.5319224999833523</c:v>
                </c:pt>
                <c:pt idx="248">
                  <c:v>3.9120775000149877</c:v>
                </c:pt>
                <c:pt idx="249">
                  <c:v>4.250077500014271</c:v>
                </c:pt>
                <c:pt idx="250">
                  <c:v>2.7800775000166311</c:v>
                </c:pt>
                <c:pt idx="251">
                  <c:v>0.75907750001391605</c:v>
                </c:pt>
                <c:pt idx="252">
                  <c:v>-0.65292249998449847</c:v>
                </c:pt>
                <c:pt idx="253">
                  <c:v>2.0670775000155572</c:v>
                </c:pt>
                <c:pt idx="254">
                  <c:v>2.6040775000168992</c:v>
                </c:pt>
                <c:pt idx="255">
                  <c:v>2.8040775000164331</c:v>
                </c:pt>
                <c:pt idx="256">
                  <c:v>0.25607750001555019</c:v>
                </c:pt>
                <c:pt idx="257">
                  <c:v>-2.0959224999863579</c:v>
                </c:pt>
                <c:pt idx="258">
                  <c:v>2.4880775000148958</c:v>
                </c:pt>
                <c:pt idx="259">
                  <c:v>3.7540775000159954</c:v>
                </c:pt>
                <c:pt idx="260">
                  <c:v>2.3100775000166607</c:v>
                </c:pt>
                <c:pt idx="261">
                  <c:v>2.9290775000134772</c:v>
                </c:pt>
                <c:pt idx="262">
                  <c:v>-1.9579224999866085</c:v>
                </c:pt>
                <c:pt idx="263">
                  <c:v>2.339077500014497</c:v>
                </c:pt>
                <c:pt idx="264">
                  <c:v>1.9340775000138422</c:v>
                </c:pt>
                <c:pt idx="265">
                  <c:v>2.2170775000134313</c:v>
                </c:pt>
                <c:pt idx="266">
                  <c:v>1.0340775000159397</c:v>
                </c:pt>
                <c:pt idx="267">
                  <c:v>-0.7489224999837063</c:v>
                </c:pt>
                <c:pt idx="268">
                  <c:v>1.705077500016472</c:v>
                </c:pt>
                <c:pt idx="269">
                  <c:v>1.4450775000156568</c:v>
                </c:pt>
                <c:pt idx="270">
                  <c:v>1.4130775000147366</c:v>
                </c:pt>
                <c:pt idx="271">
                  <c:v>2.4300775000156705</c:v>
                </c:pt>
                <c:pt idx="272">
                  <c:v>-0.95892249998641432</c:v>
                </c:pt>
                <c:pt idx="273">
                  <c:v>2.0870775000148001</c:v>
                </c:pt>
                <c:pt idx="274">
                  <c:v>0.9430775000147662</c:v>
                </c:pt>
                <c:pt idx="275">
                  <c:v>0.57407750001559066</c:v>
                </c:pt>
                <c:pt idx="276">
                  <c:v>2.7480775000157109</c:v>
                </c:pt>
                <c:pt idx="277">
                  <c:v>-1.7939224999850012</c:v>
                </c:pt>
                <c:pt idx="278">
                  <c:v>1.2000775000160502</c:v>
                </c:pt>
                <c:pt idx="279">
                  <c:v>2.0640775000160261</c:v>
                </c:pt>
                <c:pt idx="280">
                  <c:v>2.8700775000167766</c:v>
                </c:pt>
                <c:pt idx="281">
                  <c:v>1.319077500014032</c:v>
                </c:pt>
                <c:pt idx="282">
                  <c:v>-1.1689224999855696</c:v>
                </c:pt>
                <c:pt idx="283">
                  <c:v>-0.49292249998345028</c:v>
                </c:pt>
                <c:pt idx="284">
                  <c:v>1.2620775000158346</c:v>
                </c:pt>
                <c:pt idx="285">
                  <c:v>2.6220775000140861</c:v>
                </c:pt>
                <c:pt idx="286">
                  <c:v>4.8220775000160643</c:v>
                </c:pt>
                <c:pt idx="287">
                  <c:v>-1.0539224999845942</c:v>
                </c:pt>
                <c:pt idx="288">
                  <c:v>3.464077500016316</c:v>
                </c:pt>
                <c:pt idx="289">
                  <c:v>3.1740775000166366</c:v>
                </c:pt>
                <c:pt idx="290">
                  <c:v>1.6720775000145238</c:v>
                </c:pt>
                <c:pt idx="291">
                  <c:v>2.875077500014811</c:v>
                </c:pt>
                <c:pt idx="292">
                  <c:v>1.3390775000168276</c:v>
                </c:pt>
                <c:pt idx="293">
                  <c:v>-0.27892249998373586</c:v>
                </c:pt>
                <c:pt idx="294">
                  <c:v>2.1980775000152164</c:v>
                </c:pt>
                <c:pt idx="295">
                  <c:v>3.5380775000142251</c:v>
                </c:pt>
                <c:pt idx="296">
                  <c:v>4.3790775000154269</c:v>
                </c:pt>
                <c:pt idx="297">
                  <c:v>3.1450775000152476</c:v>
                </c:pt>
                <c:pt idx="298">
                  <c:v>4.8690775000146402</c:v>
                </c:pt>
                <c:pt idx="299">
                  <c:v>7.4740775000137205</c:v>
                </c:pt>
                <c:pt idx="300">
                  <c:v>6.2060775000141177</c:v>
                </c:pt>
                <c:pt idx="301">
                  <c:v>4.8430775000163351</c:v>
                </c:pt>
                <c:pt idx="302">
                  <c:v>1.4080775000167023</c:v>
                </c:pt>
                <c:pt idx="303">
                  <c:v>10.406077500014987</c:v>
                </c:pt>
                <c:pt idx="304">
                  <c:v>8.1700775000150827</c:v>
                </c:pt>
                <c:pt idx="305">
                  <c:v>3.9220775000146091</c:v>
                </c:pt>
                <c:pt idx="306">
                  <c:v>4.2150775000138196</c:v>
                </c:pt>
                <c:pt idx="307">
                  <c:v>2.6680775000151868</c:v>
                </c:pt>
                <c:pt idx="308">
                  <c:v>5.4830775000134224</c:v>
                </c:pt>
                <c:pt idx="309">
                  <c:v>7.646077500016446</c:v>
                </c:pt>
                <c:pt idx="310">
                  <c:v>4.2400775000146496</c:v>
                </c:pt>
                <c:pt idx="311">
                  <c:v>3.540077500016281</c:v>
                </c:pt>
                <c:pt idx="312">
                  <c:v>1.5780775000138192</c:v>
                </c:pt>
                <c:pt idx="313">
                  <c:v>5.887077500016602</c:v>
                </c:pt>
                <c:pt idx="314">
                  <c:v>8.1660775000145236</c:v>
                </c:pt>
                <c:pt idx="315">
                  <c:v>3.4830775000145309</c:v>
                </c:pt>
                <c:pt idx="316">
                  <c:v>3.8850775000156546</c:v>
                </c:pt>
                <c:pt idx="317">
                  <c:v>5.1450775000141391</c:v>
                </c:pt>
                <c:pt idx="318">
                  <c:v>2.4630775000140659</c:v>
                </c:pt>
                <c:pt idx="319">
                  <c:v>5.0170775000140111</c:v>
                </c:pt>
                <c:pt idx="320">
                  <c:v>3.7400775000158148</c:v>
                </c:pt>
                <c:pt idx="321">
                  <c:v>3.8820775000161234</c:v>
                </c:pt>
                <c:pt idx="322">
                  <c:v>1.9480775000140227</c:v>
                </c:pt>
                <c:pt idx="323">
                  <c:v>6.493077500014266</c:v>
                </c:pt>
                <c:pt idx="324">
                  <c:v>6.8280775000140181</c:v>
                </c:pt>
                <c:pt idx="325">
                  <c:v>11.726077500014753</c:v>
                </c:pt>
                <c:pt idx="326">
                  <c:v>6.0300775000143858</c:v>
                </c:pt>
                <c:pt idx="327">
                  <c:v>2.6140775000165206</c:v>
                </c:pt>
                <c:pt idx="328">
                  <c:v>2.0380775000141682</c:v>
                </c:pt>
                <c:pt idx="329">
                  <c:v>2.8440775000149188</c:v>
                </c:pt>
                <c:pt idx="330">
                  <c:v>7.0250775000140209</c:v>
                </c:pt>
                <c:pt idx="331">
                  <c:v>4.734077500014422</c:v>
                </c:pt>
                <c:pt idx="332">
                  <c:v>4.1540775000150632</c:v>
                </c:pt>
                <c:pt idx="333">
                  <c:v>4.4550775000153919</c:v>
                </c:pt>
                <c:pt idx="334">
                  <c:v>8.1880775000158224</c:v>
                </c:pt>
                <c:pt idx="335">
                  <c:v>6.3810775000163744</c:v>
                </c:pt>
                <c:pt idx="336">
                  <c:v>7.1500775000146177</c:v>
                </c:pt>
                <c:pt idx="337">
                  <c:v>3.2240775000147437</c:v>
                </c:pt>
                <c:pt idx="338">
                  <c:v>3.6070775000140998</c:v>
                </c:pt>
                <c:pt idx="339">
                  <c:v>2.0040775000147448</c:v>
                </c:pt>
                <c:pt idx="340">
                  <c:v>1.6730775000155518</c:v>
                </c:pt>
                <c:pt idx="341">
                  <c:v>1.1650775000155988</c:v>
                </c:pt>
                <c:pt idx="342">
                  <c:v>1.092077500015165</c:v>
                </c:pt>
                <c:pt idx="343">
                  <c:v>-1.2439224999845067</c:v>
                </c:pt>
                <c:pt idx="344">
                  <c:v>7.7350775000155636</c:v>
                </c:pt>
                <c:pt idx="345">
                  <c:v>6.0740775000134306</c:v>
                </c:pt>
                <c:pt idx="346">
                  <c:v>3.5470775000163712</c:v>
                </c:pt>
                <c:pt idx="347">
                  <c:v>0.51807750001486852</c:v>
                </c:pt>
                <c:pt idx="348">
                  <c:v>-1.2309224999853541</c:v>
                </c:pt>
                <c:pt idx="349">
                  <c:v>2.187077500014567</c:v>
                </c:pt>
                <c:pt idx="350">
                  <c:v>4.5220775000167635</c:v>
                </c:pt>
                <c:pt idx="351">
                  <c:v>2.089077500016856</c:v>
                </c:pt>
                <c:pt idx="352">
                  <c:v>2.3040775000140457</c:v>
                </c:pt>
                <c:pt idx="353">
                  <c:v>0.1360775000165404</c:v>
                </c:pt>
                <c:pt idx="354">
                  <c:v>11.134077500013717</c:v>
                </c:pt>
                <c:pt idx="355">
                  <c:v>5.4620775000167043</c:v>
                </c:pt>
                <c:pt idx="356">
                  <c:v>3.4070775000145659</c:v>
                </c:pt>
                <c:pt idx="357">
                  <c:v>3.7000775000137764</c:v>
                </c:pt>
                <c:pt idx="358">
                  <c:v>2.3040775000140457</c:v>
                </c:pt>
                <c:pt idx="359">
                  <c:v>3.3800775000152328</c:v>
                </c:pt>
                <c:pt idx="360">
                  <c:v>4.5480775000150686</c:v>
                </c:pt>
                <c:pt idx="361">
                  <c:v>1.0740775000144254</c:v>
                </c:pt>
                <c:pt idx="362">
                  <c:v>2.7590775000163603</c:v>
                </c:pt>
                <c:pt idx="363">
                  <c:v>0.90807750001431486</c:v>
                </c:pt>
                <c:pt idx="364">
                  <c:v>1.3580775000150425</c:v>
                </c:pt>
                <c:pt idx="365">
                  <c:v>2.7520775000162701</c:v>
                </c:pt>
                <c:pt idx="366">
                  <c:v>1.5780775000138192</c:v>
                </c:pt>
                <c:pt idx="367">
                  <c:v>2.4130775000159588</c:v>
                </c:pt>
                <c:pt idx="368">
                  <c:v>1.1340775000157066</c:v>
                </c:pt>
                <c:pt idx="369">
                  <c:v>1.0140775000166968</c:v>
                </c:pt>
                <c:pt idx="370">
                  <c:v>6.2050775000166425</c:v>
                </c:pt>
                <c:pt idx="371">
                  <c:v>2.1440775000165502</c:v>
                </c:pt>
                <c:pt idx="372">
                  <c:v>1.2070775000161404</c:v>
                </c:pt>
                <c:pt idx="373">
                  <c:v>-1.3289224999866178</c:v>
                </c:pt>
                <c:pt idx="374">
                  <c:v>-1.2169224999851735</c:v>
                </c:pt>
                <c:pt idx="375">
                  <c:v>0.50907750001627505</c:v>
                </c:pt>
                <c:pt idx="376">
                  <c:v>-0.91692249998587272</c:v>
                </c:pt>
                <c:pt idx="377">
                  <c:v>2.1690775000138274</c:v>
                </c:pt>
                <c:pt idx="378">
                  <c:v>0.84707750001555837</c:v>
                </c:pt>
                <c:pt idx="379">
                  <c:v>4.2970775000163997</c:v>
                </c:pt>
                <c:pt idx="380">
                  <c:v>3.6640775000158499</c:v>
                </c:pt>
                <c:pt idx="381">
                  <c:v>-5.0922499983840908E-2</c:v>
                </c:pt>
                <c:pt idx="382">
                  <c:v>-3.1922499985626018E-2</c:v>
                </c:pt>
                <c:pt idx="383">
                  <c:v>-0.95792249998538637</c:v>
                </c:pt>
                <c:pt idx="384">
                  <c:v>-1.27792249998393</c:v>
                </c:pt>
                <c:pt idx="385">
                  <c:v>-0.2929224999839164</c:v>
                </c:pt>
                <c:pt idx="386">
                  <c:v>0.43307750001631007</c:v>
                </c:pt>
                <c:pt idx="387">
                  <c:v>1.6840775000162012</c:v>
                </c:pt>
                <c:pt idx="388">
                  <c:v>-1.5479224999843666</c:v>
                </c:pt>
                <c:pt idx="389">
                  <c:v>-2.1439224999859618</c:v>
                </c:pt>
                <c:pt idx="390">
                  <c:v>-0.18392249998555599</c:v>
                </c:pt>
                <c:pt idx="391">
                  <c:v>-9.792249998596958E-2</c:v>
                </c:pt>
                <c:pt idx="392">
                  <c:v>0.51107750001477825</c:v>
                </c:pt>
                <c:pt idx="393">
                  <c:v>6.1550775000149827</c:v>
                </c:pt>
                <c:pt idx="394">
                  <c:v>11.03407750001395</c:v>
                </c:pt>
                <c:pt idx="395">
                  <c:v>14.570077500014378</c:v>
                </c:pt>
                <c:pt idx="396">
                  <c:v>14.892077500014977</c:v>
                </c:pt>
                <c:pt idx="397">
                  <c:v>14.927077500015429</c:v>
                </c:pt>
              </c:numCache>
            </c:numRef>
          </c:xVal>
          <c:yVal>
            <c:numRef>
              <c:f>'return map'!$N$21:$N$418</c:f>
              <c:numCache>
                <c:formatCode>General</c:formatCode>
                <c:ptCount val="398"/>
                <c:pt idx="0">
                  <c:v>-2.4809224999842172</c:v>
                </c:pt>
                <c:pt idx="1">
                  <c:v>-2.5679224999848316</c:v>
                </c:pt>
                <c:pt idx="2">
                  <c:v>-2.7189224999837336</c:v>
                </c:pt>
                <c:pt idx="3">
                  <c:v>-2.0079224999847156</c:v>
                </c:pt>
                <c:pt idx="4">
                  <c:v>-4.3419224999858841</c:v>
                </c:pt>
                <c:pt idx="5">
                  <c:v>-0.30392249998456577</c:v>
                </c:pt>
                <c:pt idx="6">
                  <c:v>-3.8579224999857331</c:v>
                </c:pt>
                <c:pt idx="7">
                  <c:v>-3.3289224999855094</c:v>
                </c:pt>
                <c:pt idx="8">
                  <c:v>-4.8539224999863961</c:v>
                </c:pt>
                <c:pt idx="9">
                  <c:v>-1.5929224999844394</c:v>
                </c:pt>
                <c:pt idx="10">
                  <c:v>-2.1739224999848261</c:v>
                </c:pt>
                <c:pt idx="11">
                  <c:v>-3.0069224999849098</c:v>
                </c:pt>
                <c:pt idx="12">
                  <c:v>-5.0819224999862911</c:v>
                </c:pt>
                <c:pt idx="13">
                  <c:v>-4.6679224999834901</c:v>
                </c:pt>
                <c:pt idx="14">
                  <c:v>-1.686922499985144</c:v>
                </c:pt>
                <c:pt idx="15">
                  <c:v>-1.8079224999851817</c:v>
                </c:pt>
                <c:pt idx="16">
                  <c:v>-3.4569224999856374</c:v>
                </c:pt>
                <c:pt idx="17">
                  <c:v>-3.6619224999832056</c:v>
                </c:pt>
                <c:pt idx="18">
                  <c:v>-1.6619224999843141</c:v>
                </c:pt>
                <c:pt idx="19">
                  <c:v>-1.8919224999862649</c:v>
                </c:pt>
                <c:pt idx="20">
                  <c:v>-2.5319224999833523</c:v>
                </c:pt>
                <c:pt idx="21">
                  <c:v>-2.9829224999851078</c:v>
                </c:pt>
                <c:pt idx="22">
                  <c:v>-4.389922499985488</c:v>
                </c:pt>
                <c:pt idx="23">
                  <c:v>-8.8889224999846306</c:v>
                </c:pt>
                <c:pt idx="24">
                  <c:v>-2.862922499986098</c:v>
                </c:pt>
                <c:pt idx="25">
                  <c:v>-5.2399224999852834</c:v>
                </c:pt>
                <c:pt idx="26">
                  <c:v>-6.8989224999853604</c:v>
                </c:pt>
                <c:pt idx="27">
                  <c:v>-1.6069224999846199</c:v>
                </c:pt>
                <c:pt idx="28">
                  <c:v>-1.0922499985355216E-2</c:v>
                </c:pt>
                <c:pt idx="29">
                  <c:v>-0.40292249998330476</c:v>
                </c:pt>
                <c:pt idx="30">
                  <c:v>-0.85592249998356351</c:v>
                </c:pt>
                <c:pt idx="31">
                  <c:v>-2.4939224999833698</c:v>
                </c:pt>
                <c:pt idx="32">
                  <c:v>-5.9879224999832559</c:v>
                </c:pt>
                <c:pt idx="33">
                  <c:v>-4.7419224999849519</c:v>
                </c:pt>
                <c:pt idx="34">
                  <c:v>-2.2159224999853677</c:v>
                </c:pt>
                <c:pt idx="35">
                  <c:v>-5.6339224999852888</c:v>
                </c:pt>
                <c:pt idx="36">
                  <c:v>-2.2529224999843223</c:v>
                </c:pt>
                <c:pt idx="37">
                  <c:v>-2.5129224999851374</c:v>
                </c:pt>
                <c:pt idx="38">
                  <c:v>-2.5579224999852102</c:v>
                </c:pt>
                <c:pt idx="39">
                  <c:v>-2.3469224999850269</c:v>
                </c:pt>
                <c:pt idx="40">
                  <c:v>2.1420775000144943</c:v>
                </c:pt>
                <c:pt idx="41">
                  <c:v>-3.0029224999843507</c:v>
                </c:pt>
                <c:pt idx="42">
                  <c:v>-3.3239224999839223</c:v>
                </c:pt>
                <c:pt idx="43">
                  <c:v>-6.5749224999862577</c:v>
                </c:pt>
                <c:pt idx="44">
                  <c:v>-4.5029224999844075</c:v>
                </c:pt>
                <c:pt idx="45">
                  <c:v>-2.1509224999860521</c:v>
                </c:pt>
                <c:pt idx="46">
                  <c:v>-2.3379224999864334</c:v>
                </c:pt>
                <c:pt idx="47">
                  <c:v>-2.3589224999831515</c:v>
                </c:pt>
                <c:pt idx="48">
                  <c:v>-2.7129224999846713</c:v>
                </c:pt>
                <c:pt idx="49">
                  <c:v>-2.2089224999852775</c:v>
                </c:pt>
                <c:pt idx="50">
                  <c:v>-3.6229224999857479</c:v>
                </c:pt>
                <c:pt idx="51">
                  <c:v>-1.5029224999842938</c:v>
                </c:pt>
                <c:pt idx="52">
                  <c:v>-2.9919224999837013</c:v>
                </c:pt>
                <c:pt idx="53">
                  <c:v>-4.5429224999864459</c:v>
                </c:pt>
                <c:pt idx="54">
                  <c:v>-5.4379224999863141</c:v>
                </c:pt>
                <c:pt idx="55">
                  <c:v>-3.9269224999856078</c:v>
                </c:pt>
                <c:pt idx="56">
                  <c:v>-4.8149224999853857</c:v>
                </c:pt>
                <c:pt idx="57">
                  <c:v>-3.3759224999840853</c:v>
                </c:pt>
                <c:pt idx="58">
                  <c:v>-2.8029224999848168</c:v>
                </c:pt>
                <c:pt idx="59">
                  <c:v>-3.7189224999849557</c:v>
                </c:pt>
                <c:pt idx="60">
                  <c:v>-1.6569224999862797</c:v>
                </c:pt>
                <c:pt idx="61">
                  <c:v>-2.0069224999836877</c:v>
                </c:pt>
                <c:pt idx="62">
                  <c:v>-2.9409224999845662</c:v>
                </c:pt>
                <c:pt idx="63">
                  <c:v>-2.426922499985551</c:v>
                </c:pt>
                <c:pt idx="64">
                  <c:v>-2.6489224999863836</c:v>
                </c:pt>
                <c:pt idx="65">
                  <c:v>-3.5829224999837095</c:v>
                </c:pt>
                <c:pt idx="66">
                  <c:v>-2.6779224999842199</c:v>
                </c:pt>
                <c:pt idx="67">
                  <c:v>-3.1359224999860658</c:v>
                </c:pt>
                <c:pt idx="68">
                  <c:v>-3.2219224999856522</c:v>
                </c:pt>
                <c:pt idx="69">
                  <c:v>-2.3659224999832418</c:v>
                </c:pt>
                <c:pt idx="70">
                  <c:v>-2.1309224999832566</c:v>
                </c:pt>
                <c:pt idx="71">
                  <c:v>-2.147922499986521</c:v>
                </c:pt>
                <c:pt idx="72">
                  <c:v>-1.6189224999862972</c:v>
                </c:pt>
                <c:pt idx="73">
                  <c:v>-3.3209224999843912</c:v>
                </c:pt>
                <c:pt idx="74">
                  <c:v>-4.5599224999861576</c:v>
                </c:pt>
                <c:pt idx="75">
                  <c:v>-2.0989224999858891</c:v>
                </c:pt>
                <c:pt idx="76">
                  <c:v>-2.1489224999839962</c:v>
                </c:pt>
                <c:pt idx="77">
                  <c:v>-2.5429224999840017</c:v>
                </c:pt>
                <c:pt idx="78">
                  <c:v>-3.7289224999845771</c:v>
                </c:pt>
                <c:pt idx="79">
                  <c:v>-1.1819224999847222</c:v>
                </c:pt>
                <c:pt idx="80">
                  <c:v>-2.198922499985656</c:v>
                </c:pt>
                <c:pt idx="81">
                  <c:v>-2.1959224999861249</c:v>
                </c:pt>
                <c:pt idx="82">
                  <c:v>-3.702922499986272</c:v>
                </c:pt>
                <c:pt idx="83">
                  <c:v>-3.2519224999845164</c:v>
                </c:pt>
                <c:pt idx="84">
                  <c:v>-3.6609224999857304</c:v>
                </c:pt>
                <c:pt idx="85">
                  <c:v>-4.8789224999836733</c:v>
                </c:pt>
                <c:pt idx="86">
                  <c:v>-4.5839224999859596</c:v>
                </c:pt>
                <c:pt idx="87">
                  <c:v>-1.8639224999859039</c:v>
                </c:pt>
                <c:pt idx="88">
                  <c:v>-3.0929224999844962</c:v>
                </c:pt>
                <c:pt idx="89">
                  <c:v>-3.5479224999832581</c:v>
                </c:pt>
                <c:pt idx="90">
                  <c:v>-1.3529224999864198</c:v>
                </c:pt>
                <c:pt idx="91">
                  <c:v>-1.685922499984116</c:v>
                </c:pt>
                <c:pt idx="92">
                  <c:v>-1.9089224999859766</c:v>
                </c:pt>
                <c:pt idx="93">
                  <c:v>-1.866922499985435</c:v>
                </c:pt>
                <c:pt idx="94">
                  <c:v>-1.9319224999847506</c:v>
                </c:pt>
                <c:pt idx="95">
                  <c:v>-4.1519224999859716</c:v>
                </c:pt>
                <c:pt idx="96">
                  <c:v>-2.7039224999860778</c:v>
                </c:pt>
                <c:pt idx="97">
                  <c:v>-1.4639224999832834</c:v>
                </c:pt>
                <c:pt idx="98">
                  <c:v>-2.7559224999862408</c:v>
                </c:pt>
                <c:pt idx="99">
                  <c:v>-2.7519224999856817</c:v>
                </c:pt>
                <c:pt idx="100">
                  <c:v>-4.9999224999837111</c:v>
                </c:pt>
                <c:pt idx="101">
                  <c:v>-4.5199224999841192</c:v>
                </c:pt>
                <c:pt idx="102">
                  <c:v>-3.112922499983739</c:v>
                </c:pt>
                <c:pt idx="103">
                  <c:v>-2.6779224999842199</c:v>
                </c:pt>
                <c:pt idx="104">
                  <c:v>-3.288922499983471</c:v>
                </c:pt>
                <c:pt idx="105">
                  <c:v>-3.4709224999858179</c:v>
                </c:pt>
                <c:pt idx="106">
                  <c:v>-2.5339224999854082</c:v>
                </c:pt>
                <c:pt idx="107">
                  <c:v>-4.5199224999841192</c:v>
                </c:pt>
                <c:pt idx="108">
                  <c:v>-3.6309224999833134</c:v>
                </c:pt>
                <c:pt idx="109">
                  <c:v>-3.4539224999861062</c:v>
                </c:pt>
                <c:pt idx="110">
                  <c:v>-4.3329224999837379</c:v>
                </c:pt>
                <c:pt idx="111">
                  <c:v>-2.9189224999832675</c:v>
                </c:pt>
                <c:pt idx="112">
                  <c:v>-3.8439224999855526</c:v>
                </c:pt>
                <c:pt idx="113">
                  <c:v>-2.5059224999850471</c:v>
                </c:pt>
                <c:pt idx="114">
                  <c:v>-1.6709224999864603</c:v>
                </c:pt>
                <c:pt idx="115">
                  <c:v>-5.1599224999847593</c:v>
                </c:pt>
                <c:pt idx="116">
                  <c:v>-2.8269224999846188</c:v>
                </c:pt>
                <c:pt idx="117">
                  <c:v>-2.9319224999859728</c:v>
                </c:pt>
                <c:pt idx="118">
                  <c:v>-4.3629224999861549</c:v>
                </c:pt>
                <c:pt idx="119">
                  <c:v>-3.1119224999862638</c:v>
                </c:pt>
                <c:pt idx="120">
                  <c:v>-6.6769224999845278</c:v>
                </c:pt>
                <c:pt idx="121">
                  <c:v>-3.1869224999852008</c:v>
                </c:pt>
                <c:pt idx="122">
                  <c:v>-3.1509224999837215</c:v>
                </c:pt>
                <c:pt idx="123">
                  <c:v>-2.9809224999866046</c:v>
                </c:pt>
                <c:pt idx="124">
                  <c:v>-2.5219224999837309</c:v>
                </c:pt>
                <c:pt idx="125">
                  <c:v>-1.965922499984174</c:v>
                </c:pt>
                <c:pt idx="126">
                  <c:v>-0.86092249998515058</c:v>
                </c:pt>
                <c:pt idx="127">
                  <c:v>-0.8079224999839596</c:v>
                </c:pt>
                <c:pt idx="128">
                  <c:v>0.13407750001448449</c:v>
                </c:pt>
                <c:pt idx="129">
                  <c:v>-1.6979224999857934</c:v>
                </c:pt>
                <c:pt idx="130">
                  <c:v>-1.9079224999849487</c:v>
                </c:pt>
                <c:pt idx="131">
                  <c:v>-0.73692249998558168</c:v>
                </c:pt>
                <c:pt idx="132">
                  <c:v>0.30807750001571321</c:v>
                </c:pt>
                <c:pt idx="133">
                  <c:v>-0.12692249998380589</c:v>
                </c:pt>
                <c:pt idx="134">
                  <c:v>-1.1519224999858579</c:v>
                </c:pt>
                <c:pt idx="135">
                  <c:v>-1.5969224999849985</c:v>
                </c:pt>
                <c:pt idx="136">
                  <c:v>-1.6189224999862972</c:v>
                </c:pt>
                <c:pt idx="137">
                  <c:v>2.9470775000142169</c:v>
                </c:pt>
                <c:pt idx="138">
                  <c:v>-0.61292249998601278</c:v>
                </c:pt>
                <c:pt idx="139">
                  <c:v>-2.6119224999838764</c:v>
                </c:pt>
                <c:pt idx="140">
                  <c:v>-2.1419224999839059</c:v>
                </c:pt>
                <c:pt idx="141">
                  <c:v>-1.1579224999849203</c:v>
                </c:pt>
                <c:pt idx="142">
                  <c:v>-1.9369224999863377</c:v>
                </c:pt>
                <c:pt idx="143">
                  <c:v>-1.1019224999841981</c:v>
                </c:pt>
                <c:pt idx="144">
                  <c:v>1.7500775000165447</c:v>
                </c:pt>
                <c:pt idx="145">
                  <c:v>-2.3089224999850444</c:v>
                </c:pt>
                <c:pt idx="146">
                  <c:v>-1.1859224999852813</c:v>
                </c:pt>
                <c:pt idx="147">
                  <c:v>-0.96092249998491752</c:v>
                </c:pt>
                <c:pt idx="148">
                  <c:v>-1.6922499984417527E-2</c:v>
                </c:pt>
                <c:pt idx="149">
                  <c:v>-0.87692249998383431</c:v>
                </c:pt>
                <c:pt idx="150">
                  <c:v>2.672077500015746</c:v>
                </c:pt>
                <c:pt idx="151">
                  <c:v>2.7690775000159817</c:v>
                </c:pt>
                <c:pt idx="152">
                  <c:v>0.20607750001389036</c:v>
                </c:pt>
                <c:pt idx="153">
                  <c:v>-1.3139224999854093</c:v>
                </c:pt>
                <c:pt idx="154">
                  <c:v>-0.51592249998577699</c:v>
                </c:pt>
                <c:pt idx="155">
                  <c:v>-0.89692249998307716</c:v>
                </c:pt>
                <c:pt idx="156">
                  <c:v>-2.8479224999848896</c:v>
                </c:pt>
                <c:pt idx="157">
                  <c:v>-4.0629224999833013</c:v>
                </c:pt>
                <c:pt idx="158">
                  <c:v>-4.7379224999843927</c:v>
                </c:pt>
                <c:pt idx="159">
                  <c:v>-5.431922499983699</c:v>
                </c:pt>
                <c:pt idx="160">
                  <c:v>-3.4579224999831126</c:v>
                </c:pt>
                <c:pt idx="161">
                  <c:v>-4.2489224999862074</c:v>
                </c:pt>
                <c:pt idx="162">
                  <c:v>-3.7809224999847402</c:v>
                </c:pt>
                <c:pt idx="163">
                  <c:v>-2.5179224999831717</c:v>
                </c:pt>
                <c:pt idx="164">
                  <c:v>-2.4769224999836581</c:v>
                </c:pt>
                <c:pt idx="165">
                  <c:v>-2.9969224999852884</c:v>
                </c:pt>
                <c:pt idx="166">
                  <c:v>-2.3339224999858743</c:v>
                </c:pt>
                <c:pt idx="167">
                  <c:v>-2.1489224999839962</c:v>
                </c:pt>
                <c:pt idx="168">
                  <c:v>-0.17592249998443776</c:v>
                </c:pt>
                <c:pt idx="169">
                  <c:v>-0.79592249998583497</c:v>
                </c:pt>
                <c:pt idx="170">
                  <c:v>-0.54892249998417242</c:v>
                </c:pt>
                <c:pt idx="171">
                  <c:v>0.3480775000141989</c:v>
                </c:pt>
                <c:pt idx="172">
                  <c:v>0.77407750001512454</c:v>
                </c:pt>
                <c:pt idx="173">
                  <c:v>2.8020775000143772</c:v>
                </c:pt>
                <c:pt idx="174">
                  <c:v>5.1030775000135975</c:v>
                </c:pt>
                <c:pt idx="175">
                  <c:v>5.4530775000145582</c:v>
                </c:pt>
                <c:pt idx="176">
                  <c:v>2.3100775000166607</c:v>
                </c:pt>
                <c:pt idx="177">
                  <c:v>1.727077500014218</c:v>
                </c:pt>
                <c:pt idx="178">
                  <c:v>-0.33192249998492684</c:v>
                </c:pt>
                <c:pt idx="179">
                  <c:v>-0.77192249998603302</c:v>
                </c:pt>
                <c:pt idx="180">
                  <c:v>-1.8079224999851817</c:v>
                </c:pt>
                <c:pt idx="181">
                  <c:v>-2.5009224999834601</c:v>
                </c:pt>
                <c:pt idx="182">
                  <c:v>-4.0209224999863125</c:v>
                </c:pt>
                <c:pt idx="183">
                  <c:v>-4.4819224999841367</c:v>
                </c:pt>
                <c:pt idx="184">
                  <c:v>-4.0859224999856281</c:v>
                </c:pt>
                <c:pt idx="185">
                  <c:v>-6.3789224999837302</c:v>
                </c:pt>
                <c:pt idx="186">
                  <c:v>-4.0969224999862774</c:v>
                </c:pt>
                <c:pt idx="187">
                  <c:v>-4.0279224999864027</c:v>
                </c:pt>
                <c:pt idx="188">
                  <c:v>9.6077500014501993E-2</c:v>
                </c:pt>
                <c:pt idx="189">
                  <c:v>-3.2469224999864821</c:v>
                </c:pt>
                <c:pt idx="190">
                  <c:v>-6.2569224999862172</c:v>
                </c:pt>
                <c:pt idx="191">
                  <c:v>-12.988922499985733</c:v>
                </c:pt>
                <c:pt idx="192">
                  <c:v>-4.3249224999861724</c:v>
                </c:pt>
                <c:pt idx="193">
                  <c:v>1.0970775000167521</c:v>
                </c:pt>
                <c:pt idx="194">
                  <c:v>-1.9089224999859766</c:v>
                </c:pt>
                <c:pt idx="195">
                  <c:v>-1.4029224999845269</c:v>
                </c:pt>
                <c:pt idx="196">
                  <c:v>3.6730775000144433</c:v>
                </c:pt>
                <c:pt idx="197">
                  <c:v>1.3450775000158899</c:v>
                </c:pt>
                <c:pt idx="198">
                  <c:v>-4.7869224999850246</c:v>
                </c:pt>
                <c:pt idx="199">
                  <c:v>-4.7139224999845908</c:v>
                </c:pt>
                <c:pt idx="200">
                  <c:v>-8.0689224999836995</c:v>
                </c:pt>
                <c:pt idx="201">
                  <c:v>-4.9999224999837111</c:v>
                </c:pt>
                <c:pt idx="202">
                  <c:v>-4.3989224999840815</c:v>
                </c:pt>
                <c:pt idx="203">
                  <c:v>1.7290775000162739</c:v>
                </c:pt>
                <c:pt idx="204">
                  <c:v>15.525077500015527</c:v>
                </c:pt>
                <c:pt idx="205">
                  <c:v>6.9490775000140559</c:v>
                </c:pt>
                <c:pt idx="206">
                  <c:v>0.59307750001380555</c:v>
                </c:pt>
                <c:pt idx="207">
                  <c:v>0.74607750001476347</c:v>
                </c:pt>
                <c:pt idx="208">
                  <c:v>0.75807750001644081</c:v>
                </c:pt>
                <c:pt idx="209">
                  <c:v>0.36707750001596651</c:v>
                </c:pt>
                <c:pt idx="210">
                  <c:v>-2.2069224999832215</c:v>
                </c:pt>
                <c:pt idx="211">
                  <c:v>-3.6922499983660373E-2</c:v>
                </c:pt>
                <c:pt idx="212">
                  <c:v>0.52107750001439967</c:v>
                </c:pt>
                <c:pt idx="213">
                  <c:v>-3.0459224999859202</c:v>
                </c:pt>
                <c:pt idx="214">
                  <c:v>-5.1839224999845612</c:v>
                </c:pt>
                <c:pt idx="215">
                  <c:v>-5.7589224999858857</c:v>
                </c:pt>
                <c:pt idx="216">
                  <c:v>-6.5869224999843823</c:v>
                </c:pt>
                <c:pt idx="217">
                  <c:v>-5.8289224999832356</c:v>
                </c:pt>
                <c:pt idx="218">
                  <c:v>-3.0309224999847117</c:v>
                </c:pt>
                <c:pt idx="219">
                  <c:v>2.3000775000134865</c:v>
                </c:pt>
                <c:pt idx="220">
                  <c:v>0.25707750001657814</c:v>
                </c:pt>
                <c:pt idx="221">
                  <c:v>1.6620775000149024</c:v>
                </c:pt>
                <c:pt idx="222">
                  <c:v>4.0640775000149176</c:v>
                </c:pt>
                <c:pt idx="223">
                  <c:v>1.063077500013776</c:v>
                </c:pt>
                <c:pt idx="224">
                  <c:v>1.1800775000168073</c:v>
                </c:pt>
                <c:pt idx="225">
                  <c:v>-0.41792249998451325</c:v>
                </c:pt>
                <c:pt idx="226">
                  <c:v>0.42307750001668865</c:v>
                </c:pt>
                <c:pt idx="227">
                  <c:v>1.7980775000161486</c:v>
                </c:pt>
                <c:pt idx="228">
                  <c:v>0.52707750001346199</c:v>
                </c:pt>
                <c:pt idx="229">
                  <c:v>3.1580775000144001</c:v>
                </c:pt>
                <c:pt idx="230">
                  <c:v>0.70207750001571867</c:v>
                </c:pt>
                <c:pt idx="231">
                  <c:v>1.9340775000138422</c:v>
                </c:pt>
                <c:pt idx="232">
                  <c:v>1.8220775000159506</c:v>
                </c:pt>
                <c:pt idx="233">
                  <c:v>0.83107750001687464</c:v>
                </c:pt>
                <c:pt idx="234">
                  <c:v>0.76807750001606223</c:v>
                </c:pt>
                <c:pt idx="235">
                  <c:v>0.69907750001618751</c:v>
                </c:pt>
                <c:pt idx="236">
                  <c:v>-2.5339224999854082</c:v>
                </c:pt>
                <c:pt idx="237">
                  <c:v>0.451077500013497</c:v>
                </c:pt>
                <c:pt idx="238">
                  <c:v>0.63307750001584395</c:v>
                </c:pt>
                <c:pt idx="239">
                  <c:v>2.1540775000161716</c:v>
                </c:pt>
                <c:pt idx="240">
                  <c:v>1.7680775000137317</c:v>
                </c:pt>
                <c:pt idx="241">
                  <c:v>1.4890775000147016</c:v>
                </c:pt>
                <c:pt idx="242">
                  <c:v>4.8240775000145675</c:v>
                </c:pt>
                <c:pt idx="243">
                  <c:v>3.1350775000156261</c:v>
                </c:pt>
                <c:pt idx="244">
                  <c:v>2.9670775000134597</c:v>
                </c:pt>
                <c:pt idx="245">
                  <c:v>1.9630775000152312</c:v>
                </c:pt>
                <c:pt idx="246">
                  <c:v>-2.5319224999833523</c:v>
                </c:pt>
                <c:pt idx="247">
                  <c:v>3.9120775000149877</c:v>
                </c:pt>
                <c:pt idx="248">
                  <c:v>4.250077500014271</c:v>
                </c:pt>
                <c:pt idx="249">
                  <c:v>2.7800775000166311</c:v>
                </c:pt>
                <c:pt idx="250">
                  <c:v>0.75907750001391605</c:v>
                </c:pt>
                <c:pt idx="251">
                  <c:v>-0.65292249998449847</c:v>
                </c:pt>
                <c:pt idx="252">
                  <c:v>2.0670775000155572</c:v>
                </c:pt>
                <c:pt idx="253">
                  <c:v>2.6040775000168992</c:v>
                </c:pt>
                <c:pt idx="254">
                  <c:v>2.8040775000164331</c:v>
                </c:pt>
                <c:pt idx="255">
                  <c:v>0.25607750001555019</c:v>
                </c:pt>
                <c:pt idx="256">
                  <c:v>-2.0959224999863579</c:v>
                </c:pt>
                <c:pt idx="257">
                  <c:v>2.4880775000148958</c:v>
                </c:pt>
                <c:pt idx="258">
                  <c:v>3.7540775000159954</c:v>
                </c:pt>
                <c:pt idx="259">
                  <c:v>2.3100775000166607</c:v>
                </c:pt>
                <c:pt idx="260">
                  <c:v>2.9290775000134772</c:v>
                </c:pt>
                <c:pt idx="261">
                  <c:v>-1.9579224999866085</c:v>
                </c:pt>
                <c:pt idx="262">
                  <c:v>2.339077500014497</c:v>
                </c:pt>
                <c:pt idx="263">
                  <c:v>1.9340775000138422</c:v>
                </c:pt>
                <c:pt idx="264">
                  <c:v>2.2170775000134313</c:v>
                </c:pt>
                <c:pt idx="265">
                  <c:v>1.0340775000159397</c:v>
                </c:pt>
                <c:pt idx="266">
                  <c:v>-0.7489224999837063</c:v>
                </c:pt>
                <c:pt idx="267">
                  <c:v>1.705077500016472</c:v>
                </c:pt>
                <c:pt idx="268">
                  <c:v>1.4450775000156568</c:v>
                </c:pt>
                <c:pt idx="269">
                  <c:v>1.4130775000147366</c:v>
                </c:pt>
                <c:pt idx="270">
                  <c:v>2.4300775000156705</c:v>
                </c:pt>
                <c:pt idx="271">
                  <c:v>-0.95892249998641432</c:v>
                </c:pt>
                <c:pt idx="272">
                  <c:v>2.0870775000148001</c:v>
                </c:pt>
                <c:pt idx="273">
                  <c:v>0.9430775000147662</c:v>
                </c:pt>
                <c:pt idx="274">
                  <c:v>0.57407750001559066</c:v>
                </c:pt>
                <c:pt idx="275">
                  <c:v>2.7480775000157109</c:v>
                </c:pt>
                <c:pt idx="276">
                  <c:v>-1.7939224999850012</c:v>
                </c:pt>
                <c:pt idx="277">
                  <c:v>1.2000775000160502</c:v>
                </c:pt>
                <c:pt idx="278">
                  <c:v>2.0640775000160261</c:v>
                </c:pt>
                <c:pt idx="279">
                  <c:v>2.8700775000167766</c:v>
                </c:pt>
                <c:pt idx="280">
                  <c:v>1.319077500014032</c:v>
                </c:pt>
                <c:pt idx="281">
                  <c:v>-1.1689224999855696</c:v>
                </c:pt>
                <c:pt idx="282">
                  <c:v>-0.49292249998345028</c:v>
                </c:pt>
                <c:pt idx="283">
                  <c:v>1.2620775000158346</c:v>
                </c:pt>
                <c:pt idx="284">
                  <c:v>2.6220775000140861</c:v>
                </c:pt>
                <c:pt idx="285">
                  <c:v>4.8220775000160643</c:v>
                </c:pt>
                <c:pt idx="286">
                  <c:v>-1.0539224999845942</c:v>
                </c:pt>
                <c:pt idx="287">
                  <c:v>3.464077500016316</c:v>
                </c:pt>
                <c:pt idx="288">
                  <c:v>3.1740775000166366</c:v>
                </c:pt>
                <c:pt idx="289">
                  <c:v>1.6720775000145238</c:v>
                </c:pt>
                <c:pt idx="290">
                  <c:v>2.875077500014811</c:v>
                </c:pt>
                <c:pt idx="291">
                  <c:v>1.3390775000168276</c:v>
                </c:pt>
                <c:pt idx="292">
                  <c:v>-0.27892249998373586</c:v>
                </c:pt>
                <c:pt idx="293">
                  <c:v>2.1980775000152164</c:v>
                </c:pt>
                <c:pt idx="294">
                  <c:v>3.5380775000142251</c:v>
                </c:pt>
                <c:pt idx="295">
                  <c:v>4.3790775000154269</c:v>
                </c:pt>
                <c:pt idx="296">
                  <c:v>3.1450775000152476</c:v>
                </c:pt>
                <c:pt idx="297">
                  <c:v>4.8690775000146402</c:v>
                </c:pt>
                <c:pt idx="298">
                  <c:v>7.4740775000137205</c:v>
                </c:pt>
                <c:pt idx="299">
                  <c:v>6.2060775000141177</c:v>
                </c:pt>
                <c:pt idx="300">
                  <c:v>4.8430775000163351</c:v>
                </c:pt>
                <c:pt idx="301">
                  <c:v>1.4080775000167023</c:v>
                </c:pt>
                <c:pt idx="302">
                  <c:v>10.406077500014987</c:v>
                </c:pt>
                <c:pt idx="303">
                  <c:v>8.1700775000150827</c:v>
                </c:pt>
                <c:pt idx="304">
                  <c:v>3.9220775000146091</c:v>
                </c:pt>
                <c:pt idx="305">
                  <c:v>4.2150775000138196</c:v>
                </c:pt>
                <c:pt idx="306">
                  <c:v>2.6680775000151868</c:v>
                </c:pt>
                <c:pt idx="307">
                  <c:v>5.4830775000134224</c:v>
                </c:pt>
                <c:pt idx="308">
                  <c:v>7.646077500016446</c:v>
                </c:pt>
                <c:pt idx="309">
                  <c:v>4.2400775000146496</c:v>
                </c:pt>
                <c:pt idx="310">
                  <c:v>3.540077500016281</c:v>
                </c:pt>
                <c:pt idx="311">
                  <c:v>1.5780775000138192</c:v>
                </c:pt>
                <c:pt idx="312">
                  <c:v>5.887077500016602</c:v>
                </c:pt>
                <c:pt idx="313">
                  <c:v>8.1660775000145236</c:v>
                </c:pt>
                <c:pt idx="314">
                  <c:v>3.4830775000145309</c:v>
                </c:pt>
                <c:pt idx="315">
                  <c:v>3.8850775000156546</c:v>
                </c:pt>
                <c:pt idx="316">
                  <c:v>5.1450775000141391</c:v>
                </c:pt>
                <c:pt idx="317">
                  <c:v>2.4630775000140659</c:v>
                </c:pt>
                <c:pt idx="318">
                  <c:v>5.0170775000140111</c:v>
                </c:pt>
                <c:pt idx="319">
                  <c:v>3.7400775000158148</c:v>
                </c:pt>
                <c:pt idx="320">
                  <c:v>3.8820775000161234</c:v>
                </c:pt>
                <c:pt idx="321">
                  <c:v>1.9480775000140227</c:v>
                </c:pt>
                <c:pt idx="322">
                  <c:v>6.493077500014266</c:v>
                </c:pt>
                <c:pt idx="323">
                  <c:v>6.8280775000140181</c:v>
                </c:pt>
                <c:pt idx="324">
                  <c:v>11.726077500014753</c:v>
                </c:pt>
                <c:pt idx="325">
                  <c:v>6.0300775000143858</c:v>
                </c:pt>
                <c:pt idx="326">
                  <c:v>2.6140775000165206</c:v>
                </c:pt>
                <c:pt idx="327">
                  <c:v>2.0380775000141682</c:v>
                </c:pt>
                <c:pt idx="328">
                  <c:v>2.8440775000149188</c:v>
                </c:pt>
                <c:pt idx="329">
                  <c:v>7.0250775000140209</c:v>
                </c:pt>
                <c:pt idx="330">
                  <c:v>4.734077500014422</c:v>
                </c:pt>
                <c:pt idx="331">
                  <c:v>4.1540775000150632</c:v>
                </c:pt>
                <c:pt idx="332">
                  <c:v>4.4550775000153919</c:v>
                </c:pt>
                <c:pt idx="333">
                  <c:v>8.1880775000158224</c:v>
                </c:pt>
                <c:pt idx="334">
                  <c:v>6.3810775000163744</c:v>
                </c:pt>
                <c:pt idx="335">
                  <c:v>7.1500775000146177</c:v>
                </c:pt>
                <c:pt idx="336">
                  <c:v>3.2240775000147437</c:v>
                </c:pt>
                <c:pt idx="337">
                  <c:v>3.6070775000140998</c:v>
                </c:pt>
                <c:pt idx="338">
                  <c:v>2.0040775000147448</c:v>
                </c:pt>
                <c:pt idx="339">
                  <c:v>1.6730775000155518</c:v>
                </c:pt>
                <c:pt idx="340">
                  <c:v>1.1650775000155988</c:v>
                </c:pt>
                <c:pt idx="341">
                  <c:v>1.092077500015165</c:v>
                </c:pt>
                <c:pt idx="342">
                  <c:v>-1.2439224999845067</c:v>
                </c:pt>
                <c:pt idx="343">
                  <c:v>7.7350775000155636</c:v>
                </c:pt>
                <c:pt idx="344">
                  <c:v>6.0740775000134306</c:v>
                </c:pt>
                <c:pt idx="345">
                  <c:v>3.5470775000163712</c:v>
                </c:pt>
                <c:pt idx="346">
                  <c:v>0.51807750001486852</c:v>
                </c:pt>
                <c:pt idx="347">
                  <c:v>-1.2309224999853541</c:v>
                </c:pt>
                <c:pt idx="348">
                  <c:v>2.187077500014567</c:v>
                </c:pt>
                <c:pt idx="349">
                  <c:v>4.5220775000167635</c:v>
                </c:pt>
                <c:pt idx="350">
                  <c:v>2.089077500016856</c:v>
                </c:pt>
                <c:pt idx="351">
                  <c:v>2.3040775000140457</c:v>
                </c:pt>
                <c:pt idx="352">
                  <c:v>0.1360775000165404</c:v>
                </c:pt>
                <c:pt idx="353">
                  <c:v>11.134077500013717</c:v>
                </c:pt>
                <c:pt idx="354">
                  <c:v>5.4620775000167043</c:v>
                </c:pt>
                <c:pt idx="355">
                  <c:v>3.4070775000145659</c:v>
                </c:pt>
                <c:pt idx="356">
                  <c:v>3.7000775000137764</c:v>
                </c:pt>
                <c:pt idx="357">
                  <c:v>2.3040775000140457</c:v>
                </c:pt>
                <c:pt idx="358">
                  <c:v>3.3800775000152328</c:v>
                </c:pt>
                <c:pt idx="359">
                  <c:v>4.5480775000150686</c:v>
                </c:pt>
                <c:pt idx="360">
                  <c:v>1.0740775000144254</c:v>
                </c:pt>
                <c:pt idx="361">
                  <c:v>2.7590775000163603</c:v>
                </c:pt>
                <c:pt idx="362">
                  <c:v>0.90807750001431486</c:v>
                </c:pt>
                <c:pt idx="363">
                  <c:v>1.3580775000150425</c:v>
                </c:pt>
                <c:pt idx="364">
                  <c:v>2.7520775000162701</c:v>
                </c:pt>
                <c:pt idx="365">
                  <c:v>1.5780775000138192</c:v>
                </c:pt>
                <c:pt idx="366">
                  <c:v>2.4130775000159588</c:v>
                </c:pt>
                <c:pt idx="367">
                  <c:v>1.1340775000157066</c:v>
                </c:pt>
                <c:pt idx="368">
                  <c:v>1.0140775000166968</c:v>
                </c:pt>
                <c:pt idx="369">
                  <c:v>6.2050775000166425</c:v>
                </c:pt>
                <c:pt idx="370">
                  <c:v>2.1440775000165502</c:v>
                </c:pt>
                <c:pt idx="371">
                  <c:v>1.2070775000161404</c:v>
                </c:pt>
                <c:pt idx="372">
                  <c:v>-1.3289224999866178</c:v>
                </c:pt>
                <c:pt idx="373">
                  <c:v>-1.2169224999851735</c:v>
                </c:pt>
                <c:pt idx="374">
                  <c:v>0.50907750001627505</c:v>
                </c:pt>
                <c:pt idx="375">
                  <c:v>-0.91692249998587272</c:v>
                </c:pt>
                <c:pt idx="376">
                  <c:v>2.1690775000138274</c:v>
                </c:pt>
                <c:pt idx="377">
                  <c:v>0.84707750001555837</c:v>
                </c:pt>
                <c:pt idx="378">
                  <c:v>4.2970775000163997</c:v>
                </c:pt>
                <c:pt idx="379">
                  <c:v>3.6640775000158499</c:v>
                </c:pt>
                <c:pt idx="380">
                  <c:v>-5.0922499983840908E-2</c:v>
                </c:pt>
                <c:pt idx="381">
                  <c:v>-3.1922499985626018E-2</c:v>
                </c:pt>
                <c:pt idx="382">
                  <c:v>-0.95792249998538637</c:v>
                </c:pt>
                <c:pt idx="383">
                  <c:v>-1.27792249998393</c:v>
                </c:pt>
                <c:pt idx="384">
                  <c:v>-0.2929224999839164</c:v>
                </c:pt>
                <c:pt idx="385">
                  <c:v>0.43307750001631007</c:v>
                </c:pt>
                <c:pt idx="386">
                  <c:v>1.6840775000162012</c:v>
                </c:pt>
                <c:pt idx="387">
                  <c:v>-1.5479224999843666</c:v>
                </c:pt>
                <c:pt idx="388">
                  <c:v>-2.1439224999859618</c:v>
                </c:pt>
                <c:pt idx="389">
                  <c:v>-0.18392249998555599</c:v>
                </c:pt>
                <c:pt idx="390">
                  <c:v>-9.792249998596958E-2</c:v>
                </c:pt>
                <c:pt idx="391">
                  <c:v>0.51107750001477825</c:v>
                </c:pt>
                <c:pt idx="392">
                  <c:v>6.1550775000149827</c:v>
                </c:pt>
                <c:pt idx="393">
                  <c:v>11.03407750001395</c:v>
                </c:pt>
                <c:pt idx="394">
                  <c:v>14.570077500014378</c:v>
                </c:pt>
                <c:pt idx="395">
                  <c:v>14.892077500014977</c:v>
                </c:pt>
                <c:pt idx="396">
                  <c:v>14.927077500015429</c:v>
                </c:pt>
                <c:pt idx="397">
                  <c:v>19.188077500015055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7296"/>
        <c:axId val="139457664"/>
      </c:scatterChart>
      <c:valAx>
        <c:axId val="139447296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39457664"/>
        <c:crossesAt val="-12"/>
        <c:crossBetween val="midCat"/>
        <c:majorUnit val="2"/>
      </c:valAx>
      <c:valAx>
        <c:axId val="139457664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447296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'return map'!$R$21:$R$418</c:f>
              <c:numCache>
                <c:formatCode>General</c:formatCode>
                <c:ptCount val="398"/>
                <c:pt idx="0">
                  <c:v>-5.5466475000045534</c:v>
                </c:pt>
                <c:pt idx="1">
                  <c:v>-5.8556475000024477</c:v>
                </c:pt>
                <c:pt idx="2">
                  <c:v>-6.3176475000048526</c:v>
                </c:pt>
                <c:pt idx="3">
                  <c:v>-4.1826475000021901</c:v>
                </c:pt>
                <c:pt idx="4">
                  <c:v>-2.2296475000018745</c:v>
                </c:pt>
                <c:pt idx="5">
                  <c:v>-5.1356475000048363</c:v>
                </c:pt>
                <c:pt idx="6">
                  <c:v>-4.662647500001782</c:v>
                </c:pt>
                <c:pt idx="7">
                  <c:v>-5.4556475000033799</c:v>
                </c:pt>
                <c:pt idx="8">
                  <c:v>-4.3666475000030402</c:v>
                </c:pt>
                <c:pt idx="9">
                  <c:v>-3.8706475000047647</c:v>
                </c:pt>
                <c:pt idx="10">
                  <c:v>-3.521647500004832</c:v>
                </c:pt>
                <c:pt idx="11">
                  <c:v>-4.4066475000050787</c:v>
                </c:pt>
                <c:pt idx="12">
                  <c:v>-7.4436475000041469</c:v>
                </c:pt>
                <c:pt idx="13">
                  <c:v>-4.5886475000038729</c:v>
                </c:pt>
                <c:pt idx="14">
                  <c:v>-6.6186475000051814</c:v>
                </c:pt>
                <c:pt idx="15">
                  <c:v>-5.8976475000029893</c:v>
                </c:pt>
                <c:pt idx="16">
                  <c:v>-4.3986475000039604</c:v>
                </c:pt>
                <c:pt idx="17">
                  <c:v>-3.1066475000045557</c:v>
                </c:pt>
                <c:pt idx="18">
                  <c:v>-5.3126475000020434</c:v>
                </c:pt>
                <c:pt idx="19">
                  <c:v>-3.5036475000040923</c:v>
                </c:pt>
                <c:pt idx="20">
                  <c:v>-3.0426475000027153</c:v>
                </c:pt>
                <c:pt idx="21">
                  <c:v>-5.8366475000042328</c:v>
                </c:pt>
                <c:pt idx="22">
                  <c:v>-5.4566475000044079</c:v>
                </c:pt>
                <c:pt idx="23">
                  <c:v>-5.1186475000051246</c:v>
                </c:pt>
                <c:pt idx="24">
                  <c:v>-6.5936475000043515</c:v>
                </c:pt>
                <c:pt idx="25">
                  <c:v>-1.020647500002525</c:v>
                </c:pt>
                <c:pt idx="26">
                  <c:v>-3.7626475000038795</c:v>
                </c:pt>
                <c:pt idx="27">
                  <c:v>-4.6516475000046853</c:v>
                </c:pt>
                <c:pt idx="28">
                  <c:v>-3.7176475000038067</c:v>
                </c:pt>
                <c:pt idx="29">
                  <c:v>-4.1606475000044441</c:v>
                </c:pt>
                <c:pt idx="30">
                  <c:v>-3.7026475000025982</c:v>
                </c:pt>
                <c:pt idx="31">
                  <c:v>-6.527647500004008</c:v>
                </c:pt>
                <c:pt idx="32">
                  <c:v>-4.79064750000191</c:v>
                </c:pt>
                <c:pt idx="33">
                  <c:v>-3.9786475000020971</c:v>
                </c:pt>
                <c:pt idx="34">
                  <c:v>0.13435249999815824</c:v>
                </c:pt>
                <c:pt idx="35">
                  <c:v>-4.4186475000032033</c:v>
                </c:pt>
                <c:pt idx="36">
                  <c:v>-4.0516475000025309</c:v>
                </c:pt>
                <c:pt idx="37">
                  <c:v>-5.2726475000035578</c:v>
                </c:pt>
                <c:pt idx="38">
                  <c:v>-5.2426475000046935</c:v>
                </c:pt>
                <c:pt idx="39">
                  <c:v>-5.5666475000037963</c:v>
                </c:pt>
                <c:pt idx="40">
                  <c:v>-6.6336475000028372</c:v>
                </c:pt>
                <c:pt idx="41">
                  <c:v>-7.062647500003294</c:v>
                </c:pt>
                <c:pt idx="42">
                  <c:v>-3.7276475000034281</c:v>
                </c:pt>
                <c:pt idx="43">
                  <c:v>-3.7436475000021119</c:v>
                </c:pt>
                <c:pt idx="44">
                  <c:v>-0.71264750000210597</c:v>
                </c:pt>
                <c:pt idx="45">
                  <c:v>-1.3156475000037915</c:v>
                </c:pt>
                <c:pt idx="46">
                  <c:v>-1.6876475000024982</c:v>
                </c:pt>
                <c:pt idx="47">
                  <c:v>-5.0336475000030134</c:v>
                </c:pt>
                <c:pt idx="48">
                  <c:v>-6.246647500002922</c:v>
                </c:pt>
                <c:pt idx="49">
                  <c:v>-3.3286475000018356</c:v>
                </c:pt>
                <c:pt idx="50">
                  <c:v>-3.3036475000045584</c:v>
                </c:pt>
                <c:pt idx="51">
                  <c:v>-4.5576475000039807</c:v>
                </c:pt>
                <c:pt idx="52">
                  <c:v>-3.1286475000023017</c:v>
                </c:pt>
                <c:pt idx="53">
                  <c:v>-4.9276475000041842</c:v>
                </c:pt>
                <c:pt idx="54">
                  <c:v>-4.3766475000026617</c:v>
                </c:pt>
                <c:pt idx="55">
                  <c:v>-4.3516475000018318</c:v>
                </c:pt>
                <c:pt idx="56">
                  <c:v>-3.9266475000019341</c:v>
                </c:pt>
                <c:pt idx="57">
                  <c:v>-6.1126475000037317</c:v>
                </c:pt>
                <c:pt idx="58">
                  <c:v>-3.2076475000017979</c:v>
                </c:pt>
                <c:pt idx="59">
                  <c:v>-3.8276475000031951</c:v>
                </c:pt>
                <c:pt idx="60">
                  <c:v>-2.0676475000023231</c:v>
                </c:pt>
                <c:pt idx="61">
                  <c:v>-3.4056475000028286</c:v>
                </c:pt>
                <c:pt idx="62">
                  <c:v>-3.188647500003583</c:v>
                </c:pt>
                <c:pt idx="63">
                  <c:v>-6.0616475000045966</c:v>
                </c:pt>
                <c:pt idx="64">
                  <c:v>-6.0226475000035862</c:v>
                </c:pt>
                <c:pt idx="65">
                  <c:v>-4.9966475000040589</c:v>
                </c:pt>
                <c:pt idx="66">
                  <c:v>-2.3606475000050864</c:v>
                </c:pt>
                <c:pt idx="67">
                  <c:v>-5.7356475000034379</c:v>
                </c:pt>
                <c:pt idx="68">
                  <c:v>-5.9836475000025757</c:v>
                </c:pt>
                <c:pt idx="69">
                  <c:v>-6.7366475000021353</c:v>
                </c:pt>
                <c:pt idx="70">
                  <c:v>-4.1526475000033258</c:v>
                </c:pt>
                <c:pt idx="71">
                  <c:v>-5.6606475000045009</c:v>
                </c:pt>
                <c:pt idx="72">
                  <c:v>-4.7136475000044697</c:v>
                </c:pt>
                <c:pt idx="73">
                  <c:v>-2.8686475000050393</c:v>
                </c:pt>
                <c:pt idx="74">
                  <c:v>-6.7926475000028574</c:v>
                </c:pt>
                <c:pt idx="75">
                  <c:v>-5.6486475000028236</c:v>
                </c:pt>
                <c:pt idx="76">
                  <c:v>-4.1006475000031628</c:v>
                </c:pt>
                <c:pt idx="77">
                  <c:v>-4.3626475000024811</c:v>
                </c:pt>
                <c:pt idx="78">
                  <c:v>-4.5316475000021228</c:v>
                </c:pt>
                <c:pt idx="79">
                  <c:v>-3.0356475000026251</c:v>
                </c:pt>
                <c:pt idx="80">
                  <c:v>-2.9956475000041394</c:v>
                </c:pt>
                <c:pt idx="81">
                  <c:v>-3.2976475000019434</c:v>
                </c:pt>
                <c:pt idx="82">
                  <c:v>-5.2766475000041169</c:v>
                </c:pt>
                <c:pt idx="83">
                  <c:v>-5.5216475000037235</c:v>
                </c:pt>
                <c:pt idx="84">
                  <c:v>-3.1036475000050245</c:v>
                </c:pt>
                <c:pt idx="85">
                  <c:v>-2.5656475000026546</c:v>
                </c:pt>
                <c:pt idx="86">
                  <c:v>-5.1476475000029609</c:v>
                </c:pt>
                <c:pt idx="87">
                  <c:v>-5.3016475000049468</c:v>
                </c:pt>
                <c:pt idx="88">
                  <c:v>-4.7286475000021255</c:v>
                </c:pt>
                <c:pt idx="89">
                  <c:v>-5.2926475000028006</c:v>
                </c:pt>
                <c:pt idx="90">
                  <c:v>-3.2726475000046662</c:v>
                </c:pt>
                <c:pt idx="91">
                  <c:v>-5.2936475000038286</c:v>
                </c:pt>
                <c:pt idx="92">
                  <c:v>-5.2116475000048013</c:v>
                </c:pt>
                <c:pt idx="93">
                  <c:v>-5.2406475000026376</c:v>
                </c:pt>
                <c:pt idx="94">
                  <c:v>-2.8726475000020457</c:v>
                </c:pt>
                <c:pt idx="95">
                  <c:v>-3.2306475000041246</c:v>
                </c:pt>
                <c:pt idx="96">
                  <c:v>-3.8706475000047647</c:v>
                </c:pt>
                <c:pt idx="97">
                  <c:v>-5.7606475000042678</c:v>
                </c:pt>
                <c:pt idx="98">
                  <c:v>-1.8996475000037094</c:v>
                </c:pt>
                <c:pt idx="99">
                  <c:v>-2.3136475000029577</c:v>
                </c:pt>
                <c:pt idx="100">
                  <c:v>-4.6006475000019975</c:v>
                </c:pt>
                <c:pt idx="101">
                  <c:v>-4.4376475000049709</c:v>
                </c:pt>
                <c:pt idx="102">
                  <c:v>-3.6356475000047794</c:v>
                </c:pt>
                <c:pt idx="103">
                  <c:v>-2.7866475000024593</c:v>
                </c:pt>
                <c:pt idx="104">
                  <c:v>-4.7306475000041814</c:v>
                </c:pt>
                <c:pt idx="105">
                  <c:v>-5.2966475000033597</c:v>
                </c:pt>
                <c:pt idx="106">
                  <c:v>-2.8186475000033795</c:v>
                </c:pt>
                <c:pt idx="107">
                  <c:v>-2.1096475000028647</c:v>
                </c:pt>
                <c:pt idx="108">
                  <c:v>-3.0906475000023192</c:v>
                </c:pt>
                <c:pt idx="109">
                  <c:v>-5.6526475000033827</c:v>
                </c:pt>
                <c:pt idx="110">
                  <c:v>-5.2316475000040441</c:v>
                </c:pt>
                <c:pt idx="111">
                  <c:v>-5.4186475000044254</c:v>
                </c:pt>
                <c:pt idx="112">
                  <c:v>-4.5566475000029527</c:v>
                </c:pt>
                <c:pt idx="113">
                  <c:v>-4.6286475000023586</c:v>
                </c:pt>
                <c:pt idx="114">
                  <c:v>-4.6716475000039281</c:v>
                </c:pt>
                <c:pt idx="115">
                  <c:v>-5.920647500005316</c:v>
                </c:pt>
                <c:pt idx="116">
                  <c:v>-4.5086475000033488</c:v>
                </c:pt>
                <c:pt idx="117">
                  <c:v>-7.7296475000032672</c:v>
                </c:pt>
                <c:pt idx="118">
                  <c:v>-4.0086475000045141</c:v>
                </c:pt>
                <c:pt idx="119">
                  <c:v>-4.312647500004374</c:v>
                </c:pt>
                <c:pt idx="120">
                  <c:v>-4.6206475000047931</c:v>
                </c:pt>
                <c:pt idx="121">
                  <c:v>-5.3826475000029461</c:v>
                </c:pt>
                <c:pt idx="122">
                  <c:v>-3.7506475000022022</c:v>
                </c:pt>
                <c:pt idx="123">
                  <c:v>-3.9416475000031426</c:v>
                </c:pt>
                <c:pt idx="124">
                  <c:v>-3.5886475000026508</c:v>
                </c:pt>
                <c:pt idx="125">
                  <c:v>-2.955647500002101</c:v>
                </c:pt>
                <c:pt idx="126">
                  <c:v>-3.5316475000044534</c:v>
                </c:pt>
                <c:pt idx="127">
                  <c:v>1.8723524999977315</c:v>
                </c:pt>
                <c:pt idx="128">
                  <c:v>-1.7656475000045191</c:v>
                </c:pt>
                <c:pt idx="129">
                  <c:v>-2.0026475000030075</c:v>
                </c:pt>
                <c:pt idx="130">
                  <c:v>-4.0486475000029998</c:v>
                </c:pt>
                <c:pt idx="131">
                  <c:v>-4.1726475000025687</c:v>
                </c:pt>
                <c:pt idx="132">
                  <c:v>-2.8476475000047685</c:v>
                </c:pt>
                <c:pt idx="133">
                  <c:v>-3.6316475000042203</c:v>
                </c:pt>
                <c:pt idx="134">
                  <c:v>-3.4626475000045787</c:v>
                </c:pt>
                <c:pt idx="135">
                  <c:v>-3.3826475000040546</c:v>
                </c:pt>
                <c:pt idx="136">
                  <c:v>0.67835249999603775</c:v>
                </c:pt>
                <c:pt idx="137">
                  <c:v>-0.21664750000383037</c:v>
                </c:pt>
                <c:pt idx="138">
                  <c:v>-1.9966475000039452</c:v>
                </c:pt>
                <c:pt idx="139">
                  <c:v>-3.3036475000045584</c:v>
                </c:pt>
                <c:pt idx="140">
                  <c:v>-4.743647500003334</c:v>
                </c:pt>
                <c:pt idx="141">
                  <c:v>-4.4426475000030052</c:v>
                </c:pt>
                <c:pt idx="142">
                  <c:v>-4.3226475000039954</c:v>
                </c:pt>
                <c:pt idx="143">
                  <c:v>-4.0266475000052537</c:v>
                </c:pt>
                <c:pt idx="144">
                  <c:v>-3.771647500002473</c:v>
                </c:pt>
                <c:pt idx="145">
                  <c:v>-3.3416475000045409</c:v>
                </c:pt>
                <c:pt idx="146">
                  <c:v>-8.7647500002674406E-2</c:v>
                </c:pt>
                <c:pt idx="147">
                  <c:v>1.1973524999966401</c:v>
                </c:pt>
                <c:pt idx="148">
                  <c:v>2.3524999974711136E-3</c:v>
                </c:pt>
                <c:pt idx="149">
                  <c:v>1.4903524999958506</c:v>
                </c:pt>
                <c:pt idx="150">
                  <c:v>0.83735249999605799</c:v>
                </c:pt>
                <c:pt idx="151">
                  <c:v>1.6703524999961417</c:v>
                </c:pt>
                <c:pt idx="152">
                  <c:v>-0.1676475000031985</c:v>
                </c:pt>
                <c:pt idx="153">
                  <c:v>1.7623524999947904</c:v>
                </c:pt>
                <c:pt idx="154">
                  <c:v>-1.7176475000049152</c:v>
                </c:pt>
                <c:pt idx="155">
                  <c:v>-5.1726475000037908</c:v>
                </c:pt>
                <c:pt idx="156">
                  <c:v>-3.4186475000019811</c:v>
                </c:pt>
                <c:pt idx="157">
                  <c:v>-3.4776475000022344</c:v>
                </c:pt>
                <c:pt idx="158">
                  <c:v>-2.0226475000022504</c:v>
                </c:pt>
                <c:pt idx="159">
                  <c:v>-2.5266475000051969</c:v>
                </c:pt>
                <c:pt idx="160">
                  <c:v>-2.600647500003106</c:v>
                </c:pt>
                <c:pt idx="161">
                  <c:v>-3.6426475000048697</c:v>
                </c:pt>
                <c:pt idx="162">
                  <c:v>-3.520647500003804</c:v>
                </c:pt>
                <c:pt idx="163">
                  <c:v>-0.16664750000217055</c:v>
                </c:pt>
                <c:pt idx="164">
                  <c:v>-4.0236475000021699</c:v>
                </c:pt>
                <c:pt idx="165">
                  <c:v>-4.1536475000043538</c:v>
                </c:pt>
                <c:pt idx="166">
                  <c:v>-3.7336475000024905</c:v>
                </c:pt>
                <c:pt idx="167">
                  <c:v>-1.0606475000045634</c:v>
                </c:pt>
                <c:pt idx="168">
                  <c:v>1.5953524999972046</c:v>
                </c:pt>
                <c:pt idx="169">
                  <c:v>1.2403524999982096</c:v>
                </c:pt>
                <c:pt idx="170">
                  <c:v>1.5933524999951487</c:v>
                </c:pt>
                <c:pt idx="171">
                  <c:v>2.3143524999973408</c:v>
                </c:pt>
                <c:pt idx="172">
                  <c:v>0.60935249999616303</c:v>
                </c:pt>
                <c:pt idx="173">
                  <c:v>-2.3786475000022733</c:v>
                </c:pt>
                <c:pt idx="174">
                  <c:v>-2.3886475000018947</c:v>
                </c:pt>
                <c:pt idx="175">
                  <c:v>-2.4886475000052144</c:v>
                </c:pt>
                <c:pt idx="176">
                  <c:v>-4.4926475000046651</c:v>
                </c:pt>
                <c:pt idx="177">
                  <c:v>-4.7176475000050289</c:v>
                </c:pt>
                <c:pt idx="178">
                  <c:v>-4.4586475000052417</c:v>
                </c:pt>
                <c:pt idx="179">
                  <c:v>-4.5466475000033313</c:v>
                </c:pt>
                <c:pt idx="180">
                  <c:v>-5.0176475000043297</c:v>
                </c:pt>
                <c:pt idx="181">
                  <c:v>-3.8966475000030698</c:v>
                </c:pt>
                <c:pt idx="182">
                  <c:v>0.45235249999819871</c:v>
                </c:pt>
                <c:pt idx="183">
                  <c:v>3.2053524999966498</c:v>
                </c:pt>
                <c:pt idx="184">
                  <c:v>0.77235249999674238</c:v>
                </c:pt>
                <c:pt idx="185">
                  <c:v>-7.2647500005018628E-2</c:v>
                </c:pt>
                <c:pt idx="186">
                  <c:v>0.37835249999673692</c:v>
                </c:pt>
                <c:pt idx="187">
                  <c:v>-2.3386475000037876</c:v>
                </c:pt>
                <c:pt idx="188">
                  <c:v>-0.67664750000417939</c:v>
                </c:pt>
                <c:pt idx="189">
                  <c:v>-1.3556475000022772</c:v>
                </c:pt>
                <c:pt idx="190">
                  <c:v>-5.332647500004839</c:v>
                </c:pt>
                <c:pt idx="191">
                  <c:v>3.004352499996088</c:v>
                </c:pt>
                <c:pt idx="192">
                  <c:v>-1.6866475000050229</c:v>
                </c:pt>
                <c:pt idx="193">
                  <c:v>0.61035249999719099</c:v>
                </c:pt>
                <c:pt idx="194">
                  <c:v>-2.2566475000047603</c:v>
                </c:pt>
                <c:pt idx="195">
                  <c:v>-3.0726475000051323</c:v>
                </c:pt>
                <c:pt idx="196">
                  <c:v>-3.2866475000048467</c:v>
                </c:pt>
                <c:pt idx="197">
                  <c:v>-2.5036475000028702</c:v>
                </c:pt>
                <c:pt idx="198">
                  <c:v>-2.2726475000034441</c:v>
                </c:pt>
                <c:pt idx="199">
                  <c:v>0.19435249999588677</c:v>
                </c:pt>
                <c:pt idx="200">
                  <c:v>2.9433524999973315</c:v>
                </c:pt>
                <c:pt idx="201">
                  <c:v>4.5913524999967592</c:v>
                </c:pt>
                <c:pt idx="202">
                  <c:v>1.502352499997528</c:v>
                </c:pt>
                <c:pt idx="203">
                  <c:v>1.7993524999972976</c:v>
                </c:pt>
                <c:pt idx="204">
                  <c:v>-0.19564750000355957</c:v>
                </c:pt>
                <c:pt idx="205">
                  <c:v>-0.94664750000461595</c:v>
                </c:pt>
                <c:pt idx="206">
                  <c:v>0.56035249999553116</c:v>
                </c:pt>
                <c:pt idx="207">
                  <c:v>-1.9376475000036919</c:v>
                </c:pt>
                <c:pt idx="208">
                  <c:v>-2.4636475000043845</c:v>
                </c:pt>
                <c:pt idx="209">
                  <c:v>-1.4766475000023149</c:v>
                </c:pt>
                <c:pt idx="210">
                  <c:v>-5.7056475000045737</c:v>
                </c:pt>
                <c:pt idx="211">
                  <c:v>-3.9706475000045316</c:v>
                </c:pt>
                <c:pt idx="212">
                  <c:v>-0.20164750000262188</c:v>
                </c:pt>
                <c:pt idx="213">
                  <c:v>0.17335249999561597</c:v>
                </c:pt>
                <c:pt idx="214">
                  <c:v>0.95435249999553662</c:v>
                </c:pt>
                <c:pt idx="215">
                  <c:v>-1.9476475000033133</c:v>
                </c:pt>
                <c:pt idx="216">
                  <c:v>2.8193524999977626</c:v>
                </c:pt>
                <c:pt idx="217">
                  <c:v>2.4143524999971078</c:v>
                </c:pt>
                <c:pt idx="218">
                  <c:v>2.1503524999957335</c:v>
                </c:pt>
                <c:pt idx="219">
                  <c:v>-2.017647500004216</c:v>
                </c:pt>
                <c:pt idx="220">
                  <c:v>-1.0066475000023445</c:v>
                </c:pt>
                <c:pt idx="221">
                  <c:v>1.7193524999967735</c:v>
                </c:pt>
                <c:pt idx="222">
                  <c:v>6.2863524999947629</c:v>
                </c:pt>
                <c:pt idx="223">
                  <c:v>1.245352499996244</c:v>
                </c:pt>
                <c:pt idx="224">
                  <c:v>2.6003524999964611</c:v>
                </c:pt>
                <c:pt idx="225">
                  <c:v>-0.49164750000230129</c:v>
                </c:pt>
                <c:pt idx="226">
                  <c:v>3.82035249999646</c:v>
                </c:pt>
                <c:pt idx="227">
                  <c:v>3.948352499996588</c:v>
                </c:pt>
                <c:pt idx="228">
                  <c:v>-0.22964750000298295</c:v>
                </c:pt>
                <c:pt idx="229">
                  <c:v>0.6393524999950273</c:v>
                </c:pt>
                <c:pt idx="230">
                  <c:v>-2.7126475000045502</c:v>
                </c:pt>
                <c:pt idx="231">
                  <c:v>0.41735249999774737</c:v>
                </c:pt>
                <c:pt idx="232">
                  <c:v>0.14035249999722055</c:v>
                </c:pt>
                <c:pt idx="233">
                  <c:v>3.1163524999975323</c:v>
                </c:pt>
                <c:pt idx="234">
                  <c:v>3.6983524999953943</c:v>
                </c:pt>
                <c:pt idx="235">
                  <c:v>-0.28764750000220829</c:v>
                </c:pt>
                <c:pt idx="236">
                  <c:v>3.3913524999960032</c:v>
                </c:pt>
                <c:pt idx="237">
                  <c:v>1.6543524999974579</c:v>
                </c:pt>
                <c:pt idx="238">
                  <c:v>1.8233524999970996</c:v>
                </c:pt>
                <c:pt idx="239">
                  <c:v>2.1173524999973381</c:v>
                </c:pt>
                <c:pt idx="240">
                  <c:v>0.37335249999514986</c:v>
                </c:pt>
                <c:pt idx="241">
                  <c:v>2.2223524999951394</c:v>
                </c:pt>
                <c:pt idx="242">
                  <c:v>3.9883524999950737</c:v>
                </c:pt>
                <c:pt idx="243">
                  <c:v>2.1143524999978069</c:v>
                </c:pt>
                <c:pt idx="244">
                  <c:v>4.1393524999975284</c:v>
                </c:pt>
                <c:pt idx="245">
                  <c:v>1.1823524999954316</c:v>
                </c:pt>
                <c:pt idx="246">
                  <c:v>3.9233524999957581</c:v>
                </c:pt>
                <c:pt idx="247">
                  <c:v>4.5963524999947936</c:v>
                </c:pt>
                <c:pt idx="248">
                  <c:v>3.2913524999962362</c:v>
                </c:pt>
                <c:pt idx="249">
                  <c:v>4.1993524999952569</c:v>
                </c:pt>
                <c:pt idx="250">
                  <c:v>-0.15964750000208028</c:v>
                </c:pt>
                <c:pt idx="251">
                  <c:v>3.9133524999961367</c:v>
                </c:pt>
                <c:pt idx="252">
                  <c:v>2.2733524999978272</c:v>
                </c:pt>
                <c:pt idx="253">
                  <c:v>1.018352499997377</c:v>
                </c:pt>
                <c:pt idx="254">
                  <c:v>5.5352499995109383E-2</c:v>
                </c:pt>
                <c:pt idx="255">
                  <c:v>-0.74264750000452295</c:v>
                </c:pt>
                <c:pt idx="256">
                  <c:v>-0.38464750000244408</c:v>
                </c:pt>
                <c:pt idx="257">
                  <c:v>4.8783524999969075</c:v>
                </c:pt>
                <c:pt idx="258">
                  <c:v>4.0783524999952192</c:v>
                </c:pt>
                <c:pt idx="259">
                  <c:v>4.8093524999970327</c:v>
                </c:pt>
                <c:pt idx="260">
                  <c:v>1.1183524999971439</c:v>
                </c:pt>
                <c:pt idx="261">
                  <c:v>-2.2756475000029752</c:v>
                </c:pt>
                <c:pt idx="262">
                  <c:v>1.7253524999958358</c:v>
                </c:pt>
                <c:pt idx="263">
                  <c:v>1.7323524999959261</c:v>
                </c:pt>
                <c:pt idx="264">
                  <c:v>0.89035249999724897</c:v>
                </c:pt>
                <c:pt idx="265">
                  <c:v>0.36235249999805319</c:v>
                </c:pt>
                <c:pt idx="266">
                  <c:v>-0.8656475000030639</c:v>
                </c:pt>
                <c:pt idx="267">
                  <c:v>0.53835249999778512</c:v>
                </c:pt>
                <c:pt idx="268">
                  <c:v>0.24235249999549069</c:v>
                </c:pt>
                <c:pt idx="269">
                  <c:v>1.2533524999973622</c:v>
                </c:pt>
                <c:pt idx="270">
                  <c:v>2.4743524999948363</c:v>
                </c:pt>
                <c:pt idx="271">
                  <c:v>-2.8766475000026048</c:v>
                </c:pt>
                <c:pt idx="272">
                  <c:v>0.28735249999556345</c:v>
                </c:pt>
                <c:pt idx="273">
                  <c:v>0.36235249999805319</c:v>
                </c:pt>
                <c:pt idx="274">
                  <c:v>-0.65064750000232152</c:v>
                </c:pt>
                <c:pt idx="275">
                  <c:v>2.3833524999972155</c:v>
                </c:pt>
                <c:pt idx="276">
                  <c:v>-0.95264750000367826</c:v>
                </c:pt>
                <c:pt idx="277">
                  <c:v>1.6803524999957631</c:v>
                </c:pt>
                <c:pt idx="278">
                  <c:v>3.6443524999967281</c:v>
                </c:pt>
                <c:pt idx="279">
                  <c:v>3.7133524999966028</c:v>
                </c:pt>
                <c:pt idx="280">
                  <c:v>1.758352499997784</c:v>
                </c:pt>
                <c:pt idx="281">
                  <c:v>1.6553524999949332</c:v>
                </c:pt>
                <c:pt idx="282">
                  <c:v>2.7953524999979606</c:v>
                </c:pt>
                <c:pt idx="283">
                  <c:v>3.5283524999947247</c:v>
                </c:pt>
                <c:pt idx="284">
                  <c:v>3.209352499997209</c:v>
                </c:pt>
                <c:pt idx="285">
                  <c:v>3.1583524999980739</c:v>
                </c:pt>
                <c:pt idx="286">
                  <c:v>-3.1336475000038888</c:v>
                </c:pt>
                <c:pt idx="287">
                  <c:v>1.7833524999950612</c:v>
                </c:pt>
                <c:pt idx="288">
                  <c:v>4.02935249999814</c:v>
                </c:pt>
                <c:pt idx="289">
                  <c:v>3.6753524999966203</c:v>
                </c:pt>
                <c:pt idx="290">
                  <c:v>4.1783524999949861</c:v>
                </c:pt>
                <c:pt idx="291">
                  <c:v>-2.8376475000051471</c:v>
                </c:pt>
                <c:pt idx="292">
                  <c:v>4.9953524999963861</c:v>
                </c:pt>
                <c:pt idx="293">
                  <c:v>5.0353524999948718</c:v>
                </c:pt>
                <c:pt idx="294">
                  <c:v>3.1733524999957297</c:v>
                </c:pt>
                <c:pt idx="295">
                  <c:v>2.4553524999966214</c:v>
                </c:pt>
                <c:pt idx="296">
                  <c:v>4.6833524999954079</c:v>
                </c:pt>
                <c:pt idx="297">
                  <c:v>8.7763524999964204</c:v>
                </c:pt>
                <c:pt idx="298">
                  <c:v>5.5203524999960507</c:v>
                </c:pt>
                <c:pt idx="299">
                  <c:v>4.1803524999970421</c:v>
                </c:pt>
                <c:pt idx="300">
                  <c:v>5.450352499995148</c:v>
                </c:pt>
                <c:pt idx="301">
                  <c:v>-8.7647500002674406E-2</c:v>
                </c:pt>
                <c:pt idx="302">
                  <c:v>4.3903524999961974</c:v>
                </c:pt>
                <c:pt idx="303">
                  <c:v>5.2163524999961908</c:v>
                </c:pt>
                <c:pt idx="304">
                  <c:v>3.4143524999947772</c:v>
                </c:pt>
                <c:pt idx="305">
                  <c:v>3.2433524999966323</c:v>
                </c:pt>
                <c:pt idx="306">
                  <c:v>1.3003524999959382</c:v>
                </c:pt>
                <c:pt idx="307">
                  <c:v>1.425352499996535</c:v>
                </c:pt>
                <c:pt idx="308">
                  <c:v>5.1393524999951978</c:v>
                </c:pt>
                <c:pt idx="309">
                  <c:v>5.4693524999969156</c:v>
                </c:pt>
                <c:pt idx="310">
                  <c:v>4.5553524999952799</c:v>
                </c:pt>
                <c:pt idx="311">
                  <c:v>2.1023524999961296</c:v>
                </c:pt>
                <c:pt idx="312">
                  <c:v>4.5753524999980755</c:v>
                </c:pt>
                <c:pt idx="313">
                  <c:v>6.7153524999952197</c:v>
                </c:pt>
                <c:pt idx="314">
                  <c:v>4.6213524999956235</c:v>
                </c:pt>
                <c:pt idx="315">
                  <c:v>5.118352499994927</c:v>
                </c:pt>
                <c:pt idx="316">
                  <c:v>3.2793524999981116</c:v>
                </c:pt>
                <c:pt idx="317">
                  <c:v>5.1463524999952881</c:v>
                </c:pt>
                <c:pt idx="318">
                  <c:v>7.6253524999962963</c:v>
                </c:pt>
                <c:pt idx="319">
                  <c:v>3.1733524999957297</c:v>
                </c:pt>
                <c:pt idx="320">
                  <c:v>3.1643524999971362</c:v>
                </c:pt>
                <c:pt idx="321">
                  <c:v>-1.9266475000030425</c:v>
                </c:pt>
                <c:pt idx="322">
                  <c:v>3.1043524999958549</c:v>
                </c:pt>
                <c:pt idx="323">
                  <c:v>6.5503524999961371</c:v>
                </c:pt>
                <c:pt idx="324">
                  <c:v>4.5443524999981832</c:v>
                </c:pt>
                <c:pt idx="325">
                  <c:v>3.8243524999970191</c:v>
                </c:pt>
                <c:pt idx="326">
                  <c:v>4.740352499997158</c:v>
                </c:pt>
                <c:pt idx="327">
                  <c:v>3.5783524999963845</c:v>
                </c:pt>
                <c:pt idx="328">
                  <c:v>4.1903524999966635</c:v>
                </c:pt>
                <c:pt idx="329">
                  <c:v>4.075352499995688</c:v>
                </c:pt>
                <c:pt idx="330">
                  <c:v>2.1373524999965809</c:v>
                </c:pt>
                <c:pt idx="331">
                  <c:v>2.0793524999973556</c:v>
                </c:pt>
                <c:pt idx="332">
                  <c:v>0.98535249999542884</c:v>
                </c:pt>
                <c:pt idx="333">
                  <c:v>5.7053524999979288</c:v>
                </c:pt>
                <c:pt idx="334">
                  <c:v>3.3743524999962915</c:v>
                </c:pt>
                <c:pt idx="335">
                  <c:v>3.3193524999965973</c:v>
                </c:pt>
                <c:pt idx="336">
                  <c:v>0.24535249999502184</c:v>
                </c:pt>
                <c:pt idx="337">
                  <c:v>0.47435249999594475</c:v>
                </c:pt>
                <c:pt idx="338">
                  <c:v>4.379352499995548</c:v>
                </c:pt>
                <c:pt idx="339">
                  <c:v>3.924352499996786</c:v>
                </c:pt>
                <c:pt idx="340">
                  <c:v>3.103352499994827</c:v>
                </c:pt>
                <c:pt idx="341">
                  <c:v>0.27035249999585176</c:v>
                </c:pt>
                <c:pt idx="342">
                  <c:v>3.0863524999951153</c:v>
                </c:pt>
                <c:pt idx="343">
                  <c:v>5.0013524999954484</c:v>
                </c:pt>
                <c:pt idx="344">
                  <c:v>4.5543524999978047</c:v>
                </c:pt>
                <c:pt idx="345">
                  <c:v>3.54135249999743</c:v>
                </c:pt>
                <c:pt idx="346">
                  <c:v>3.8103524999968386</c:v>
                </c:pt>
                <c:pt idx="347">
                  <c:v>6.0463524999967433</c:v>
                </c:pt>
                <c:pt idx="348">
                  <c:v>6.878352499995799</c:v>
                </c:pt>
                <c:pt idx="349">
                  <c:v>3.0403524999975673</c:v>
                </c:pt>
                <c:pt idx="350">
                  <c:v>3.3213524999951005</c:v>
                </c:pt>
                <c:pt idx="351">
                  <c:v>3.260352499996344</c:v>
                </c:pt>
                <c:pt idx="352">
                  <c:v>3.9343524999964075</c:v>
                </c:pt>
                <c:pt idx="353">
                  <c:v>7.8863524999981394</c:v>
                </c:pt>
                <c:pt idx="354">
                  <c:v>3.260352499996344</c:v>
                </c:pt>
                <c:pt idx="355">
                  <c:v>3.0843524999966121</c:v>
                </c:pt>
                <c:pt idx="356">
                  <c:v>2.2603524999951219</c:v>
                </c:pt>
                <c:pt idx="357">
                  <c:v>-0.25264750000530967</c:v>
                </c:pt>
                <c:pt idx="358">
                  <c:v>4.6513524999980405</c:v>
                </c:pt>
                <c:pt idx="359">
                  <c:v>3.9343524999964075</c:v>
                </c:pt>
                <c:pt idx="360">
                  <c:v>3.5803524999948877</c:v>
                </c:pt>
                <c:pt idx="361">
                  <c:v>3.5813524999959157</c:v>
                </c:pt>
                <c:pt idx="362">
                  <c:v>-0.60764750000430467</c:v>
                </c:pt>
                <c:pt idx="363">
                  <c:v>2.8283524999963561</c:v>
                </c:pt>
                <c:pt idx="364">
                  <c:v>5.8463524999972094</c:v>
                </c:pt>
                <c:pt idx="365">
                  <c:v>1.9603524999958211</c:v>
                </c:pt>
                <c:pt idx="366">
                  <c:v>1.7623524999947904</c:v>
                </c:pt>
                <c:pt idx="367">
                  <c:v>-1.7976475000018866</c:v>
                </c:pt>
                <c:pt idx="368">
                  <c:v>0.10835249999630037</c:v>
                </c:pt>
                <c:pt idx="369">
                  <c:v>2.5923524999953429</c:v>
                </c:pt>
                <c:pt idx="370">
                  <c:v>2.9253524999965919</c:v>
                </c:pt>
                <c:pt idx="371">
                  <c:v>1.9573524999962899</c:v>
                </c:pt>
                <c:pt idx="372">
                  <c:v>0.46835249999688244</c:v>
                </c:pt>
                <c:pt idx="373">
                  <c:v>3.1863524999948822</c:v>
                </c:pt>
                <c:pt idx="374">
                  <c:v>4.0083524999978692</c:v>
                </c:pt>
                <c:pt idx="375">
                  <c:v>2.0403524999963452</c:v>
                </c:pt>
                <c:pt idx="376">
                  <c:v>1.7733524999954398</c:v>
                </c:pt>
                <c:pt idx="377">
                  <c:v>-0.97764750000450817</c:v>
                </c:pt>
                <c:pt idx="378">
                  <c:v>0.3703524999956187</c:v>
                </c:pt>
                <c:pt idx="379">
                  <c:v>1.5203524999947149</c:v>
                </c:pt>
                <c:pt idx="380">
                  <c:v>1.4123524999973824</c:v>
                </c:pt>
                <c:pt idx="381">
                  <c:v>2.905352499997349</c:v>
                </c:pt>
                <c:pt idx="382">
                  <c:v>-0.57664750000441245</c:v>
                </c:pt>
                <c:pt idx="383">
                  <c:v>3.9943524999976887</c:v>
                </c:pt>
                <c:pt idx="384">
                  <c:v>4.2613524999950414</c:v>
                </c:pt>
                <c:pt idx="385">
                  <c:v>-3.876647500003827</c:v>
                </c:pt>
                <c:pt idx="386">
                  <c:v>11.937352499995058</c:v>
                </c:pt>
                <c:pt idx="387">
                  <c:v>27.133352499998153</c:v>
                </c:pt>
                <c:pt idx="388">
                  <c:v>19.306352499995683</c:v>
                </c:pt>
                <c:pt idx="389">
                  <c:v>20.151352499997444</c:v>
                </c:pt>
                <c:pt idx="390">
                  <c:v>22.566352499996611</c:v>
                </c:pt>
                <c:pt idx="391">
                  <c:v>23.852352499996954</c:v>
                </c:pt>
                <c:pt idx="392">
                  <c:v>17.978352499994799</c:v>
                </c:pt>
                <c:pt idx="393">
                  <c:v>17.560352499994991</c:v>
                </c:pt>
                <c:pt idx="394">
                  <c:v>20.431352499997502</c:v>
                </c:pt>
                <c:pt idx="395">
                  <c:v>14.297352499998084</c:v>
                </c:pt>
                <c:pt idx="396">
                  <c:v>11.859352499996589</c:v>
                </c:pt>
                <c:pt idx="397">
                  <c:v>20.598352499995087</c:v>
                </c:pt>
              </c:numCache>
            </c:numRef>
          </c:xVal>
          <c:yVal>
            <c:numRef>
              <c:f>'return map'!$S$21:$S$418</c:f>
              <c:numCache>
                <c:formatCode>General</c:formatCode>
                <c:ptCount val="398"/>
                <c:pt idx="0">
                  <c:v>-5.8556475000024477</c:v>
                </c:pt>
                <c:pt idx="1">
                  <c:v>-6.3176475000048526</c:v>
                </c:pt>
                <c:pt idx="2">
                  <c:v>-4.1826475000021901</c:v>
                </c:pt>
                <c:pt idx="3">
                  <c:v>-2.2296475000018745</c:v>
                </c:pt>
                <c:pt idx="4">
                  <c:v>-5.1356475000048363</c:v>
                </c:pt>
                <c:pt idx="5">
                  <c:v>-4.662647500001782</c:v>
                </c:pt>
                <c:pt idx="6">
                  <c:v>-5.4556475000033799</c:v>
                </c:pt>
                <c:pt idx="7">
                  <c:v>-4.3666475000030402</c:v>
                </c:pt>
                <c:pt idx="8">
                  <c:v>-3.8706475000047647</c:v>
                </c:pt>
                <c:pt idx="9">
                  <c:v>-3.521647500004832</c:v>
                </c:pt>
                <c:pt idx="10">
                  <c:v>-4.4066475000050787</c:v>
                </c:pt>
                <c:pt idx="11">
                  <c:v>-7.4436475000041469</c:v>
                </c:pt>
                <c:pt idx="12">
                  <c:v>-4.5886475000038729</c:v>
                </c:pt>
                <c:pt idx="13">
                  <c:v>-6.6186475000051814</c:v>
                </c:pt>
                <c:pt idx="14">
                  <c:v>-5.8976475000029893</c:v>
                </c:pt>
                <c:pt idx="15">
                  <c:v>-4.3986475000039604</c:v>
                </c:pt>
                <c:pt idx="16">
                  <c:v>-3.1066475000045557</c:v>
                </c:pt>
                <c:pt idx="17">
                  <c:v>-5.3126475000020434</c:v>
                </c:pt>
                <c:pt idx="18">
                  <c:v>-3.5036475000040923</c:v>
                </c:pt>
                <c:pt idx="19">
                  <c:v>-3.0426475000027153</c:v>
                </c:pt>
                <c:pt idx="20">
                  <c:v>-5.8366475000042328</c:v>
                </c:pt>
                <c:pt idx="21">
                  <c:v>-5.4566475000044079</c:v>
                </c:pt>
                <c:pt idx="22">
                  <c:v>-5.1186475000051246</c:v>
                </c:pt>
                <c:pt idx="23">
                  <c:v>-6.5936475000043515</c:v>
                </c:pt>
                <c:pt idx="24">
                  <c:v>-1.020647500002525</c:v>
                </c:pt>
                <c:pt idx="25">
                  <c:v>-3.7626475000038795</c:v>
                </c:pt>
                <c:pt idx="26">
                  <c:v>-4.6516475000046853</c:v>
                </c:pt>
                <c:pt idx="27">
                  <c:v>-3.7176475000038067</c:v>
                </c:pt>
                <c:pt idx="28">
                  <c:v>-4.1606475000044441</c:v>
                </c:pt>
                <c:pt idx="29">
                  <c:v>-3.7026475000025982</c:v>
                </c:pt>
                <c:pt idx="30">
                  <c:v>-6.527647500004008</c:v>
                </c:pt>
                <c:pt idx="31">
                  <c:v>-4.79064750000191</c:v>
                </c:pt>
                <c:pt idx="32">
                  <c:v>-3.9786475000020971</c:v>
                </c:pt>
                <c:pt idx="33">
                  <c:v>0.13435249999815824</c:v>
                </c:pt>
                <c:pt idx="34">
                  <c:v>-4.4186475000032033</c:v>
                </c:pt>
                <c:pt idx="35">
                  <c:v>-4.0516475000025309</c:v>
                </c:pt>
                <c:pt idx="36">
                  <c:v>-5.2726475000035578</c:v>
                </c:pt>
                <c:pt idx="37">
                  <c:v>-5.2426475000046935</c:v>
                </c:pt>
                <c:pt idx="38">
                  <c:v>-5.5666475000037963</c:v>
                </c:pt>
                <c:pt idx="39">
                  <c:v>-6.6336475000028372</c:v>
                </c:pt>
                <c:pt idx="40">
                  <c:v>-7.062647500003294</c:v>
                </c:pt>
                <c:pt idx="41">
                  <c:v>-3.7276475000034281</c:v>
                </c:pt>
                <c:pt idx="42">
                  <c:v>-3.7436475000021119</c:v>
                </c:pt>
                <c:pt idx="43">
                  <c:v>-0.71264750000210597</c:v>
                </c:pt>
                <c:pt idx="44">
                  <c:v>-1.3156475000037915</c:v>
                </c:pt>
                <c:pt idx="45">
                  <c:v>-1.6876475000024982</c:v>
                </c:pt>
                <c:pt idx="46">
                  <c:v>-5.0336475000030134</c:v>
                </c:pt>
                <c:pt idx="47">
                  <c:v>-6.246647500002922</c:v>
                </c:pt>
                <c:pt idx="48">
                  <c:v>-3.3286475000018356</c:v>
                </c:pt>
                <c:pt idx="49">
                  <c:v>-3.3036475000045584</c:v>
                </c:pt>
                <c:pt idx="50">
                  <c:v>-4.5576475000039807</c:v>
                </c:pt>
                <c:pt idx="51">
                  <c:v>-3.1286475000023017</c:v>
                </c:pt>
                <c:pt idx="52">
                  <c:v>-4.9276475000041842</c:v>
                </c:pt>
                <c:pt idx="53">
                  <c:v>-4.3766475000026617</c:v>
                </c:pt>
                <c:pt idx="54">
                  <c:v>-4.3516475000018318</c:v>
                </c:pt>
                <c:pt idx="55">
                  <c:v>-3.9266475000019341</c:v>
                </c:pt>
                <c:pt idx="56">
                  <c:v>-6.1126475000037317</c:v>
                </c:pt>
                <c:pt idx="57">
                  <c:v>-3.2076475000017979</c:v>
                </c:pt>
                <c:pt idx="58">
                  <c:v>-3.8276475000031951</c:v>
                </c:pt>
                <c:pt idx="59">
                  <c:v>-2.0676475000023231</c:v>
                </c:pt>
                <c:pt idx="60">
                  <c:v>-3.4056475000028286</c:v>
                </c:pt>
                <c:pt idx="61">
                  <c:v>-3.188647500003583</c:v>
                </c:pt>
                <c:pt idx="62">
                  <c:v>-6.0616475000045966</c:v>
                </c:pt>
                <c:pt idx="63">
                  <c:v>-6.0226475000035862</c:v>
                </c:pt>
                <c:pt idx="64">
                  <c:v>-4.9966475000040589</c:v>
                </c:pt>
                <c:pt idx="65">
                  <c:v>-2.3606475000050864</c:v>
                </c:pt>
                <c:pt idx="66">
                  <c:v>-5.7356475000034379</c:v>
                </c:pt>
                <c:pt idx="67">
                  <c:v>-5.9836475000025757</c:v>
                </c:pt>
                <c:pt idx="68">
                  <c:v>-6.7366475000021353</c:v>
                </c:pt>
                <c:pt idx="69">
                  <c:v>-4.1526475000033258</c:v>
                </c:pt>
                <c:pt idx="70">
                  <c:v>-5.6606475000045009</c:v>
                </c:pt>
                <c:pt idx="71">
                  <c:v>-4.7136475000044697</c:v>
                </c:pt>
                <c:pt idx="72">
                  <c:v>-2.8686475000050393</c:v>
                </c:pt>
                <c:pt idx="73">
                  <c:v>-6.7926475000028574</c:v>
                </c:pt>
                <c:pt idx="74">
                  <c:v>-5.6486475000028236</c:v>
                </c:pt>
                <c:pt idx="75">
                  <c:v>-4.1006475000031628</c:v>
                </c:pt>
                <c:pt idx="76">
                  <c:v>-4.3626475000024811</c:v>
                </c:pt>
                <c:pt idx="77">
                  <c:v>-4.5316475000021228</c:v>
                </c:pt>
                <c:pt idx="78">
                  <c:v>-3.0356475000026251</c:v>
                </c:pt>
                <c:pt idx="79">
                  <c:v>-2.9956475000041394</c:v>
                </c:pt>
                <c:pt idx="80">
                  <c:v>-3.2976475000019434</c:v>
                </c:pt>
                <c:pt idx="81">
                  <c:v>-5.2766475000041169</c:v>
                </c:pt>
                <c:pt idx="82">
                  <c:v>-5.5216475000037235</c:v>
                </c:pt>
                <c:pt idx="83">
                  <c:v>-3.1036475000050245</c:v>
                </c:pt>
                <c:pt idx="84">
                  <c:v>-2.5656475000026546</c:v>
                </c:pt>
                <c:pt idx="85">
                  <c:v>-5.1476475000029609</c:v>
                </c:pt>
                <c:pt idx="86">
                  <c:v>-5.3016475000049468</c:v>
                </c:pt>
                <c:pt idx="87">
                  <c:v>-4.7286475000021255</c:v>
                </c:pt>
                <c:pt idx="88">
                  <c:v>-5.2926475000028006</c:v>
                </c:pt>
                <c:pt idx="89">
                  <c:v>-3.2726475000046662</c:v>
                </c:pt>
                <c:pt idx="90">
                  <c:v>-5.2936475000038286</c:v>
                </c:pt>
                <c:pt idx="91">
                  <c:v>-5.2116475000048013</c:v>
                </c:pt>
                <c:pt idx="92">
                  <c:v>-5.2406475000026376</c:v>
                </c:pt>
                <c:pt idx="93">
                  <c:v>-2.8726475000020457</c:v>
                </c:pt>
                <c:pt idx="94">
                  <c:v>-3.2306475000041246</c:v>
                </c:pt>
                <c:pt idx="95">
                  <c:v>-3.8706475000047647</c:v>
                </c:pt>
                <c:pt idx="96">
                  <c:v>-5.7606475000042678</c:v>
                </c:pt>
                <c:pt idx="97">
                  <c:v>-1.8996475000037094</c:v>
                </c:pt>
                <c:pt idx="98">
                  <c:v>-2.3136475000029577</c:v>
                </c:pt>
                <c:pt idx="99">
                  <c:v>-4.6006475000019975</c:v>
                </c:pt>
                <c:pt idx="100">
                  <c:v>-4.4376475000049709</c:v>
                </c:pt>
                <c:pt idx="101">
                  <c:v>-3.6356475000047794</c:v>
                </c:pt>
                <c:pt idx="102">
                  <c:v>-2.7866475000024593</c:v>
                </c:pt>
                <c:pt idx="103">
                  <c:v>-4.7306475000041814</c:v>
                </c:pt>
                <c:pt idx="104">
                  <c:v>-5.2966475000033597</c:v>
                </c:pt>
                <c:pt idx="105">
                  <c:v>-2.8186475000033795</c:v>
                </c:pt>
                <c:pt idx="106">
                  <c:v>-2.1096475000028647</c:v>
                </c:pt>
                <c:pt idx="107">
                  <c:v>-3.0906475000023192</c:v>
                </c:pt>
                <c:pt idx="108">
                  <c:v>-5.6526475000033827</c:v>
                </c:pt>
                <c:pt idx="109">
                  <c:v>-5.2316475000040441</c:v>
                </c:pt>
                <c:pt idx="110">
                  <c:v>-5.4186475000044254</c:v>
                </c:pt>
                <c:pt idx="111">
                  <c:v>-4.5566475000029527</c:v>
                </c:pt>
                <c:pt idx="112">
                  <c:v>-4.6286475000023586</c:v>
                </c:pt>
                <c:pt idx="113">
                  <c:v>-4.6716475000039281</c:v>
                </c:pt>
                <c:pt idx="114">
                  <c:v>-5.920647500005316</c:v>
                </c:pt>
                <c:pt idx="115">
                  <c:v>-4.5086475000033488</c:v>
                </c:pt>
                <c:pt idx="116">
                  <c:v>-7.7296475000032672</c:v>
                </c:pt>
                <c:pt idx="117">
                  <c:v>-4.0086475000045141</c:v>
                </c:pt>
                <c:pt idx="118">
                  <c:v>-4.312647500004374</c:v>
                </c:pt>
                <c:pt idx="119">
                  <c:v>-4.6206475000047931</c:v>
                </c:pt>
                <c:pt idx="120">
                  <c:v>-5.3826475000029461</c:v>
                </c:pt>
                <c:pt idx="121">
                  <c:v>-3.7506475000022022</c:v>
                </c:pt>
                <c:pt idx="122">
                  <c:v>-3.9416475000031426</c:v>
                </c:pt>
                <c:pt idx="123">
                  <c:v>-3.5886475000026508</c:v>
                </c:pt>
                <c:pt idx="124">
                  <c:v>-2.955647500002101</c:v>
                </c:pt>
                <c:pt idx="125">
                  <c:v>-3.5316475000044534</c:v>
                </c:pt>
                <c:pt idx="126">
                  <c:v>1.8723524999977315</c:v>
                </c:pt>
                <c:pt idx="127">
                  <c:v>-1.7656475000045191</c:v>
                </c:pt>
                <c:pt idx="128">
                  <c:v>-2.0026475000030075</c:v>
                </c:pt>
                <c:pt idx="129">
                  <c:v>-4.0486475000029998</c:v>
                </c:pt>
                <c:pt idx="130">
                  <c:v>-4.1726475000025687</c:v>
                </c:pt>
                <c:pt idx="131">
                  <c:v>-2.8476475000047685</c:v>
                </c:pt>
                <c:pt idx="132">
                  <c:v>-3.6316475000042203</c:v>
                </c:pt>
                <c:pt idx="133">
                  <c:v>-3.4626475000045787</c:v>
                </c:pt>
                <c:pt idx="134">
                  <c:v>-3.3826475000040546</c:v>
                </c:pt>
                <c:pt idx="135">
                  <c:v>0.67835249999603775</c:v>
                </c:pt>
                <c:pt idx="136">
                  <c:v>-0.21664750000383037</c:v>
                </c:pt>
                <c:pt idx="137">
                  <c:v>-1.9966475000039452</c:v>
                </c:pt>
                <c:pt idx="138">
                  <c:v>-3.3036475000045584</c:v>
                </c:pt>
                <c:pt idx="139">
                  <c:v>-4.743647500003334</c:v>
                </c:pt>
                <c:pt idx="140">
                  <c:v>-4.4426475000030052</c:v>
                </c:pt>
                <c:pt idx="141">
                  <c:v>-4.3226475000039954</c:v>
                </c:pt>
                <c:pt idx="142">
                  <c:v>-4.0266475000052537</c:v>
                </c:pt>
                <c:pt idx="143">
                  <c:v>-3.771647500002473</c:v>
                </c:pt>
                <c:pt idx="144">
                  <c:v>-3.3416475000045409</c:v>
                </c:pt>
                <c:pt idx="145">
                  <c:v>-8.7647500002674406E-2</c:v>
                </c:pt>
                <c:pt idx="146">
                  <c:v>1.1973524999966401</c:v>
                </c:pt>
                <c:pt idx="147">
                  <c:v>2.3524999974711136E-3</c:v>
                </c:pt>
                <c:pt idx="148">
                  <c:v>1.4903524999958506</c:v>
                </c:pt>
                <c:pt idx="149">
                  <c:v>0.83735249999605799</c:v>
                </c:pt>
                <c:pt idx="150">
                  <c:v>1.6703524999961417</c:v>
                </c:pt>
                <c:pt idx="151">
                  <c:v>-0.1676475000031985</c:v>
                </c:pt>
                <c:pt idx="152">
                  <c:v>1.7623524999947904</c:v>
                </c:pt>
                <c:pt idx="153">
                  <c:v>-1.7176475000049152</c:v>
                </c:pt>
                <c:pt idx="154">
                  <c:v>-5.1726475000037908</c:v>
                </c:pt>
                <c:pt idx="155">
                  <c:v>-3.4186475000019811</c:v>
                </c:pt>
                <c:pt idx="156">
                  <c:v>-3.4776475000022344</c:v>
                </c:pt>
                <c:pt idx="157">
                  <c:v>-2.0226475000022504</c:v>
                </c:pt>
                <c:pt idx="158">
                  <c:v>-2.5266475000051969</c:v>
                </c:pt>
                <c:pt idx="159">
                  <c:v>-2.600647500003106</c:v>
                </c:pt>
                <c:pt idx="160">
                  <c:v>-3.6426475000048697</c:v>
                </c:pt>
                <c:pt idx="161">
                  <c:v>-3.520647500003804</c:v>
                </c:pt>
                <c:pt idx="162">
                  <c:v>-0.16664750000217055</c:v>
                </c:pt>
                <c:pt idx="163">
                  <c:v>-4.0236475000021699</c:v>
                </c:pt>
                <c:pt idx="164">
                  <c:v>-4.1536475000043538</c:v>
                </c:pt>
                <c:pt idx="165">
                  <c:v>-3.7336475000024905</c:v>
                </c:pt>
                <c:pt idx="166">
                  <c:v>-1.0606475000045634</c:v>
                </c:pt>
                <c:pt idx="167">
                  <c:v>1.5953524999972046</c:v>
                </c:pt>
                <c:pt idx="168">
                  <c:v>1.2403524999982096</c:v>
                </c:pt>
                <c:pt idx="169">
                  <c:v>1.5933524999951487</c:v>
                </c:pt>
                <c:pt idx="170">
                  <c:v>2.3143524999973408</c:v>
                </c:pt>
                <c:pt idx="171">
                  <c:v>0.60935249999616303</c:v>
                </c:pt>
                <c:pt idx="172">
                  <c:v>-2.3786475000022733</c:v>
                </c:pt>
                <c:pt idx="173">
                  <c:v>-2.3886475000018947</c:v>
                </c:pt>
                <c:pt idx="174">
                  <c:v>-2.4886475000052144</c:v>
                </c:pt>
                <c:pt idx="175">
                  <c:v>-4.4926475000046651</c:v>
                </c:pt>
                <c:pt idx="176">
                  <c:v>-4.7176475000050289</c:v>
                </c:pt>
                <c:pt idx="177">
                  <c:v>-4.4586475000052417</c:v>
                </c:pt>
                <c:pt idx="178">
                  <c:v>-4.5466475000033313</c:v>
                </c:pt>
                <c:pt idx="179">
                  <c:v>-5.0176475000043297</c:v>
                </c:pt>
                <c:pt idx="180">
                  <c:v>-3.8966475000030698</c:v>
                </c:pt>
                <c:pt idx="181">
                  <c:v>0.45235249999819871</c:v>
                </c:pt>
                <c:pt idx="182">
                  <c:v>3.2053524999966498</c:v>
                </c:pt>
                <c:pt idx="183">
                  <c:v>0.77235249999674238</c:v>
                </c:pt>
                <c:pt idx="184">
                  <c:v>-7.2647500005018628E-2</c:v>
                </c:pt>
                <c:pt idx="185">
                  <c:v>0.37835249999673692</c:v>
                </c:pt>
                <c:pt idx="186">
                  <c:v>-2.3386475000037876</c:v>
                </c:pt>
                <c:pt idx="187">
                  <c:v>-0.67664750000417939</c:v>
                </c:pt>
                <c:pt idx="188">
                  <c:v>-1.3556475000022772</c:v>
                </c:pt>
                <c:pt idx="189">
                  <c:v>-5.332647500004839</c:v>
                </c:pt>
                <c:pt idx="190">
                  <c:v>3.004352499996088</c:v>
                </c:pt>
                <c:pt idx="191">
                  <c:v>-1.6866475000050229</c:v>
                </c:pt>
                <c:pt idx="192">
                  <c:v>0.61035249999719099</c:v>
                </c:pt>
                <c:pt idx="193">
                  <c:v>-2.2566475000047603</c:v>
                </c:pt>
                <c:pt idx="194">
                  <c:v>-3.0726475000051323</c:v>
                </c:pt>
                <c:pt idx="195">
                  <c:v>-3.2866475000048467</c:v>
                </c:pt>
                <c:pt idx="196">
                  <c:v>-2.5036475000028702</c:v>
                </c:pt>
                <c:pt idx="197">
                  <c:v>-2.2726475000034441</c:v>
                </c:pt>
                <c:pt idx="198">
                  <c:v>0.19435249999588677</c:v>
                </c:pt>
                <c:pt idx="199">
                  <c:v>2.9433524999973315</c:v>
                </c:pt>
                <c:pt idx="200">
                  <c:v>4.5913524999967592</c:v>
                </c:pt>
                <c:pt idx="201">
                  <c:v>1.502352499997528</c:v>
                </c:pt>
                <c:pt idx="202">
                  <c:v>1.7993524999972976</c:v>
                </c:pt>
                <c:pt idx="203">
                  <c:v>-0.19564750000355957</c:v>
                </c:pt>
                <c:pt idx="204">
                  <c:v>-0.94664750000461595</c:v>
                </c:pt>
                <c:pt idx="205">
                  <c:v>0.56035249999553116</c:v>
                </c:pt>
                <c:pt idx="206">
                  <c:v>-1.9376475000036919</c:v>
                </c:pt>
                <c:pt idx="207">
                  <c:v>-2.4636475000043845</c:v>
                </c:pt>
                <c:pt idx="208">
                  <c:v>-1.4766475000023149</c:v>
                </c:pt>
                <c:pt idx="209">
                  <c:v>-5.7056475000045737</c:v>
                </c:pt>
                <c:pt idx="210">
                  <c:v>-3.9706475000045316</c:v>
                </c:pt>
                <c:pt idx="211">
                  <c:v>-0.20164750000262188</c:v>
                </c:pt>
                <c:pt idx="212">
                  <c:v>0.17335249999561597</c:v>
                </c:pt>
                <c:pt idx="213">
                  <c:v>0.95435249999553662</c:v>
                </c:pt>
                <c:pt idx="214">
                  <c:v>-1.9476475000033133</c:v>
                </c:pt>
                <c:pt idx="215">
                  <c:v>2.8193524999977626</c:v>
                </c:pt>
                <c:pt idx="216">
                  <c:v>2.4143524999971078</c:v>
                </c:pt>
                <c:pt idx="217">
                  <c:v>2.1503524999957335</c:v>
                </c:pt>
                <c:pt idx="218">
                  <c:v>-2.017647500004216</c:v>
                </c:pt>
                <c:pt idx="219">
                  <c:v>-1.0066475000023445</c:v>
                </c:pt>
                <c:pt idx="220">
                  <c:v>1.7193524999967735</c:v>
                </c:pt>
                <c:pt idx="221">
                  <c:v>6.2863524999947629</c:v>
                </c:pt>
                <c:pt idx="222">
                  <c:v>1.245352499996244</c:v>
                </c:pt>
                <c:pt idx="223">
                  <c:v>2.6003524999964611</c:v>
                </c:pt>
                <c:pt idx="224">
                  <c:v>-0.49164750000230129</c:v>
                </c:pt>
                <c:pt idx="225">
                  <c:v>3.82035249999646</c:v>
                </c:pt>
                <c:pt idx="226">
                  <c:v>3.948352499996588</c:v>
                </c:pt>
                <c:pt idx="227">
                  <c:v>-0.22964750000298295</c:v>
                </c:pt>
                <c:pt idx="228">
                  <c:v>0.6393524999950273</c:v>
                </c:pt>
                <c:pt idx="229">
                  <c:v>-2.7126475000045502</c:v>
                </c:pt>
                <c:pt idx="230">
                  <c:v>0.41735249999774737</c:v>
                </c:pt>
                <c:pt idx="231">
                  <c:v>0.14035249999722055</c:v>
                </c:pt>
                <c:pt idx="232">
                  <c:v>3.1163524999975323</c:v>
                </c:pt>
                <c:pt idx="233">
                  <c:v>3.6983524999953943</c:v>
                </c:pt>
                <c:pt idx="234">
                  <c:v>-0.28764750000220829</c:v>
                </c:pt>
                <c:pt idx="235">
                  <c:v>3.3913524999960032</c:v>
                </c:pt>
                <c:pt idx="236">
                  <c:v>1.6543524999974579</c:v>
                </c:pt>
                <c:pt idx="237">
                  <c:v>1.8233524999970996</c:v>
                </c:pt>
                <c:pt idx="238">
                  <c:v>2.1173524999973381</c:v>
                </c:pt>
                <c:pt idx="239">
                  <c:v>0.37335249999514986</c:v>
                </c:pt>
                <c:pt idx="240">
                  <c:v>2.2223524999951394</c:v>
                </c:pt>
                <c:pt idx="241">
                  <c:v>3.9883524999950737</c:v>
                </c:pt>
                <c:pt idx="242">
                  <c:v>2.1143524999978069</c:v>
                </c:pt>
                <c:pt idx="243">
                  <c:v>4.1393524999975284</c:v>
                </c:pt>
                <c:pt idx="244">
                  <c:v>1.1823524999954316</c:v>
                </c:pt>
                <c:pt idx="245">
                  <c:v>3.9233524999957581</c:v>
                </c:pt>
                <c:pt idx="246">
                  <c:v>4.5963524999947936</c:v>
                </c:pt>
                <c:pt idx="247">
                  <c:v>3.2913524999962362</c:v>
                </c:pt>
                <c:pt idx="248">
                  <c:v>4.1993524999952569</c:v>
                </c:pt>
                <c:pt idx="249">
                  <c:v>-0.15964750000208028</c:v>
                </c:pt>
                <c:pt idx="250">
                  <c:v>3.9133524999961367</c:v>
                </c:pt>
                <c:pt idx="251">
                  <c:v>2.2733524999978272</c:v>
                </c:pt>
                <c:pt idx="252">
                  <c:v>1.018352499997377</c:v>
                </c:pt>
                <c:pt idx="253">
                  <c:v>5.5352499995109383E-2</c:v>
                </c:pt>
                <c:pt idx="254">
                  <c:v>-0.74264750000452295</c:v>
                </c:pt>
                <c:pt idx="255">
                  <c:v>-0.38464750000244408</c:v>
                </c:pt>
                <c:pt idx="256">
                  <c:v>4.8783524999969075</c:v>
                </c:pt>
                <c:pt idx="257">
                  <c:v>4.0783524999952192</c:v>
                </c:pt>
                <c:pt idx="258">
                  <c:v>4.8093524999970327</c:v>
                </c:pt>
                <c:pt idx="259">
                  <c:v>1.1183524999971439</c:v>
                </c:pt>
                <c:pt idx="260">
                  <c:v>-2.2756475000029752</c:v>
                </c:pt>
                <c:pt idx="261">
                  <c:v>1.7253524999958358</c:v>
                </c:pt>
                <c:pt idx="262">
                  <c:v>1.7323524999959261</c:v>
                </c:pt>
                <c:pt idx="263">
                  <c:v>0.89035249999724897</c:v>
                </c:pt>
                <c:pt idx="264">
                  <c:v>0.36235249999805319</c:v>
                </c:pt>
                <c:pt idx="265">
                  <c:v>-0.8656475000030639</c:v>
                </c:pt>
                <c:pt idx="266">
                  <c:v>0.53835249999778512</c:v>
                </c:pt>
                <c:pt idx="267">
                  <c:v>0.24235249999549069</c:v>
                </c:pt>
                <c:pt idx="268">
                  <c:v>1.2533524999973622</c:v>
                </c:pt>
                <c:pt idx="269">
                  <c:v>2.4743524999948363</c:v>
                </c:pt>
                <c:pt idx="270">
                  <c:v>-2.8766475000026048</c:v>
                </c:pt>
                <c:pt idx="271">
                  <c:v>0.28735249999556345</c:v>
                </c:pt>
                <c:pt idx="272">
                  <c:v>0.36235249999805319</c:v>
                </c:pt>
                <c:pt idx="273">
                  <c:v>-0.65064750000232152</c:v>
                </c:pt>
                <c:pt idx="274">
                  <c:v>2.3833524999972155</c:v>
                </c:pt>
                <c:pt idx="275">
                  <c:v>-0.95264750000367826</c:v>
                </c:pt>
                <c:pt idx="276">
                  <c:v>1.6803524999957631</c:v>
                </c:pt>
                <c:pt idx="277">
                  <c:v>3.6443524999967281</c:v>
                </c:pt>
                <c:pt idx="278">
                  <c:v>3.7133524999966028</c:v>
                </c:pt>
                <c:pt idx="279">
                  <c:v>1.758352499997784</c:v>
                </c:pt>
                <c:pt idx="280">
                  <c:v>1.6553524999949332</c:v>
                </c:pt>
                <c:pt idx="281">
                  <c:v>2.7953524999979606</c:v>
                </c:pt>
                <c:pt idx="282">
                  <c:v>3.5283524999947247</c:v>
                </c:pt>
                <c:pt idx="283">
                  <c:v>3.209352499997209</c:v>
                </c:pt>
                <c:pt idx="284">
                  <c:v>3.1583524999980739</c:v>
                </c:pt>
                <c:pt idx="285">
                  <c:v>-3.1336475000038888</c:v>
                </c:pt>
                <c:pt idx="286">
                  <c:v>1.7833524999950612</c:v>
                </c:pt>
                <c:pt idx="287">
                  <c:v>4.02935249999814</c:v>
                </c:pt>
                <c:pt idx="288">
                  <c:v>3.6753524999966203</c:v>
                </c:pt>
                <c:pt idx="289">
                  <c:v>4.1783524999949861</c:v>
                </c:pt>
                <c:pt idx="290">
                  <c:v>-2.8376475000051471</c:v>
                </c:pt>
                <c:pt idx="291">
                  <c:v>4.9953524999963861</c:v>
                </c:pt>
                <c:pt idx="292">
                  <c:v>5.0353524999948718</c:v>
                </c:pt>
                <c:pt idx="293">
                  <c:v>3.1733524999957297</c:v>
                </c:pt>
                <c:pt idx="294">
                  <c:v>2.4553524999966214</c:v>
                </c:pt>
                <c:pt idx="295">
                  <c:v>4.6833524999954079</c:v>
                </c:pt>
                <c:pt idx="296">
                  <c:v>8.7763524999964204</c:v>
                </c:pt>
                <c:pt idx="297">
                  <c:v>5.5203524999960507</c:v>
                </c:pt>
                <c:pt idx="298">
                  <c:v>4.1803524999970421</c:v>
                </c:pt>
                <c:pt idx="299">
                  <c:v>5.450352499995148</c:v>
                </c:pt>
                <c:pt idx="300">
                  <c:v>-8.7647500002674406E-2</c:v>
                </c:pt>
                <c:pt idx="301">
                  <c:v>4.3903524999961974</c:v>
                </c:pt>
                <c:pt idx="302">
                  <c:v>5.2163524999961908</c:v>
                </c:pt>
                <c:pt idx="303">
                  <c:v>3.4143524999947772</c:v>
                </c:pt>
                <c:pt idx="304">
                  <c:v>3.2433524999966323</c:v>
                </c:pt>
                <c:pt idx="305">
                  <c:v>1.3003524999959382</c:v>
                </c:pt>
                <c:pt idx="306">
                  <c:v>1.425352499996535</c:v>
                </c:pt>
                <c:pt idx="307">
                  <c:v>5.1393524999951978</c:v>
                </c:pt>
                <c:pt idx="308">
                  <c:v>5.4693524999969156</c:v>
                </c:pt>
                <c:pt idx="309">
                  <c:v>4.5553524999952799</c:v>
                </c:pt>
                <c:pt idx="310">
                  <c:v>2.1023524999961296</c:v>
                </c:pt>
                <c:pt idx="311">
                  <c:v>4.5753524999980755</c:v>
                </c:pt>
                <c:pt idx="312">
                  <c:v>6.7153524999952197</c:v>
                </c:pt>
                <c:pt idx="313">
                  <c:v>4.6213524999956235</c:v>
                </c:pt>
                <c:pt idx="314">
                  <c:v>5.118352499994927</c:v>
                </c:pt>
                <c:pt idx="315">
                  <c:v>3.2793524999981116</c:v>
                </c:pt>
                <c:pt idx="316">
                  <c:v>5.1463524999952881</c:v>
                </c:pt>
                <c:pt idx="317">
                  <c:v>7.6253524999962963</c:v>
                </c:pt>
                <c:pt idx="318">
                  <c:v>3.1733524999957297</c:v>
                </c:pt>
                <c:pt idx="319">
                  <c:v>3.1643524999971362</c:v>
                </c:pt>
                <c:pt idx="320">
                  <c:v>-1.9266475000030425</c:v>
                </c:pt>
                <c:pt idx="321">
                  <c:v>3.1043524999958549</c:v>
                </c:pt>
                <c:pt idx="322">
                  <c:v>6.5503524999961371</c:v>
                </c:pt>
                <c:pt idx="323">
                  <c:v>4.5443524999981832</c:v>
                </c:pt>
                <c:pt idx="324">
                  <c:v>3.8243524999970191</c:v>
                </c:pt>
                <c:pt idx="325">
                  <c:v>4.740352499997158</c:v>
                </c:pt>
                <c:pt idx="326">
                  <c:v>3.5783524999963845</c:v>
                </c:pt>
                <c:pt idx="327">
                  <c:v>4.1903524999966635</c:v>
                </c:pt>
                <c:pt idx="328">
                  <c:v>4.075352499995688</c:v>
                </c:pt>
                <c:pt idx="329">
                  <c:v>2.1373524999965809</c:v>
                </c:pt>
                <c:pt idx="330">
                  <c:v>2.0793524999973556</c:v>
                </c:pt>
                <c:pt idx="331">
                  <c:v>0.98535249999542884</c:v>
                </c:pt>
                <c:pt idx="332">
                  <c:v>5.7053524999979288</c:v>
                </c:pt>
                <c:pt idx="333">
                  <c:v>3.3743524999962915</c:v>
                </c:pt>
                <c:pt idx="334">
                  <c:v>3.3193524999965973</c:v>
                </c:pt>
                <c:pt idx="335">
                  <c:v>0.24535249999502184</c:v>
                </c:pt>
                <c:pt idx="336">
                  <c:v>0.47435249999594475</c:v>
                </c:pt>
                <c:pt idx="337">
                  <c:v>4.379352499995548</c:v>
                </c:pt>
                <c:pt idx="338">
                  <c:v>3.924352499996786</c:v>
                </c:pt>
                <c:pt idx="339">
                  <c:v>3.103352499994827</c:v>
                </c:pt>
                <c:pt idx="340">
                  <c:v>0.27035249999585176</c:v>
                </c:pt>
                <c:pt idx="341">
                  <c:v>3.0863524999951153</c:v>
                </c:pt>
                <c:pt idx="342">
                  <c:v>5.0013524999954484</c:v>
                </c:pt>
                <c:pt idx="343">
                  <c:v>4.5543524999978047</c:v>
                </c:pt>
                <c:pt idx="344">
                  <c:v>3.54135249999743</c:v>
                </c:pt>
                <c:pt idx="345">
                  <c:v>3.8103524999968386</c:v>
                </c:pt>
                <c:pt idx="346">
                  <c:v>6.0463524999967433</c:v>
                </c:pt>
                <c:pt idx="347">
                  <c:v>6.878352499995799</c:v>
                </c:pt>
                <c:pt idx="348">
                  <c:v>3.0403524999975673</c:v>
                </c:pt>
                <c:pt idx="349">
                  <c:v>3.3213524999951005</c:v>
                </c:pt>
                <c:pt idx="350">
                  <c:v>3.260352499996344</c:v>
                </c:pt>
                <c:pt idx="351">
                  <c:v>3.9343524999964075</c:v>
                </c:pt>
                <c:pt idx="352">
                  <c:v>7.8863524999981394</c:v>
                </c:pt>
                <c:pt idx="353">
                  <c:v>3.260352499996344</c:v>
                </c:pt>
                <c:pt idx="354">
                  <c:v>3.0843524999966121</c:v>
                </c:pt>
                <c:pt idx="355">
                  <c:v>2.2603524999951219</c:v>
                </c:pt>
                <c:pt idx="356">
                  <c:v>-0.25264750000530967</c:v>
                </c:pt>
                <c:pt idx="357">
                  <c:v>4.6513524999980405</c:v>
                </c:pt>
                <c:pt idx="358">
                  <c:v>3.9343524999964075</c:v>
                </c:pt>
                <c:pt idx="359">
                  <c:v>3.5803524999948877</c:v>
                </c:pt>
                <c:pt idx="360">
                  <c:v>3.5813524999959157</c:v>
                </c:pt>
                <c:pt idx="361">
                  <c:v>-0.60764750000430467</c:v>
                </c:pt>
                <c:pt idx="362">
                  <c:v>2.8283524999963561</c:v>
                </c:pt>
                <c:pt idx="363">
                  <c:v>5.8463524999972094</c:v>
                </c:pt>
                <c:pt idx="364">
                  <c:v>1.9603524999958211</c:v>
                </c:pt>
                <c:pt idx="365">
                  <c:v>1.7623524999947904</c:v>
                </c:pt>
                <c:pt idx="366">
                  <c:v>-1.7976475000018866</c:v>
                </c:pt>
                <c:pt idx="367">
                  <c:v>0.10835249999630037</c:v>
                </c:pt>
                <c:pt idx="368">
                  <c:v>2.5923524999953429</c:v>
                </c:pt>
                <c:pt idx="369">
                  <c:v>2.9253524999965919</c:v>
                </c:pt>
                <c:pt idx="370">
                  <c:v>1.9573524999962899</c:v>
                </c:pt>
                <c:pt idx="371">
                  <c:v>0.46835249999688244</c:v>
                </c:pt>
                <c:pt idx="372">
                  <c:v>3.1863524999948822</c:v>
                </c:pt>
                <c:pt idx="373">
                  <c:v>4.0083524999978692</c:v>
                </c:pt>
                <c:pt idx="374">
                  <c:v>2.0403524999963452</c:v>
                </c:pt>
                <c:pt idx="375">
                  <c:v>1.7733524999954398</c:v>
                </c:pt>
                <c:pt idx="376">
                  <c:v>-0.97764750000450817</c:v>
                </c:pt>
                <c:pt idx="377">
                  <c:v>0.3703524999956187</c:v>
                </c:pt>
                <c:pt idx="378">
                  <c:v>1.5203524999947149</c:v>
                </c:pt>
                <c:pt idx="379">
                  <c:v>1.4123524999973824</c:v>
                </c:pt>
                <c:pt idx="380">
                  <c:v>2.905352499997349</c:v>
                </c:pt>
                <c:pt idx="381">
                  <c:v>-0.57664750000441245</c:v>
                </c:pt>
                <c:pt idx="382">
                  <c:v>3.9943524999976887</c:v>
                </c:pt>
                <c:pt idx="383">
                  <c:v>4.2613524999950414</c:v>
                </c:pt>
                <c:pt idx="384">
                  <c:v>-3.876647500003827</c:v>
                </c:pt>
                <c:pt idx="385">
                  <c:v>11.937352499995058</c:v>
                </c:pt>
                <c:pt idx="386">
                  <c:v>27.133352499998153</c:v>
                </c:pt>
                <c:pt idx="387">
                  <c:v>19.306352499995683</c:v>
                </c:pt>
                <c:pt idx="388">
                  <c:v>20.151352499997444</c:v>
                </c:pt>
                <c:pt idx="389">
                  <c:v>22.566352499996611</c:v>
                </c:pt>
                <c:pt idx="390">
                  <c:v>23.852352499996954</c:v>
                </c:pt>
                <c:pt idx="391">
                  <c:v>17.978352499994799</c:v>
                </c:pt>
                <c:pt idx="392">
                  <c:v>17.560352499994991</c:v>
                </c:pt>
                <c:pt idx="393">
                  <c:v>20.431352499997502</c:v>
                </c:pt>
                <c:pt idx="394">
                  <c:v>14.297352499998084</c:v>
                </c:pt>
                <c:pt idx="395">
                  <c:v>11.859352499996589</c:v>
                </c:pt>
                <c:pt idx="396">
                  <c:v>20.598352499995087</c:v>
                </c:pt>
                <c:pt idx="397">
                  <c:v>20.603352499996674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32544"/>
        <c:axId val="139555200"/>
      </c:scatterChart>
      <c:valAx>
        <c:axId val="139532544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39555200"/>
        <c:crossesAt val="-12"/>
        <c:crossBetween val="midCat"/>
        <c:majorUnit val="2"/>
      </c:valAx>
      <c:valAx>
        <c:axId val="139555200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532544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9610596264027719"/>
          <c:y val="0.12995132889942154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real4</c:v>
          </c:tx>
          <c:spPr>
            <a:ln w="12700"/>
          </c:spPr>
          <c:marker>
            <c:symbol val="none"/>
          </c:marker>
          <c:xVal>
            <c:numRef>
              <c:f>'return map'!$W$21:$W$418</c:f>
              <c:numCache>
                <c:formatCode>General</c:formatCode>
                <c:ptCount val="398"/>
                <c:pt idx="0">
                  <c:v>-3.3797299999999999</c:v>
                </c:pt>
                <c:pt idx="1">
                  <c:v>-4.5457299999999998</c:v>
                </c:pt>
                <c:pt idx="2">
                  <c:v>-1.98573</c:v>
                </c:pt>
                <c:pt idx="3">
                  <c:v>-1.2967299999999999</c:v>
                </c:pt>
                <c:pt idx="4">
                  <c:v>-2.4057300000000001</c:v>
                </c:pt>
                <c:pt idx="5">
                  <c:v>-3.10073</c:v>
                </c:pt>
                <c:pt idx="6">
                  <c:v>-2.98373</c:v>
                </c:pt>
                <c:pt idx="7">
                  <c:v>-0.78673000000000004</c:v>
                </c:pt>
                <c:pt idx="8">
                  <c:v>-2.03173</c:v>
                </c:pt>
                <c:pt idx="9">
                  <c:v>-0.80872999999999995</c:v>
                </c:pt>
                <c:pt idx="10">
                  <c:v>-2.3767299999999998</c:v>
                </c:pt>
                <c:pt idx="11">
                  <c:v>-2.2067299999999999</c:v>
                </c:pt>
                <c:pt idx="12">
                  <c:v>-1.8997299999999999</c:v>
                </c:pt>
                <c:pt idx="13">
                  <c:v>-0.39073000000000002</c:v>
                </c:pt>
                <c:pt idx="14">
                  <c:v>-0.47472999999999999</c:v>
                </c:pt>
                <c:pt idx="15">
                  <c:v>-5.0867300000000002</c:v>
                </c:pt>
                <c:pt idx="16">
                  <c:v>-5.0097300000000002</c:v>
                </c:pt>
                <c:pt idx="17">
                  <c:v>-1.8257300000000001</c:v>
                </c:pt>
                <c:pt idx="18">
                  <c:v>-1.6057300000000001</c:v>
                </c:pt>
                <c:pt idx="19">
                  <c:v>-2.12073</c:v>
                </c:pt>
                <c:pt idx="20">
                  <c:v>-2.9607299999999999</c:v>
                </c:pt>
                <c:pt idx="21">
                  <c:v>-0.73973</c:v>
                </c:pt>
                <c:pt idx="22">
                  <c:v>-1.7407300000000001</c:v>
                </c:pt>
                <c:pt idx="23">
                  <c:v>-2.45173</c:v>
                </c:pt>
                <c:pt idx="24">
                  <c:v>-0.60672999999999999</c:v>
                </c:pt>
                <c:pt idx="25">
                  <c:v>-0.95672999999999997</c:v>
                </c:pt>
                <c:pt idx="26">
                  <c:v>-1.6967300000000001</c:v>
                </c:pt>
                <c:pt idx="27">
                  <c:v>-2.2237300000000002</c:v>
                </c:pt>
                <c:pt idx="28">
                  <c:v>-2.8097300000000001</c:v>
                </c:pt>
                <c:pt idx="29">
                  <c:v>-2.8067299999999999</c:v>
                </c:pt>
                <c:pt idx="30">
                  <c:v>-3.13673</c:v>
                </c:pt>
                <c:pt idx="31">
                  <c:v>-3.0597300000000001</c:v>
                </c:pt>
                <c:pt idx="32">
                  <c:v>-1.1417299999999999</c:v>
                </c:pt>
                <c:pt idx="33">
                  <c:v>-1.14873</c:v>
                </c:pt>
                <c:pt idx="34">
                  <c:v>-1.65673</c:v>
                </c:pt>
                <c:pt idx="35">
                  <c:v>-2.2157300000000002</c:v>
                </c:pt>
                <c:pt idx="36">
                  <c:v>-3.6457299999999999</c:v>
                </c:pt>
                <c:pt idx="37">
                  <c:v>-0.11573</c:v>
                </c:pt>
                <c:pt idx="38">
                  <c:v>-1.83073</c:v>
                </c:pt>
                <c:pt idx="39">
                  <c:v>-2.2047300000000001</c:v>
                </c:pt>
                <c:pt idx="40">
                  <c:v>-1.7967299999999999</c:v>
                </c:pt>
                <c:pt idx="41">
                  <c:v>-2.9987300000000001</c:v>
                </c:pt>
                <c:pt idx="42">
                  <c:v>-1.3317300000000001</c:v>
                </c:pt>
                <c:pt idx="43">
                  <c:v>-2.9337300000000002</c:v>
                </c:pt>
                <c:pt idx="44">
                  <c:v>-1.72973</c:v>
                </c:pt>
                <c:pt idx="45">
                  <c:v>-3.6717300000000002</c:v>
                </c:pt>
                <c:pt idx="46">
                  <c:v>-1.5857300000000001</c:v>
                </c:pt>
                <c:pt idx="47">
                  <c:v>-1.32673</c:v>
                </c:pt>
                <c:pt idx="48">
                  <c:v>1.4102680000000001</c:v>
                </c:pt>
                <c:pt idx="49">
                  <c:v>-2.1137299999999999</c:v>
                </c:pt>
                <c:pt idx="50">
                  <c:v>-1.5597300000000001</c:v>
                </c:pt>
                <c:pt idx="51">
                  <c:v>-2.60073</c:v>
                </c:pt>
                <c:pt idx="52">
                  <c:v>-3.4237299999999999</c:v>
                </c:pt>
                <c:pt idx="53">
                  <c:v>0.31026799999999999</c:v>
                </c:pt>
                <c:pt idx="54">
                  <c:v>2.7268000000000001E-2</c:v>
                </c:pt>
                <c:pt idx="55">
                  <c:v>-1.8257300000000001</c:v>
                </c:pt>
                <c:pt idx="56">
                  <c:v>0.25026799999999999</c:v>
                </c:pt>
                <c:pt idx="57">
                  <c:v>0.27626800000000001</c:v>
                </c:pt>
                <c:pt idx="58">
                  <c:v>-1.98573</c:v>
                </c:pt>
                <c:pt idx="59">
                  <c:v>-1.97373</c:v>
                </c:pt>
                <c:pt idx="60">
                  <c:v>-1.37673</c:v>
                </c:pt>
                <c:pt idx="61">
                  <c:v>-2.9737300000000002</c:v>
                </c:pt>
                <c:pt idx="62">
                  <c:v>-2.0907300000000002</c:v>
                </c:pt>
                <c:pt idx="63">
                  <c:v>-0.54073000000000004</c:v>
                </c:pt>
                <c:pt idx="64">
                  <c:v>-2.2957299999999998</c:v>
                </c:pt>
                <c:pt idx="65">
                  <c:v>-2.1387299999999998</c:v>
                </c:pt>
                <c:pt idx="66">
                  <c:v>-1.56073</c:v>
                </c:pt>
                <c:pt idx="67">
                  <c:v>-3.10873</c:v>
                </c:pt>
                <c:pt idx="68">
                  <c:v>-1.0897300000000001</c:v>
                </c:pt>
                <c:pt idx="69">
                  <c:v>-0.23072999999999999</c:v>
                </c:pt>
                <c:pt idx="70">
                  <c:v>-0.41972999999999999</c:v>
                </c:pt>
                <c:pt idx="71">
                  <c:v>-1.62873</c:v>
                </c:pt>
                <c:pt idx="72">
                  <c:v>-1.7187300000000001</c:v>
                </c:pt>
                <c:pt idx="73">
                  <c:v>-0.95572999999999997</c:v>
                </c:pt>
                <c:pt idx="74">
                  <c:v>-3.03573</c:v>
                </c:pt>
                <c:pt idx="75">
                  <c:v>-2.03173</c:v>
                </c:pt>
                <c:pt idx="76">
                  <c:v>-0.24973000000000001</c:v>
                </c:pt>
                <c:pt idx="77">
                  <c:v>-1.22373</c:v>
                </c:pt>
                <c:pt idx="78">
                  <c:v>-1.27373</c:v>
                </c:pt>
                <c:pt idx="79">
                  <c:v>-1.85873</c:v>
                </c:pt>
                <c:pt idx="80">
                  <c:v>-1.32473</c:v>
                </c:pt>
                <c:pt idx="81">
                  <c:v>-1.4807300000000001</c:v>
                </c:pt>
                <c:pt idx="82">
                  <c:v>-0.59572999999999998</c:v>
                </c:pt>
                <c:pt idx="83">
                  <c:v>-1.69173</c:v>
                </c:pt>
                <c:pt idx="84">
                  <c:v>0.36926799999999999</c:v>
                </c:pt>
                <c:pt idx="85">
                  <c:v>-0.92573000000000005</c:v>
                </c:pt>
                <c:pt idx="86">
                  <c:v>-2.4457300000000002</c:v>
                </c:pt>
                <c:pt idx="87">
                  <c:v>-2.3257300000000001</c:v>
                </c:pt>
                <c:pt idx="88">
                  <c:v>1.022268</c:v>
                </c:pt>
                <c:pt idx="89">
                  <c:v>-2.5917300000000001</c:v>
                </c:pt>
                <c:pt idx="90">
                  <c:v>-0.71972999999999998</c:v>
                </c:pt>
                <c:pt idx="91">
                  <c:v>-0.94972999999999996</c:v>
                </c:pt>
                <c:pt idx="92">
                  <c:v>-3.0747300000000002</c:v>
                </c:pt>
                <c:pt idx="93">
                  <c:v>-1.5307299999999999</c:v>
                </c:pt>
                <c:pt idx="94">
                  <c:v>-1.7307300000000001</c:v>
                </c:pt>
                <c:pt idx="95">
                  <c:v>-1.70373</c:v>
                </c:pt>
                <c:pt idx="96">
                  <c:v>-1.48173</c:v>
                </c:pt>
                <c:pt idx="97">
                  <c:v>-2.4497300000000002</c:v>
                </c:pt>
                <c:pt idx="98">
                  <c:v>-2.2907299999999999</c:v>
                </c:pt>
                <c:pt idx="99">
                  <c:v>-0.93872999999999995</c:v>
                </c:pt>
                <c:pt idx="100">
                  <c:v>0.51526799999999995</c:v>
                </c:pt>
                <c:pt idx="101">
                  <c:v>-3.4207299999999998</c:v>
                </c:pt>
                <c:pt idx="102">
                  <c:v>-3.58873</c:v>
                </c:pt>
                <c:pt idx="103">
                  <c:v>-3.9197299999999999</c:v>
                </c:pt>
                <c:pt idx="104">
                  <c:v>-3.20173</c:v>
                </c:pt>
                <c:pt idx="105">
                  <c:v>-1.9037299999999999</c:v>
                </c:pt>
                <c:pt idx="106">
                  <c:v>-1.5467299999999999</c:v>
                </c:pt>
                <c:pt idx="107">
                  <c:v>-2.0147300000000001</c:v>
                </c:pt>
                <c:pt idx="108">
                  <c:v>-1.20373</c:v>
                </c:pt>
                <c:pt idx="109">
                  <c:v>-0.27073000000000003</c:v>
                </c:pt>
                <c:pt idx="110">
                  <c:v>0.27126800000000001</c:v>
                </c:pt>
                <c:pt idx="111">
                  <c:v>0.695268</c:v>
                </c:pt>
                <c:pt idx="112">
                  <c:v>-2.0757300000000001</c:v>
                </c:pt>
                <c:pt idx="113">
                  <c:v>-3.1787299999999998</c:v>
                </c:pt>
                <c:pt idx="114">
                  <c:v>-2.5257299999999998</c:v>
                </c:pt>
                <c:pt idx="115">
                  <c:v>-2.64073</c:v>
                </c:pt>
                <c:pt idx="116">
                  <c:v>-0.96872999999999998</c:v>
                </c:pt>
                <c:pt idx="117">
                  <c:v>-2.3057300000000001</c:v>
                </c:pt>
                <c:pt idx="118">
                  <c:v>-2.0267300000000001</c:v>
                </c:pt>
                <c:pt idx="119">
                  <c:v>0.132268</c:v>
                </c:pt>
                <c:pt idx="120">
                  <c:v>-2.1017299999999999</c:v>
                </c:pt>
                <c:pt idx="121">
                  <c:v>-2.85473</c:v>
                </c:pt>
                <c:pt idx="122">
                  <c:v>0.97626800000000002</c:v>
                </c:pt>
                <c:pt idx="123">
                  <c:v>0.99026800000000004</c:v>
                </c:pt>
                <c:pt idx="124">
                  <c:v>-0.40572999999999998</c:v>
                </c:pt>
                <c:pt idx="125">
                  <c:v>0.65726799999999996</c:v>
                </c:pt>
                <c:pt idx="126">
                  <c:v>-0.63373000000000002</c:v>
                </c:pt>
                <c:pt idx="127">
                  <c:v>-0.60472999999999999</c:v>
                </c:pt>
                <c:pt idx="128">
                  <c:v>-0.63573000000000002</c:v>
                </c:pt>
                <c:pt idx="129">
                  <c:v>-0.61373</c:v>
                </c:pt>
                <c:pt idx="130">
                  <c:v>-0.40572999999999998</c:v>
                </c:pt>
                <c:pt idx="131">
                  <c:v>-0.88173000000000001</c:v>
                </c:pt>
                <c:pt idx="132">
                  <c:v>2.1002679999999998</c:v>
                </c:pt>
                <c:pt idx="133">
                  <c:v>-0.24473</c:v>
                </c:pt>
                <c:pt idx="134">
                  <c:v>-1.02173</c:v>
                </c:pt>
                <c:pt idx="135">
                  <c:v>-0.34872999999999998</c:v>
                </c:pt>
                <c:pt idx="136">
                  <c:v>0.31726799999999999</c:v>
                </c:pt>
                <c:pt idx="137">
                  <c:v>0.322268</c:v>
                </c:pt>
                <c:pt idx="138">
                  <c:v>0.15926799999999999</c:v>
                </c:pt>
                <c:pt idx="139">
                  <c:v>-2.1847300000000001</c:v>
                </c:pt>
                <c:pt idx="140">
                  <c:v>-0.28572999999999998</c:v>
                </c:pt>
                <c:pt idx="141">
                  <c:v>-3.073E-2</c:v>
                </c:pt>
                <c:pt idx="142">
                  <c:v>1.471268</c:v>
                </c:pt>
                <c:pt idx="143">
                  <c:v>0.47026800000000002</c:v>
                </c:pt>
                <c:pt idx="144">
                  <c:v>-0.83172999999999997</c:v>
                </c:pt>
                <c:pt idx="145">
                  <c:v>1.491268</c:v>
                </c:pt>
                <c:pt idx="146">
                  <c:v>3.1202679999999998</c:v>
                </c:pt>
                <c:pt idx="147">
                  <c:v>-0.10473</c:v>
                </c:pt>
                <c:pt idx="148">
                  <c:v>-1.5067299999999999</c:v>
                </c:pt>
                <c:pt idx="149">
                  <c:v>-4.1237300000000001</c:v>
                </c:pt>
                <c:pt idx="150">
                  <c:v>4.4268000000000002E-2</c:v>
                </c:pt>
                <c:pt idx="151">
                  <c:v>-6.4729999999999996E-2</c:v>
                </c:pt>
                <c:pt idx="152">
                  <c:v>-0.70972999999999997</c:v>
                </c:pt>
                <c:pt idx="153">
                  <c:v>1.1602680000000001</c:v>
                </c:pt>
                <c:pt idx="154">
                  <c:v>-0.15473000000000001</c:v>
                </c:pt>
                <c:pt idx="155">
                  <c:v>0.14226800000000001</c:v>
                </c:pt>
                <c:pt idx="156">
                  <c:v>8.4267999999999996E-2</c:v>
                </c:pt>
                <c:pt idx="157">
                  <c:v>0.40426800000000002</c:v>
                </c:pt>
                <c:pt idx="158">
                  <c:v>1.044268</c:v>
                </c:pt>
                <c:pt idx="159">
                  <c:v>4.5112680000000003</c:v>
                </c:pt>
                <c:pt idx="160">
                  <c:v>2.4462679999999999</c:v>
                </c:pt>
                <c:pt idx="161">
                  <c:v>1.0952679999999999</c:v>
                </c:pt>
                <c:pt idx="162">
                  <c:v>-0.70572999999999997</c:v>
                </c:pt>
                <c:pt idx="163">
                  <c:v>-2.4567299999999999</c:v>
                </c:pt>
                <c:pt idx="164">
                  <c:v>-2.28573</c:v>
                </c:pt>
                <c:pt idx="165">
                  <c:v>-0.91073000000000004</c:v>
                </c:pt>
                <c:pt idx="166">
                  <c:v>-3.5637300000000001</c:v>
                </c:pt>
                <c:pt idx="167">
                  <c:v>-1.3937299999999999</c:v>
                </c:pt>
                <c:pt idx="168">
                  <c:v>-2.1547299999999998</c:v>
                </c:pt>
                <c:pt idx="169">
                  <c:v>-3.0857299999999999</c:v>
                </c:pt>
                <c:pt idx="170">
                  <c:v>-3.14473</c:v>
                </c:pt>
                <c:pt idx="171">
                  <c:v>-2.6807300000000001</c:v>
                </c:pt>
                <c:pt idx="172">
                  <c:v>-2.5257299999999998</c:v>
                </c:pt>
                <c:pt idx="173">
                  <c:v>-2.5447299999999999</c:v>
                </c:pt>
                <c:pt idx="174">
                  <c:v>-2.97173</c:v>
                </c:pt>
                <c:pt idx="175">
                  <c:v>-3.91073</c:v>
                </c:pt>
                <c:pt idx="176">
                  <c:v>0.29926799999999998</c:v>
                </c:pt>
                <c:pt idx="177">
                  <c:v>0.30626799999999998</c:v>
                </c:pt>
                <c:pt idx="178">
                  <c:v>2.191268</c:v>
                </c:pt>
                <c:pt idx="179">
                  <c:v>0.83226800000000001</c:v>
                </c:pt>
                <c:pt idx="180">
                  <c:v>1.0412680000000001</c:v>
                </c:pt>
                <c:pt idx="181">
                  <c:v>-1.12073</c:v>
                </c:pt>
                <c:pt idx="182">
                  <c:v>-1.1417299999999999</c:v>
                </c:pt>
                <c:pt idx="183">
                  <c:v>-4.1497299999999999</c:v>
                </c:pt>
                <c:pt idx="184">
                  <c:v>-2.6497299999999999</c:v>
                </c:pt>
                <c:pt idx="185">
                  <c:v>-3.6637300000000002</c:v>
                </c:pt>
                <c:pt idx="186">
                  <c:v>-4.6787299999999998</c:v>
                </c:pt>
                <c:pt idx="187">
                  <c:v>-4.1067299999999998</c:v>
                </c:pt>
                <c:pt idx="188">
                  <c:v>-3.99573</c:v>
                </c:pt>
                <c:pt idx="189">
                  <c:v>-3.6397300000000001</c:v>
                </c:pt>
                <c:pt idx="190">
                  <c:v>-4.4207299999999998</c:v>
                </c:pt>
                <c:pt idx="191">
                  <c:v>-2.46373</c:v>
                </c:pt>
                <c:pt idx="192">
                  <c:v>-2.7787299999999999</c:v>
                </c:pt>
                <c:pt idx="193">
                  <c:v>-3.6437300000000001</c:v>
                </c:pt>
                <c:pt idx="194">
                  <c:v>-0.76873000000000002</c:v>
                </c:pt>
                <c:pt idx="195">
                  <c:v>-0.78873000000000004</c:v>
                </c:pt>
                <c:pt idx="196">
                  <c:v>-2.3437299999999999</c:v>
                </c:pt>
                <c:pt idx="197">
                  <c:v>-8.2817299999999996</c:v>
                </c:pt>
                <c:pt idx="198">
                  <c:v>-8.4507300000000001</c:v>
                </c:pt>
                <c:pt idx="199">
                  <c:v>-9.9377300000000002</c:v>
                </c:pt>
                <c:pt idx="200">
                  <c:v>-7.91073</c:v>
                </c:pt>
                <c:pt idx="201">
                  <c:v>-8.1167300000000004</c:v>
                </c:pt>
                <c:pt idx="202">
                  <c:v>-1.0637300000000001</c:v>
                </c:pt>
                <c:pt idx="203">
                  <c:v>-3.5047299999999999</c:v>
                </c:pt>
                <c:pt idx="204">
                  <c:v>-1.8217300000000001</c:v>
                </c:pt>
                <c:pt idx="205">
                  <c:v>-0.85972999999999999</c:v>
                </c:pt>
                <c:pt idx="206">
                  <c:v>-2.8167300000000002</c:v>
                </c:pt>
                <c:pt idx="207">
                  <c:v>-4.9057300000000001</c:v>
                </c:pt>
                <c:pt idx="208">
                  <c:v>-9.2367299999999997</c:v>
                </c:pt>
                <c:pt idx="209">
                  <c:v>-5.1767300000000001</c:v>
                </c:pt>
                <c:pt idx="210">
                  <c:v>-4.79373</c:v>
                </c:pt>
                <c:pt idx="211">
                  <c:v>-4.4687299999999999</c:v>
                </c:pt>
                <c:pt idx="212">
                  <c:v>-2.8397299999999999</c:v>
                </c:pt>
                <c:pt idx="213">
                  <c:v>-2.2347299999999999</c:v>
                </c:pt>
                <c:pt idx="214">
                  <c:v>3.602268</c:v>
                </c:pt>
                <c:pt idx="215">
                  <c:v>1.195268</c:v>
                </c:pt>
                <c:pt idx="216">
                  <c:v>0.98126800000000003</c:v>
                </c:pt>
                <c:pt idx="217">
                  <c:v>3.3392680000000001</c:v>
                </c:pt>
                <c:pt idx="218">
                  <c:v>-2.7847300000000001</c:v>
                </c:pt>
                <c:pt idx="219">
                  <c:v>1.0792679999999999</c:v>
                </c:pt>
                <c:pt idx="220">
                  <c:v>2.570268</c:v>
                </c:pt>
                <c:pt idx="221">
                  <c:v>0.66026799999999997</c:v>
                </c:pt>
                <c:pt idx="222">
                  <c:v>2.191268</c:v>
                </c:pt>
                <c:pt idx="223">
                  <c:v>-4.1497299999999999</c:v>
                </c:pt>
                <c:pt idx="224">
                  <c:v>2.7268000000000001E-2</c:v>
                </c:pt>
                <c:pt idx="225">
                  <c:v>1.711268</c:v>
                </c:pt>
                <c:pt idx="226">
                  <c:v>1.211268</c:v>
                </c:pt>
                <c:pt idx="227">
                  <c:v>1.461268</c:v>
                </c:pt>
                <c:pt idx="228">
                  <c:v>-2.7087300000000001</c:v>
                </c:pt>
                <c:pt idx="229">
                  <c:v>-0.34372999999999998</c:v>
                </c:pt>
                <c:pt idx="230">
                  <c:v>-0.50473000000000001</c:v>
                </c:pt>
                <c:pt idx="231">
                  <c:v>-3.15673</c:v>
                </c:pt>
                <c:pt idx="232">
                  <c:v>0.27626800000000001</c:v>
                </c:pt>
                <c:pt idx="233">
                  <c:v>-4.9437300000000004</c:v>
                </c:pt>
                <c:pt idx="234">
                  <c:v>-1.87673</c:v>
                </c:pt>
                <c:pt idx="235">
                  <c:v>-4.8407299999999998</c:v>
                </c:pt>
                <c:pt idx="236">
                  <c:v>1.572268</c:v>
                </c:pt>
                <c:pt idx="237">
                  <c:v>-0.38773000000000002</c:v>
                </c:pt>
                <c:pt idx="238">
                  <c:v>0.78426799999999997</c:v>
                </c:pt>
                <c:pt idx="239">
                  <c:v>3.247268</c:v>
                </c:pt>
                <c:pt idx="240">
                  <c:v>4.066268</c:v>
                </c:pt>
                <c:pt idx="241">
                  <c:v>-1.0407299999999999</c:v>
                </c:pt>
                <c:pt idx="242">
                  <c:v>0.40926800000000002</c:v>
                </c:pt>
                <c:pt idx="243">
                  <c:v>-1.8757299999999999</c:v>
                </c:pt>
                <c:pt idx="244">
                  <c:v>-2.43573</c:v>
                </c:pt>
                <c:pt idx="245">
                  <c:v>6.7267999999999994E-2</c:v>
                </c:pt>
                <c:pt idx="246">
                  <c:v>2.2062680000000001</c:v>
                </c:pt>
                <c:pt idx="247">
                  <c:v>2.0602680000000002</c:v>
                </c:pt>
                <c:pt idx="248">
                  <c:v>1.3292679999999999</c:v>
                </c:pt>
                <c:pt idx="249">
                  <c:v>4.2680000000000001E-3</c:v>
                </c:pt>
                <c:pt idx="250">
                  <c:v>5.1712680000000004</c:v>
                </c:pt>
                <c:pt idx="251">
                  <c:v>2.0572680000000001</c:v>
                </c:pt>
                <c:pt idx="252">
                  <c:v>8.6482679999999998</c:v>
                </c:pt>
                <c:pt idx="253">
                  <c:v>7.8582679999999998</c:v>
                </c:pt>
                <c:pt idx="254">
                  <c:v>6.792268</c:v>
                </c:pt>
                <c:pt idx="255">
                  <c:v>10.807270000000001</c:v>
                </c:pt>
                <c:pt idx="256">
                  <c:v>4.4952680000000003</c:v>
                </c:pt>
                <c:pt idx="257">
                  <c:v>5.566268</c:v>
                </c:pt>
                <c:pt idx="258">
                  <c:v>0.444268</c:v>
                </c:pt>
                <c:pt idx="259">
                  <c:v>-0.57372999999999996</c:v>
                </c:pt>
                <c:pt idx="260">
                  <c:v>3.2012679999999998</c:v>
                </c:pt>
                <c:pt idx="261">
                  <c:v>1.977268</c:v>
                </c:pt>
                <c:pt idx="262">
                  <c:v>2.2462680000000002</c:v>
                </c:pt>
                <c:pt idx="263">
                  <c:v>5.7132680000000002</c:v>
                </c:pt>
                <c:pt idx="264">
                  <c:v>-1.14873</c:v>
                </c:pt>
                <c:pt idx="265">
                  <c:v>1.681268</c:v>
                </c:pt>
                <c:pt idx="266">
                  <c:v>0.96426800000000001</c:v>
                </c:pt>
                <c:pt idx="267">
                  <c:v>0.91226799999999997</c:v>
                </c:pt>
                <c:pt idx="268">
                  <c:v>-0.10972999999999999</c:v>
                </c:pt>
                <c:pt idx="269">
                  <c:v>-1.8397300000000001</c:v>
                </c:pt>
                <c:pt idx="270">
                  <c:v>0.96726800000000002</c:v>
                </c:pt>
                <c:pt idx="271">
                  <c:v>1.332268</c:v>
                </c:pt>
                <c:pt idx="272">
                  <c:v>2.2442679999999999</c:v>
                </c:pt>
                <c:pt idx="273">
                  <c:v>1.9442680000000001</c:v>
                </c:pt>
                <c:pt idx="274">
                  <c:v>-1.90673</c:v>
                </c:pt>
                <c:pt idx="275">
                  <c:v>2.344268</c:v>
                </c:pt>
                <c:pt idx="276">
                  <c:v>2.9122680000000001</c:v>
                </c:pt>
                <c:pt idx="277">
                  <c:v>2.0962679999999998</c:v>
                </c:pt>
                <c:pt idx="278">
                  <c:v>2.3542679999999998</c:v>
                </c:pt>
                <c:pt idx="279">
                  <c:v>-1.5617300000000001</c:v>
                </c:pt>
                <c:pt idx="280">
                  <c:v>1.7652680000000001</c:v>
                </c:pt>
                <c:pt idx="281">
                  <c:v>2.4702679999999999</c:v>
                </c:pt>
                <c:pt idx="282">
                  <c:v>0.12726799999999999</c:v>
                </c:pt>
                <c:pt idx="283">
                  <c:v>0.77426799999999996</c:v>
                </c:pt>
                <c:pt idx="284">
                  <c:v>0.21226800000000001</c:v>
                </c:pt>
                <c:pt idx="285">
                  <c:v>-0.83572999999999997</c:v>
                </c:pt>
                <c:pt idx="286">
                  <c:v>-0.63073000000000001</c:v>
                </c:pt>
                <c:pt idx="287">
                  <c:v>2.0792679999999999</c:v>
                </c:pt>
                <c:pt idx="288">
                  <c:v>1.2462679999999999</c:v>
                </c:pt>
                <c:pt idx="289">
                  <c:v>-2.40673</c:v>
                </c:pt>
                <c:pt idx="290">
                  <c:v>2.5442680000000002</c:v>
                </c:pt>
                <c:pt idx="291">
                  <c:v>1.0772679999999999</c:v>
                </c:pt>
                <c:pt idx="292">
                  <c:v>3.6642679999999999</c:v>
                </c:pt>
                <c:pt idx="293">
                  <c:v>0.21126800000000001</c:v>
                </c:pt>
                <c:pt idx="294">
                  <c:v>-2.24973</c:v>
                </c:pt>
                <c:pt idx="295">
                  <c:v>2.5562680000000002</c:v>
                </c:pt>
                <c:pt idx="296">
                  <c:v>2.235268</c:v>
                </c:pt>
                <c:pt idx="297">
                  <c:v>1.874268</c:v>
                </c:pt>
                <c:pt idx="298">
                  <c:v>4.2792680000000001</c:v>
                </c:pt>
                <c:pt idx="299">
                  <c:v>9.4268000000000005E-2</c:v>
                </c:pt>
                <c:pt idx="300">
                  <c:v>2.2572679999999998</c:v>
                </c:pt>
                <c:pt idx="301">
                  <c:v>2.0412680000000001</c:v>
                </c:pt>
                <c:pt idx="302">
                  <c:v>3.5112679999999998</c:v>
                </c:pt>
                <c:pt idx="303">
                  <c:v>2.7752680000000001</c:v>
                </c:pt>
                <c:pt idx="304">
                  <c:v>2.477268</c:v>
                </c:pt>
                <c:pt idx="305">
                  <c:v>1.5372680000000001</c:v>
                </c:pt>
                <c:pt idx="306">
                  <c:v>1.901268</c:v>
                </c:pt>
                <c:pt idx="307">
                  <c:v>0.53226799999999996</c:v>
                </c:pt>
                <c:pt idx="308">
                  <c:v>-2.8037299999999998</c:v>
                </c:pt>
                <c:pt idx="309">
                  <c:v>1.296268</c:v>
                </c:pt>
                <c:pt idx="310">
                  <c:v>5.3062680000000002</c:v>
                </c:pt>
                <c:pt idx="311">
                  <c:v>3.191268</c:v>
                </c:pt>
                <c:pt idx="312">
                  <c:v>4.9562679999999997</c:v>
                </c:pt>
                <c:pt idx="313">
                  <c:v>4.6682680000000003</c:v>
                </c:pt>
                <c:pt idx="314">
                  <c:v>3.7212679999999998</c:v>
                </c:pt>
                <c:pt idx="315">
                  <c:v>3.9392680000000002</c:v>
                </c:pt>
                <c:pt idx="316">
                  <c:v>5.5722680000000002</c:v>
                </c:pt>
                <c:pt idx="317">
                  <c:v>2.6492680000000002</c:v>
                </c:pt>
                <c:pt idx="318">
                  <c:v>1.997268</c:v>
                </c:pt>
                <c:pt idx="319">
                  <c:v>-0.12273000000000001</c:v>
                </c:pt>
                <c:pt idx="320">
                  <c:v>2.3822679999999998</c:v>
                </c:pt>
                <c:pt idx="321">
                  <c:v>2.3092679999999999</c:v>
                </c:pt>
                <c:pt idx="322">
                  <c:v>5.1332680000000002</c:v>
                </c:pt>
                <c:pt idx="323">
                  <c:v>6.0272680000000003</c:v>
                </c:pt>
                <c:pt idx="324">
                  <c:v>1.1362680000000001</c:v>
                </c:pt>
                <c:pt idx="325">
                  <c:v>1.249268</c:v>
                </c:pt>
                <c:pt idx="326">
                  <c:v>6.3332680000000003</c:v>
                </c:pt>
                <c:pt idx="327">
                  <c:v>2.5362680000000002</c:v>
                </c:pt>
                <c:pt idx="328">
                  <c:v>2.5562680000000002</c:v>
                </c:pt>
                <c:pt idx="329">
                  <c:v>0.122268</c:v>
                </c:pt>
                <c:pt idx="330">
                  <c:v>-0.12472999999999999</c:v>
                </c:pt>
                <c:pt idx="331">
                  <c:v>4.1102679999999996</c:v>
                </c:pt>
                <c:pt idx="332">
                  <c:v>4.1412680000000002</c:v>
                </c:pt>
                <c:pt idx="333">
                  <c:v>3.5402680000000002</c:v>
                </c:pt>
                <c:pt idx="334">
                  <c:v>-0.32873000000000002</c:v>
                </c:pt>
                <c:pt idx="335">
                  <c:v>0.78126799999999996</c:v>
                </c:pt>
                <c:pt idx="336">
                  <c:v>-1.45173</c:v>
                </c:pt>
                <c:pt idx="337">
                  <c:v>1.217268</c:v>
                </c:pt>
                <c:pt idx="338">
                  <c:v>4.0892679999999997</c:v>
                </c:pt>
                <c:pt idx="339">
                  <c:v>4.4792680000000002</c:v>
                </c:pt>
                <c:pt idx="340">
                  <c:v>-1.7467299999999999</c:v>
                </c:pt>
                <c:pt idx="341">
                  <c:v>2.324268</c:v>
                </c:pt>
                <c:pt idx="342">
                  <c:v>4.6612679999999997</c:v>
                </c:pt>
                <c:pt idx="343">
                  <c:v>3.8802680000000001</c:v>
                </c:pt>
                <c:pt idx="344">
                  <c:v>0.384268</c:v>
                </c:pt>
                <c:pt idx="345">
                  <c:v>2.292268</c:v>
                </c:pt>
                <c:pt idx="346">
                  <c:v>3.2652679999999998</c:v>
                </c:pt>
                <c:pt idx="347">
                  <c:v>3.4762680000000001</c:v>
                </c:pt>
                <c:pt idx="348">
                  <c:v>3.614268</c:v>
                </c:pt>
                <c:pt idx="349">
                  <c:v>3.7062680000000001</c:v>
                </c:pt>
                <c:pt idx="350">
                  <c:v>-2.45973</c:v>
                </c:pt>
                <c:pt idx="351">
                  <c:v>4.4192679999999998</c:v>
                </c:pt>
                <c:pt idx="352">
                  <c:v>2.7412679999999998</c:v>
                </c:pt>
                <c:pt idx="353">
                  <c:v>1.2322679999999999</c:v>
                </c:pt>
                <c:pt idx="354">
                  <c:v>0.97726800000000003</c:v>
                </c:pt>
                <c:pt idx="355">
                  <c:v>-9.4729999999999995E-2</c:v>
                </c:pt>
                <c:pt idx="356">
                  <c:v>1.6392679999999999</c:v>
                </c:pt>
                <c:pt idx="357">
                  <c:v>4.9352679999999998</c:v>
                </c:pt>
                <c:pt idx="358">
                  <c:v>2.3422679999999998</c:v>
                </c:pt>
                <c:pt idx="359">
                  <c:v>2.2902680000000002</c:v>
                </c:pt>
                <c:pt idx="360">
                  <c:v>-0.93972999999999995</c:v>
                </c:pt>
                <c:pt idx="361">
                  <c:v>3.3352680000000001</c:v>
                </c:pt>
                <c:pt idx="362">
                  <c:v>1.2322679999999999</c:v>
                </c:pt>
                <c:pt idx="363">
                  <c:v>2.792268</c:v>
                </c:pt>
                <c:pt idx="364">
                  <c:v>5.691268</c:v>
                </c:pt>
                <c:pt idx="365">
                  <c:v>0.63626799999999994</c:v>
                </c:pt>
                <c:pt idx="366">
                  <c:v>4.1702680000000001</c:v>
                </c:pt>
                <c:pt idx="367">
                  <c:v>3.8312680000000001</c:v>
                </c:pt>
                <c:pt idx="368">
                  <c:v>1.7712680000000001</c:v>
                </c:pt>
                <c:pt idx="369">
                  <c:v>3.4302679999999999</c:v>
                </c:pt>
                <c:pt idx="370">
                  <c:v>-0.63373000000000002</c:v>
                </c:pt>
                <c:pt idx="371">
                  <c:v>3.3792680000000002</c:v>
                </c:pt>
                <c:pt idx="372">
                  <c:v>3.7862680000000002</c:v>
                </c:pt>
                <c:pt idx="373">
                  <c:v>1.497268</c:v>
                </c:pt>
                <c:pt idx="374">
                  <c:v>2.7822680000000002</c:v>
                </c:pt>
                <c:pt idx="375">
                  <c:v>-1.9787300000000001</c:v>
                </c:pt>
                <c:pt idx="376">
                  <c:v>-0.71472999999999998</c:v>
                </c:pt>
                <c:pt idx="377">
                  <c:v>0.21726799999999999</c:v>
                </c:pt>
                <c:pt idx="378">
                  <c:v>1.850268</c:v>
                </c:pt>
                <c:pt idx="379">
                  <c:v>2.0202680000000002</c:v>
                </c:pt>
                <c:pt idx="380">
                  <c:v>-1.9567300000000001</c:v>
                </c:pt>
                <c:pt idx="381">
                  <c:v>0.60626800000000003</c:v>
                </c:pt>
                <c:pt idx="382">
                  <c:v>2.0392679999999999</c:v>
                </c:pt>
                <c:pt idx="383">
                  <c:v>1.9002680000000001</c:v>
                </c:pt>
                <c:pt idx="384">
                  <c:v>1.9022680000000001</c:v>
                </c:pt>
                <c:pt idx="385">
                  <c:v>8.1268000000000007E-2</c:v>
                </c:pt>
                <c:pt idx="386">
                  <c:v>1.9302680000000001</c:v>
                </c:pt>
                <c:pt idx="387">
                  <c:v>1.7852680000000001</c:v>
                </c:pt>
                <c:pt idx="388">
                  <c:v>0.85426800000000003</c:v>
                </c:pt>
                <c:pt idx="389">
                  <c:v>0.31726799999999999</c:v>
                </c:pt>
                <c:pt idx="390">
                  <c:v>1.036268</c:v>
                </c:pt>
                <c:pt idx="391">
                  <c:v>0.71626800000000002</c:v>
                </c:pt>
                <c:pt idx="392">
                  <c:v>1.447268</c:v>
                </c:pt>
                <c:pt idx="393">
                  <c:v>3.985268</c:v>
                </c:pt>
                <c:pt idx="394">
                  <c:v>4.4222679999999999</c:v>
                </c:pt>
                <c:pt idx="395">
                  <c:v>1.592268</c:v>
                </c:pt>
                <c:pt idx="396">
                  <c:v>15.172269999999999</c:v>
                </c:pt>
                <c:pt idx="397">
                  <c:v>13.89827</c:v>
                </c:pt>
              </c:numCache>
            </c:numRef>
          </c:xVal>
          <c:yVal>
            <c:numRef>
              <c:f>'return map'!$X$21:$X$418</c:f>
              <c:numCache>
                <c:formatCode>General</c:formatCode>
                <c:ptCount val="398"/>
                <c:pt idx="0">
                  <c:v>-4.5457299999999998</c:v>
                </c:pt>
                <c:pt idx="1">
                  <c:v>-1.98573</c:v>
                </c:pt>
                <c:pt idx="2">
                  <c:v>-1.2967299999999999</c:v>
                </c:pt>
                <c:pt idx="3">
                  <c:v>-2.4057300000000001</c:v>
                </c:pt>
                <c:pt idx="4">
                  <c:v>-3.10073</c:v>
                </c:pt>
                <c:pt idx="5">
                  <c:v>-2.98373</c:v>
                </c:pt>
                <c:pt idx="6">
                  <c:v>-0.78673000000000004</c:v>
                </c:pt>
                <c:pt idx="7">
                  <c:v>-2.03173</c:v>
                </c:pt>
                <c:pt idx="8">
                  <c:v>-0.80872999999999995</c:v>
                </c:pt>
                <c:pt idx="9">
                  <c:v>-2.3767299999999998</c:v>
                </c:pt>
                <c:pt idx="10">
                  <c:v>-2.2067299999999999</c:v>
                </c:pt>
                <c:pt idx="11">
                  <c:v>-1.8997299999999999</c:v>
                </c:pt>
                <c:pt idx="12">
                  <c:v>-0.39073000000000002</c:v>
                </c:pt>
                <c:pt idx="13">
                  <c:v>-0.47472999999999999</c:v>
                </c:pt>
                <c:pt idx="14">
                  <c:v>-5.0867300000000002</c:v>
                </c:pt>
                <c:pt idx="15">
                  <c:v>-5.0097300000000002</c:v>
                </c:pt>
                <c:pt idx="16">
                  <c:v>-1.8257300000000001</c:v>
                </c:pt>
                <c:pt idx="17">
                  <c:v>-1.6057300000000001</c:v>
                </c:pt>
                <c:pt idx="18">
                  <c:v>-2.12073</c:v>
                </c:pt>
                <c:pt idx="19">
                  <c:v>-2.9607299999999999</c:v>
                </c:pt>
                <c:pt idx="20">
                  <c:v>-0.73973</c:v>
                </c:pt>
                <c:pt idx="21">
                  <c:v>-1.7407300000000001</c:v>
                </c:pt>
                <c:pt idx="22">
                  <c:v>-2.45173</c:v>
                </c:pt>
                <c:pt idx="23">
                  <c:v>-0.60672999999999999</c:v>
                </c:pt>
                <c:pt idx="24">
                  <c:v>-0.95672999999999997</c:v>
                </c:pt>
                <c:pt idx="25">
                  <c:v>-1.6967300000000001</c:v>
                </c:pt>
                <c:pt idx="26">
                  <c:v>-2.2237300000000002</c:v>
                </c:pt>
                <c:pt idx="27">
                  <c:v>-2.8097300000000001</c:v>
                </c:pt>
                <c:pt idx="28">
                  <c:v>-2.8067299999999999</c:v>
                </c:pt>
                <c:pt idx="29">
                  <c:v>-3.13673</c:v>
                </c:pt>
                <c:pt idx="30">
                  <c:v>-3.0597300000000001</c:v>
                </c:pt>
                <c:pt idx="31">
                  <c:v>-1.1417299999999999</c:v>
                </c:pt>
                <c:pt idx="32">
                  <c:v>-1.14873</c:v>
                </c:pt>
                <c:pt idx="33">
                  <c:v>-1.65673</c:v>
                </c:pt>
                <c:pt idx="34">
                  <c:v>-2.2157300000000002</c:v>
                </c:pt>
                <c:pt idx="35">
                  <c:v>-3.6457299999999999</c:v>
                </c:pt>
                <c:pt idx="36">
                  <c:v>-0.11573</c:v>
                </c:pt>
                <c:pt idx="37">
                  <c:v>-1.83073</c:v>
                </c:pt>
                <c:pt idx="38">
                  <c:v>-2.2047300000000001</c:v>
                </c:pt>
                <c:pt idx="39">
                  <c:v>-1.7967299999999999</c:v>
                </c:pt>
                <c:pt idx="40">
                  <c:v>-2.9987300000000001</c:v>
                </c:pt>
                <c:pt idx="41">
                  <c:v>-1.3317300000000001</c:v>
                </c:pt>
                <c:pt idx="42">
                  <c:v>-2.9337300000000002</c:v>
                </c:pt>
                <c:pt idx="43">
                  <c:v>-1.72973</c:v>
                </c:pt>
                <c:pt idx="44">
                  <c:v>-3.6717300000000002</c:v>
                </c:pt>
                <c:pt idx="45">
                  <c:v>-1.5857300000000001</c:v>
                </c:pt>
                <c:pt idx="46">
                  <c:v>-1.32673</c:v>
                </c:pt>
                <c:pt idx="47">
                  <c:v>1.4102680000000001</c:v>
                </c:pt>
                <c:pt idx="48">
                  <c:v>-2.1137299999999999</c:v>
                </c:pt>
                <c:pt idx="49">
                  <c:v>-1.5597300000000001</c:v>
                </c:pt>
                <c:pt idx="50">
                  <c:v>-2.60073</c:v>
                </c:pt>
                <c:pt idx="51">
                  <c:v>-3.4237299999999999</c:v>
                </c:pt>
                <c:pt idx="52">
                  <c:v>0.31026799999999999</c:v>
                </c:pt>
                <c:pt idx="53">
                  <c:v>2.7268000000000001E-2</c:v>
                </c:pt>
                <c:pt idx="54">
                  <c:v>-1.8257300000000001</c:v>
                </c:pt>
                <c:pt idx="55">
                  <c:v>0.25026799999999999</c:v>
                </c:pt>
                <c:pt idx="56">
                  <c:v>0.27626800000000001</c:v>
                </c:pt>
                <c:pt idx="57">
                  <c:v>-1.98573</c:v>
                </c:pt>
                <c:pt idx="58">
                  <c:v>-1.97373</c:v>
                </c:pt>
                <c:pt idx="59">
                  <c:v>-1.37673</c:v>
                </c:pt>
                <c:pt idx="60">
                  <c:v>-2.9737300000000002</c:v>
                </c:pt>
                <c:pt idx="61">
                  <c:v>-2.0907300000000002</c:v>
                </c:pt>
                <c:pt idx="62">
                  <c:v>-0.54073000000000004</c:v>
                </c:pt>
                <c:pt idx="63">
                  <c:v>-2.2957299999999998</c:v>
                </c:pt>
                <c:pt idx="64">
                  <c:v>-2.1387299999999998</c:v>
                </c:pt>
                <c:pt idx="65">
                  <c:v>-1.56073</c:v>
                </c:pt>
                <c:pt idx="66">
                  <c:v>-3.10873</c:v>
                </c:pt>
                <c:pt idx="67">
                  <c:v>-1.0897300000000001</c:v>
                </c:pt>
                <c:pt idx="68">
                  <c:v>-0.23072999999999999</c:v>
                </c:pt>
                <c:pt idx="69">
                  <c:v>-0.41972999999999999</c:v>
                </c:pt>
                <c:pt idx="70">
                  <c:v>-1.62873</c:v>
                </c:pt>
                <c:pt idx="71">
                  <c:v>-1.7187300000000001</c:v>
                </c:pt>
                <c:pt idx="72">
                  <c:v>-0.95572999999999997</c:v>
                </c:pt>
                <c:pt idx="73">
                  <c:v>-3.03573</c:v>
                </c:pt>
                <c:pt idx="74">
                  <c:v>-2.03173</c:v>
                </c:pt>
                <c:pt idx="75">
                  <c:v>-0.24973000000000001</c:v>
                </c:pt>
                <c:pt idx="76">
                  <c:v>-1.22373</c:v>
                </c:pt>
                <c:pt idx="77">
                  <c:v>-1.27373</c:v>
                </c:pt>
                <c:pt idx="78">
                  <c:v>-1.85873</c:v>
                </c:pt>
                <c:pt idx="79">
                  <c:v>-1.32473</c:v>
                </c:pt>
                <c:pt idx="80">
                  <c:v>-1.4807300000000001</c:v>
                </c:pt>
                <c:pt idx="81">
                  <c:v>-0.59572999999999998</c:v>
                </c:pt>
                <c:pt idx="82">
                  <c:v>-1.69173</c:v>
                </c:pt>
                <c:pt idx="83">
                  <c:v>0.36926799999999999</c:v>
                </c:pt>
                <c:pt idx="84">
                  <c:v>-0.92573000000000005</c:v>
                </c:pt>
                <c:pt idx="85">
                  <c:v>-2.4457300000000002</c:v>
                </c:pt>
                <c:pt idx="86">
                  <c:v>-2.3257300000000001</c:v>
                </c:pt>
                <c:pt idx="87">
                  <c:v>1.022268</c:v>
                </c:pt>
                <c:pt idx="88">
                  <c:v>-2.5917300000000001</c:v>
                </c:pt>
                <c:pt idx="89">
                  <c:v>-0.71972999999999998</c:v>
                </c:pt>
                <c:pt idx="90">
                  <c:v>-0.94972999999999996</c:v>
                </c:pt>
                <c:pt idx="91">
                  <c:v>-3.0747300000000002</c:v>
                </c:pt>
                <c:pt idx="92">
                  <c:v>-1.5307299999999999</c:v>
                </c:pt>
                <c:pt idx="93">
                  <c:v>-1.7307300000000001</c:v>
                </c:pt>
                <c:pt idx="94">
                  <c:v>-1.70373</c:v>
                </c:pt>
                <c:pt idx="95">
                  <c:v>-1.48173</c:v>
                </c:pt>
                <c:pt idx="96">
                  <c:v>-2.4497300000000002</c:v>
                </c:pt>
                <c:pt idx="97">
                  <c:v>-2.2907299999999999</c:v>
                </c:pt>
                <c:pt idx="98">
                  <c:v>-0.93872999999999995</c:v>
                </c:pt>
                <c:pt idx="99">
                  <c:v>0.51526799999999995</c:v>
                </c:pt>
                <c:pt idx="100">
                  <c:v>-3.4207299999999998</c:v>
                </c:pt>
                <c:pt idx="101">
                  <c:v>-3.58873</c:v>
                </c:pt>
                <c:pt idx="102">
                  <c:v>-3.9197299999999999</c:v>
                </c:pt>
                <c:pt idx="103">
                  <c:v>-3.20173</c:v>
                </c:pt>
                <c:pt idx="104">
                  <c:v>-1.9037299999999999</c:v>
                </c:pt>
                <c:pt idx="105">
                  <c:v>-1.5467299999999999</c:v>
                </c:pt>
                <c:pt idx="106">
                  <c:v>-2.0147300000000001</c:v>
                </c:pt>
                <c:pt idx="107">
                  <c:v>-1.20373</c:v>
                </c:pt>
                <c:pt idx="108">
                  <c:v>-0.27073000000000003</c:v>
                </c:pt>
                <c:pt idx="109">
                  <c:v>0.27126800000000001</c:v>
                </c:pt>
                <c:pt idx="110">
                  <c:v>0.695268</c:v>
                </c:pt>
                <c:pt idx="111">
                  <c:v>-2.0757300000000001</c:v>
                </c:pt>
                <c:pt idx="112">
                  <c:v>-3.1787299999999998</c:v>
                </c:pt>
                <c:pt idx="113">
                  <c:v>-2.5257299999999998</c:v>
                </c:pt>
                <c:pt idx="114">
                  <c:v>-2.64073</c:v>
                </c:pt>
                <c:pt idx="115">
                  <c:v>-0.96872999999999998</c:v>
                </c:pt>
                <c:pt idx="116">
                  <c:v>-2.3057300000000001</c:v>
                </c:pt>
                <c:pt idx="117">
                  <c:v>-2.0267300000000001</c:v>
                </c:pt>
                <c:pt idx="118">
                  <c:v>0.132268</c:v>
                </c:pt>
                <c:pt idx="119">
                  <c:v>-2.1017299999999999</c:v>
                </c:pt>
                <c:pt idx="120">
                  <c:v>-2.85473</c:v>
                </c:pt>
                <c:pt idx="121">
                  <c:v>0.97626800000000002</c:v>
                </c:pt>
                <c:pt idx="122">
                  <c:v>0.99026800000000004</c:v>
                </c:pt>
                <c:pt idx="123">
                  <c:v>-0.40572999999999998</c:v>
                </c:pt>
                <c:pt idx="124">
                  <c:v>0.65726799999999996</c:v>
                </c:pt>
                <c:pt idx="125">
                  <c:v>-0.63373000000000002</c:v>
                </c:pt>
                <c:pt idx="126">
                  <c:v>-0.60472999999999999</c:v>
                </c:pt>
                <c:pt idx="127">
                  <c:v>-0.63573000000000002</c:v>
                </c:pt>
                <c:pt idx="128">
                  <c:v>-0.61373</c:v>
                </c:pt>
                <c:pt idx="129">
                  <c:v>-0.40572999999999998</c:v>
                </c:pt>
                <c:pt idx="130">
                  <c:v>-0.88173000000000001</c:v>
                </c:pt>
                <c:pt idx="131">
                  <c:v>2.1002679999999998</c:v>
                </c:pt>
                <c:pt idx="132">
                  <c:v>-0.24473</c:v>
                </c:pt>
                <c:pt idx="133">
                  <c:v>-1.02173</c:v>
                </c:pt>
                <c:pt idx="134">
                  <c:v>-0.34872999999999998</c:v>
                </c:pt>
                <c:pt idx="135">
                  <c:v>0.31726799999999999</c:v>
                </c:pt>
                <c:pt idx="136">
                  <c:v>0.322268</c:v>
                </c:pt>
                <c:pt idx="137">
                  <c:v>0.15926799999999999</c:v>
                </c:pt>
                <c:pt idx="138">
                  <c:v>-2.1847300000000001</c:v>
                </c:pt>
                <c:pt idx="139">
                  <c:v>-0.28572999999999998</c:v>
                </c:pt>
                <c:pt idx="140">
                  <c:v>-3.073E-2</c:v>
                </c:pt>
                <c:pt idx="141">
                  <c:v>1.471268</c:v>
                </c:pt>
                <c:pt idx="142">
                  <c:v>0.47026800000000002</c:v>
                </c:pt>
                <c:pt idx="143">
                  <c:v>-0.83172999999999997</c:v>
                </c:pt>
                <c:pt idx="144">
                  <c:v>1.491268</c:v>
                </c:pt>
                <c:pt idx="145">
                  <c:v>3.1202679999999998</c:v>
                </c:pt>
                <c:pt idx="146">
                  <c:v>-0.10473</c:v>
                </c:pt>
                <c:pt idx="147">
                  <c:v>-1.5067299999999999</c:v>
                </c:pt>
                <c:pt idx="148">
                  <c:v>-4.1237300000000001</c:v>
                </c:pt>
                <c:pt idx="149">
                  <c:v>4.4268000000000002E-2</c:v>
                </c:pt>
                <c:pt idx="150">
                  <c:v>-6.4729999999999996E-2</c:v>
                </c:pt>
                <c:pt idx="151">
                  <c:v>-0.70972999999999997</c:v>
                </c:pt>
                <c:pt idx="152">
                  <c:v>1.1602680000000001</c:v>
                </c:pt>
                <c:pt idx="153">
                  <c:v>-0.15473000000000001</c:v>
                </c:pt>
                <c:pt idx="154">
                  <c:v>0.14226800000000001</c:v>
                </c:pt>
                <c:pt idx="155">
                  <c:v>8.4267999999999996E-2</c:v>
                </c:pt>
                <c:pt idx="156">
                  <c:v>0.40426800000000002</c:v>
                </c:pt>
                <c:pt idx="157">
                  <c:v>1.044268</c:v>
                </c:pt>
                <c:pt idx="158">
                  <c:v>4.5112680000000003</c:v>
                </c:pt>
                <c:pt idx="159">
                  <c:v>2.4462679999999999</c:v>
                </c:pt>
                <c:pt idx="160">
                  <c:v>1.0952679999999999</c:v>
                </c:pt>
                <c:pt idx="161">
                  <c:v>-0.70572999999999997</c:v>
                </c:pt>
                <c:pt idx="162">
                  <c:v>-2.4567299999999999</c:v>
                </c:pt>
                <c:pt idx="163">
                  <c:v>-2.28573</c:v>
                </c:pt>
                <c:pt idx="164">
                  <c:v>-0.91073000000000004</c:v>
                </c:pt>
                <c:pt idx="165">
                  <c:v>-3.5637300000000001</c:v>
                </c:pt>
                <c:pt idx="166">
                  <c:v>-1.3937299999999999</c:v>
                </c:pt>
                <c:pt idx="167">
                  <c:v>-2.1547299999999998</c:v>
                </c:pt>
                <c:pt idx="168">
                  <c:v>-3.0857299999999999</c:v>
                </c:pt>
                <c:pt idx="169">
                  <c:v>-3.14473</c:v>
                </c:pt>
                <c:pt idx="170">
                  <c:v>-2.6807300000000001</c:v>
                </c:pt>
                <c:pt idx="171">
                  <c:v>-2.5257299999999998</c:v>
                </c:pt>
                <c:pt idx="172">
                  <c:v>-2.5447299999999999</c:v>
                </c:pt>
                <c:pt idx="173">
                  <c:v>-2.97173</c:v>
                </c:pt>
                <c:pt idx="174">
                  <c:v>-3.91073</c:v>
                </c:pt>
                <c:pt idx="175">
                  <c:v>0.29926799999999998</c:v>
                </c:pt>
                <c:pt idx="176">
                  <c:v>0.30626799999999998</c:v>
                </c:pt>
                <c:pt idx="177">
                  <c:v>2.191268</c:v>
                </c:pt>
                <c:pt idx="178">
                  <c:v>0.83226800000000001</c:v>
                </c:pt>
                <c:pt idx="179">
                  <c:v>1.0412680000000001</c:v>
                </c:pt>
                <c:pt idx="180">
                  <c:v>-1.12073</c:v>
                </c:pt>
                <c:pt idx="181">
                  <c:v>-1.1417299999999999</c:v>
                </c:pt>
                <c:pt idx="182">
                  <c:v>-4.1497299999999999</c:v>
                </c:pt>
                <c:pt idx="183">
                  <c:v>-2.6497299999999999</c:v>
                </c:pt>
                <c:pt idx="184">
                  <c:v>-3.6637300000000002</c:v>
                </c:pt>
                <c:pt idx="185">
                  <c:v>-4.6787299999999998</c:v>
                </c:pt>
                <c:pt idx="186">
                  <c:v>-4.1067299999999998</c:v>
                </c:pt>
                <c:pt idx="187">
                  <c:v>-3.99573</c:v>
                </c:pt>
                <c:pt idx="188">
                  <c:v>-3.6397300000000001</c:v>
                </c:pt>
                <c:pt idx="189">
                  <c:v>-4.4207299999999998</c:v>
                </c:pt>
                <c:pt idx="190">
                  <c:v>-2.46373</c:v>
                </c:pt>
                <c:pt idx="191">
                  <c:v>-2.7787299999999999</c:v>
                </c:pt>
                <c:pt idx="192">
                  <c:v>-3.6437300000000001</c:v>
                </c:pt>
                <c:pt idx="193">
                  <c:v>-0.76873000000000002</c:v>
                </c:pt>
                <c:pt idx="194">
                  <c:v>-0.78873000000000004</c:v>
                </c:pt>
                <c:pt idx="195">
                  <c:v>-2.3437299999999999</c:v>
                </c:pt>
                <c:pt idx="196">
                  <c:v>-8.2817299999999996</c:v>
                </c:pt>
                <c:pt idx="197">
                  <c:v>-8.4507300000000001</c:v>
                </c:pt>
                <c:pt idx="198">
                  <c:v>-9.9377300000000002</c:v>
                </c:pt>
                <c:pt idx="199">
                  <c:v>-7.91073</c:v>
                </c:pt>
                <c:pt idx="200">
                  <c:v>-8.1167300000000004</c:v>
                </c:pt>
                <c:pt idx="201">
                  <c:v>-1.0637300000000001</c:v>
                </c:pt>
                <c:pt idx="202">
                  <c:v>-3.5047299999999999</c:v>
                </c:pt>
                <c:pt idx="203">
                  <c:v>-1.8217300000000001</c:v>
                </c:pt>
                <c:pt idx="204">
                  <c:v>-0.85972999999999999</c:v>
                </c:pt>
                <c:pt idx="205">
                  <c:v>-2.8167300000000002</c:v>
                </c:pt>
                <c:pt idx="206">
                  <c:v>-4.9057300000000001</c:v>
                </c:pt>
                <c:pt idx="207">
                  <c:v>-9.2367299999999997</c:v>
                </c:pt>
                <c:pt idx="208">
                  <c:v>-5.1767300000000001</c:v>
                </c:pt>
                <c:pt idx="209">
                  <c:v>-4.79373</c:v>
                </c:pt>
                <c:pt idx="210">
                  <c:v>-4.4687299999999999</c:v>
                </c:pt>
                <c:pt idx="211">
                  <c:v>-2.8397299999999999</c:v>
                </c:pt>
                <c:pt idx="212">
                  <c:v>-2.2347299999999999</c:v>
                </c:pt>
                <c:pt idx="213">
                  <c:v>3.602268</c:v>
                </c:pt>
                <c:pt idx="214">
                  <c:v>1.195268</c:v>
                </c:pt>
                <c:pt idx="215">
                  <c:v>0.98126800000000003</c:v>
                </c:pt>
                <c:pt idx="216">
                  <c:v>3.3392680000000001</c:v>
                </c:pt>
                <c:pt idx="217">
                  <c:v>-2.7847300000000001</c:v>
                </c:pt>
                <c:pt idx="218">
                  <c:v>1.0792679999999999</c:v>
                </c:pt>
                <c:pt idx="219">
                  <c:v>2.570268</c:v>
                </c:pt>
                <c:pt idx="220">
                  <c:v>0.66026799999999997</c:v>
                </c:pt>
                <c:pt idx="221">
                  <c:v>2.191268</c:v>
                </c:pt>
                <c:pt idx="222">
                  <c:v>-4.1497299999999999</c:v>
                </c:pt>
                <c:pt idx="223">
                  <c:v>2.7268000000000001E-2</c:v>
                </c:pt>
                <c:pt idx="224">
                  <c:v>1.711268</c:v>
                </c:pt>
                <c:pt idx="225">
                  <c:v>1.211268</c:v>
                </c:pt>
                <c:pt idx="226">
                  <c:v>1.461268</c:v>
                </c:pt>
                <c:pt idx="227">
                  <c:v>-2.7087300000000001</c:v>
                </c:pt>
                <c:pt idx="228">
                  <c:v>-0.34372999999999998</c:v>
                </c:pt>
                <c:pt idx="229">
                  <c:v>-0.50473000000000001</c:v>
                </c:pt>
                <c:pt idx="230">
                  <c:v>-3.15673</c:v>
                </c:pt>
                <c:pt idx="231">
                  <c:v>0.27626800000000001</c:v>
                </c:pt>
                <c:pt idx="232">
                  <c:v>-4.9437300000000004</c:v>
                </c:pt>
                <c:pt idx="233">
                  <c:v>-1.87673</c:v>
                </c:pt>
                <c:pt idx="234">
                  <c:v>-4.8407299999999998</c:v>
                </c:pt>
                <c:pt idx="235">
                  <c:v>1.572268</c:v>
                </c:pt>
                <c:pt idx="236">
                  <c:v>-0.38773000000000002</c:v>
                </c:pt>
                <c:pt idx="237">
                  <c:v>0.78426799999999997</c:v>
                </c:pt>
                <c:pt idx="238">
                  <c:v>3.247268</c:v>
                </c:pt>
                <c:pt idx="239">
                  <c:v>4.066268</c:v>
                </c:pt>
                <c:pt idx="240">
                  <c:v>-1.0407299999999999</c:v>
                </c:pt>
                <c:pt idx="241">
                  <c:v>0.40926800000000002</c:v>
                </c:pt>
                <c:pt idx="242">
                  <c:v>-1.8757299999999999</c:v>
                </c:pt>
                <c:pt idx="243">
                  <c:v>-2.43573</c:v>
                </c:pt>
                <c:pt idx="244">
                  <c:v>6.7267999999999994E-2</c:v>
                </c:pt>
                <c:pt idx="245">
                  <c:v>2.2062680000000001</c:v>
                </c:pt>
                <c:pt idx="246">
                  <c:v>2.0602680000000002</c:v>
                </c:pt>
                <c:pt idx="247">
                  <c:v>1.3292679999999999</c:v>
                </c:pt>
                <c:pt idx="248">
                  <c:v>4.2680000000000001E-3</c:v>
                </c:pt>
                <c:pt idx="249">
                  <c:v>5.1712680000000004</c:v>
                </c:pt>
                <c:pt idx="250">
                  <c:v>2.0572680000000001</c:v>
                </c:pt>
                <c:pt idx="251">
                  <c:v>8.6482679999999998</c:v>
                </c:pt>
                <c:pt idx="252">
                  <c:v>7.8582679999999998</c:v>
                </c:pt>
                <c:pt idx="253">
                  <c:v>6.792268</c:v>
                </c:pt>
                <c:pt idx="254">
                  <c:v>10.807270000000001</c:v>
                </c:pt>
                <c:pt idx="255">
                  <c:v>4.4952680000000003</c:v>
                </c:pt>
                <c:pt idx="256">
                  <c:v>5.566268</c:v>
                </c:pt>
                <c:pt idx="257">
                  <c:v>0.444268</c:v>
                </c:pt>
                <c:pt idx="258">
                  <c:v>-0.57372999999999996</c:v>
                </c:pt>
                <c:pt idx="259">
                  <c:v>3.2012679999999998</c:v>
                </c:pt>
                <c:pt idx="260">
                  <c:v>1.977268</c:v>
                </c:pt>
                <c:pt idx="261">
                  <c:v>2.2462680000000002</c:v>
                </c:pt>
                <c:pt idx="262">
                  <c:v>5.7132680000000002</c:v>
                </c:pt>
                <c:pt idx="263">
                  <c:v>-1.14873</c:v>
                </c:pt>
                <c:pt idx="264">
                  <c:v>1.681268</c:v>
                </c:pt>
                <c:pt idx="265">
                  <c:v>0.96426800000000001</c:v>
                </c:pt>
                <c:pt idx="266">
                  <c:v>0.91226799999999997</c:v>
                </c:pt>
                <c:pt idx="267">
                  <c:v>-0.10972999999999999</c:v>
                </c:pt>
                <c:pt idx="268">
                  <c:v>-1.8397300000000001</c:v>
                </c:pt>
                <c:pt idx="269">
                  <c:v>0.96726800000000002</c:v>
                </c:pt>
                <c:pt idx="270">
                  <c:v>1.332268</c:v>
                </c:pt>
                <c:pt idx="271">
                  <c:v>2.2442679999999999</c:v>
                </c:pt>
                <c:pt idx="272">
                  <c:v>1.9442680000000001</c:v>
                </c:pt>
                <c:pt idx="273">
                  <c:v>-1.90673</c:v>
                </c:pt>
                <c:pt idx="274">
                  <c:v>2.344268</c:v>
                </c:pt>
                <c:pt idx="275">
                  <c:v>2.9122680000000001</c:v>
                </c:pt>
                <c:pt idx="276">
                  <c:v>2.0962679999999998</c:v>
                </c:pt>
                <c:pt idx="277">
                  <c:v>2.3542679999999998</c:v>
                </c:pt>
                <c:pt idx="278">
                  <c:v>-1.5617300000000001</c:v>
                </c:pt>
                <c:pt idx="279">
                  <c:v>1.7652680000000001</c:v>
                </c:pt>
                <c:pt idx="280">
                  <c:v>2.4702679999999999</c:v>
                </c:pt>
                <c:pt idx="281">
                  <c:v>0.12726799999999999</c:v>
                </c:pt>
                <c:pt idx="282">
                  <c:v>0.77426799999999996</c:v>
                </c:pt>
                <c:pt idx="283">
                  <c:v>0.21226800000000001</c:v>
                </c:pt>
                <c:pt idx="284">
                  <c:v>-0.83572999999999997</c:v>
                </c:pt>
                <c:pt idx="285">
                  <c:v>-0.63073000000000001</c:v>
                </c:pt>
                <c:pt idx="286">
                  <c:v>2.0792679999999999</c:v>
                </c:pt>
                <c:pt idx="287">
                  <c:v>1.2462679999999999</c:v>
                </c:pt>
                <c:pt idx="288">
                  <c:v>-2.40673</c:v>
                </c:pt>
                <c:pt idx="289">
                  <c:v>2.5442680000000002</c:v>
                </c:pt>
                <c:pt idx="290">
                  <c:v>1.0772679999999999</c:v>
                </c:pt>
                <c:pt idx="291">
                  <c:v>3.6642679999999999</c:v>
                </c:pt>
                <c:pt idx="292">
                  <c:v>0.21126800000000001</c:v>
                </c:pt>
                <c:pt idx="293">
                  <c:v>-2.24973</c:v>
                </c:pt>
                <c:pt idx="294">
                  <c:v>2.5562680000000002</c:v>
                </c:pt>
                <c:pt idx="295">
                  <c:v>2.235268</c:v>
                </c:pt>
                <c:pt idx="296">
                  <c:v>1.874268</c:v>
                </c:pt>
                <c:pt idx="297">
                  <c:v>4.2792680000000001</c:v>
                </c:pt>
                <c:pt idx="298">
                  <c:v>9.4268000000000005E-2</c:v>
                </c:pt>
                <c:pt idx="299">
                  <c:v>2.2572679999999998</c:v>
                </c:pt>
                <c:pt idx="300">
                  <c:v>2.0412680000000001</c:v>
                </c:pt>
                <c:pt idx="301">
                  <c:v>3.5112679999999998</c:v>
                </c:pt>
                <c:pt idx="302">
                  <c:v>2.7752680000000001</c:v>
                </c:pt>
                <c:pt idx="303">
                  <c:v>2.477268</c:v>
                </c:pt>
                <c:pt idx="304">
                  <c:v>1.5372680000000001</c:v>
                </c:pt>
                <c:pt idx="305">
                  <c:v>1.901268</c:v>
                </c:pt>
                <c:pt idx="306">
                  <c:v>0.53226799999999996</c:v>
                </c:pt>
                <c:pt idx="307">
                  <c:v>-2.8037299999999998</c:v>
                </c:pt>
                <c:pt idx="308">
                  <c:v>1.296268</c:v>
                </c:pt>
                <c:pt idx="309">
                  <c:v>5.3062680000000002</c:v>
                </c:pt>
                <c:pt idx="310">
                  <c:v>3.191268</c:v>
                </c:pt>
                <c:pt idx="311">
                  <c:v>4.9562679999999997</c:v>
                </c:pt>
                <c:pt idx="312">
                  <c:v>4.6682680000000003</c:v>
                </c:pt>
                <c:pt idx="313">
                  <c:v>3.7212679999999998</c:v>
                </c:pt>
                <c:pt idx="314">
                  <c:v>3.9392680000000002</c:v>
                </c:pt>
                <c:pt idx="315">
                  <c:v>5.5722680000000002</c:v>
                </c:pt>
                <c:pt idx="316">
                  <c:v>2.6492680000000002</c:v>
                </c:pt>
                <c:pt idx="317">
                  <c:v>1.997268</c:v>
                </c:pt>
                <c:pt idx="318">
                  <c:v>-0.12273000000000001</c:v>
                </c:pt>
                <c:pt idx="319">
                  <c:v>2.3822679999999998</c:v>
                </c:pt>
                <c:pt idx="320">
                  <c:v>2.3092679999999999</c:v>
                </c:pt>
                <c:pt idx="321">
                  <c:v>5.1332680000000002</c:v>
                </c:pt>
                <c:pt idx="322">
                  <c:v>6.0272680000000003</c:v>
                </c:pt>
                <c:pt idx="323">
                  <c:v>1.1362680000000001</c:v>
                </c:pt>
                <c:pt idx="324">
                  <c:v>1.249268</c:v>
                </c:pt>
                <c:pt idx="325">
                  <c:v>6.3332680000000003</c:v>
                </c:pt>
                <c:pt idx="326">
                  <c:v>2.5362680000000002</c:v>
                </c:pt>
                <c:pt idx="327">
                  <c:v>2.5562680000000002</c:v>
                </c:pt>
                <c:pt idx="328">
                  <c:v>0.122268</c:v>
                </c:pt>
                <c:pt idx="329">
                  <c:v>-0.12472999999999999</c:v>
                </c:pt>
                <c:pt idx="330">
                  <c:v>4.1102679999999996</c:v>
                </c:pt>
                <c:pt idx="331">
                  <c:v>4.1412680000000002</c:v>
                </c:pt>
                <c:pt idx="332">
                  <c:v>3.5402680000000002</c:v>
                </c:pt>
                <c:pt idx="333">
                  <c:v>-0.32873000000000002</c:v>
                </c:pt>
                <c:pt idx="334">
                  <c:v>0.78126799999999996</c:v>
                </c:pt>
                <c:pt idx="335">
                  <c:v>-1.45173</c:v>
                </c:pt>
                <c:pt idx="336">
                  <c:v>1.217268</c:v>
                </c:pt>
                <c:pt idx="337">
                  <c:v>4.0892679999999997</c:v>
                </c:pt>
                <c:pt idx="338">
                  <c:v>4.4792680000000002</c:v>
                </c:pt>
                <c:pt idx="339">
                  <c:v>-1.7467299999999999</c:v>
                </c:pt>
                <c:pt idx="340">
                  <c:v>2.324268</c:v>
                </c:pt>
                <c:pt idx="341">
                  <c:v>4.6612679999999997</c:v>
                </c:pt>
                <c:pt idx="342">
                  <c:v>3.8802680000000001</c:v>
                </c:pt>
                <c:pt idx="343">
                  <c:v>0.384268</c:v>
                </c:pt>
                <c:pt idx="344">
                  <c:v>2.292268</c:v>
                </c:pt>
                <c:pt idx="345">
                  <c:v>3.2652679999999998</c:v>
                </c:pt>
                <c:pt idx="346">
                  <c:v>3.4762680000000001</c:v>
                </c:pt>
                <c:pt idx="347">
                  <c:v>3.614268</c:v>
                </c:pt>
                <c:pt idx="348">
                  <c:v>3.7062680000000001</c:v>
                </c:pt>
                <c:pt idx="349">
                  <c:v>-2.45973</c:v>
                </c:pt>
                <c:pt idx="350">
                  <c:v>4.4192679999999998</c:v>
                </c:pt>
                <c:pt idx="351">
                  <c:v>2.7412679999999998</c:v>
                </c:pt>
                <c:pt idx="352">
                  <c:v>1.2322679999999999</c:v>
                </c:pt>
                <c:pt idx="353">
                  <c:v>0.97726800000000003</c:v>
                </c:pt>
                <c:pt idx="354">
                  <c:v>-9.4729999999999995E-2</c:v>
                </c:pt>
                <c:pt idx="355">
                  <c:v>1.6392679999999999</c:v>
                </c:pt>
                <c:pt idx="356">
                  <c:v>4.9352679999999998</c:v>
                </c:pt>
                <c:pt idx="357">
                  <c:v>2.3422679999999998</c:v>
                </c:pt>
                <c:pt idx="358">
                  <c:v>2.2902680000000002</c:v>
                </c:pt>
                <c:pt idx="359">
                  <c:v>-0.93972999999999995</c:v>
                </c:pt>
                <c:pt idx="360">
                  <c:v>3.3352680000000001</c:v>
                </c:pt>
                <c:pt idx="361">
                  <c:v>1.2322679999999999</c:v>
                </c:pt>
                <c:pt idx="362">
                  <c:v>2.792268</c:v>
                </c:pt>
                <c:pt idx="363">
                  <c:v>5.691268</c:v>
                </c:pt>
                <c:pt idx="364">
                  <c:v>0.63626799999999994</c:v>
                </c:pt>
                <c:pt idx="365">
                  <c:v>4.1702680000000001</c:v>
                </c:pt>
                <c:pt idx="366">
                  <c:v>3.8312680000000001</c:v>
                </c:pt>
                <c:pt idx="367">
                  <c:v>1.7712680000000001</c:v>
                </c:pt>
                <c:pt idx="368">
                  <c:v>3.4302679999999999</c:v>
                </c:pt>
                <c:pt idx="369">
                  <c:v>-0.63373000000000002</c:v>
                </c:pt>
                <c:pt idx="370">
                  <c:v>3.3792680000000002</c:v>
                </c:pt>
                <c:pt idx="371">
                  <c:v>3.7862680000000002</c:v>
                </c:pt>
                <c:pt idx="372">
                  <c:v>1.497268</c:v>
                </c:pt>
                <c:pt idx="373">
                  <c:v>2.7822680000000002</c:v>
                </c:pt>
                <c:pt idx="374">
                  <c:v>-1.9787300000000001</c:v>
                </c:pt>
                <c:pt idx="375">
                  <c:v>-0.71472999999999998</c:v>
                </c:pt>
                <c:pt idx="376">
                  <c:v>0.21726799999999999</c:v>
                </c:pt>
                <c:pt idx="377">
                  <c:v>1.850268</c:v>
                </c:pt>
                <c:pt idx="378">
                  <c:v>2.0202680000000002</c:v>
                </c:pt>
                <c:pt idx="379">
                  <c:v>-1.9567300000000001</c:v>
                </c:pt>
                <c:pt idx="380">
                  <c:v>0.60626800000000003</c:v>
                </c:pt>
                <c:pt idx="381">
                  <c:v>2.0392679999999999</c:v>
                </c:pt>
                <c:pt idx="382">
                  <c:v>1.9002680000000001</c:v>
                </c:pt>
                <c:pt idx="383">
                  <c:v>1.9022680000000001</c:v>
                </c:pt>
                <c:pt idx="384">
                  <c:v>8.1268000000000007E-2</c:v>
                </c:pt>
                <c:pt idx="385">
                  <c:v>1.9302680000000001</c:v>
                </c:pt>
                <c:pt idx="386">
                  <c:v>1.7852680000000001</c:v>
                </c:pt>
                <c:pt idx="387">
                  <c:v>0.85426800000000003</c:v>
                </c:pt>
                <c:pt idx="388">
                  <c:v>0.31726799999999999</c:v>
                </c:pt>
                <c:pt idx="389">
                  <c:v>1.036268</c:v>
                </c:pt>
                <c:pt idx="390">
                  <c:v>0.71626800000000002</c:v>
                </c:pt>
                <c:pt idx="391">
                  <c:v>1.447268</c:v>
                </c:pt>
                <c:pt idx="392">
                  <c:v>3.985268</c:v>
                </c:pt>
                <c:pt idx="393">
                  <c:v>4.4222679999999999</c:v>
                </c:pt>
                <c:pt idx="394">
                  <c:v>1.592268</c:v>
                </c:pt>
                <c:pt idx="395">
                  <c:v>15.172269999999999</c:v>
                </c:pt>
                <c:pt idx="396">
                  <c:v>13.89827</c:v>
                </c:pt>
                <c:pt idx="397">
                  <c:v>12.63327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91520"/>
        <c:axId val="139693440"/>
      </c:scatterChart>
      <c:valAx>
        <c:axId val="139691520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39693440"/>
        <c:crossesAt val="-12"/>
        <c:crossBetween val="midCat"/>
        <c:majorUnit val="2"/>
      </c:valAx>
      <c:valAx>
        <c:axId val="139693440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691520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9610596264027719"/>
          <c:y val="0.12995132889942154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series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260779349483976E-2"/>
          <c:y val="0.17204636333210047"/>
          <c:w val="0.85629247671474695"/>
          <c:h val="0.74279003328337312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'result(Ti-Al)'!$B$24:$B$422</c:f>
              <c:numCache>
                <c:formatCode>General</c:formatCode>
                <c:ptCount val="3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</c:numCache>
            </c:numRef>
          </c:xVal>
          <c:yVal>
            <c:numRef>
              <c:f>'result(Ti-Al)'!$AK$22:$AK$423</c:f>
              <c:numCache>
                <c:formatCode>General</c:formatCode>
                <c:ptCount val="402"/>
                <c:pt idx="1">
                  <c:v>0</c:v>
                </c:pt>
                <c:pt idx="2">
                  <c:v>-1.7508812161118115</c:v>
                </c:pt>
                <c:pt idx="3">
                  <c:v>-2.5677630659533195</c:v>
                </c:pt>
                <c:pt idx="4">
                  <c:v>-3.3196394371644562</c:v>
                </c:pt>
                <c:pt idx="5">
                  <c:v>-2.0096409366712771</c:v>
                </c:pt>
                <c:pt idx="6">
                  <c:v>-4.5633464459229662</c:v>
                </c:pt>
                <c:pt idx="7">
                  <c:v>-4.2306703768825891</c:v>
                </c:pt>
                <c:pt idx="8">
                  <c:v>-0.51215021535676319</c:v>
                </c:pt>
                <c:pt idx="9">
                  <c:v>-1.4188511609717875</c:v>
                </c:pt>
                <c:pt idx="10">
                  <c:v>-2.15171996751809</c:v>
                </c:pt>
                <c:pt idx="11">
                  <c:v>-4.6887393971113562</c:v>
                </c:pt>
                <c:pt idx="12">
                  <c:v>-3.1240157639712711</c:v>
                </c:pt>
                <c:pt idx="13">
                  <c:v>-1.0849205151367003</c:v>
                </c:pt>
                <c:pt idx="14">
                  <c:v>-0.91311210558060107</c:v>
                </c:pt>
                <c:pt idx="15">
                  <c:v>-1.931967173784916</c:v>
                </c:pt>
                <c:pt idx="16">
                  <c:v>-3.2889529574176937</c:v>
                </c:pt>
                <c:pt idx="17">
                  <c:v>-1.7030108076487644</c:v>
                </c:pt>
                <c:pt idx="18">
                  <c:v>-1.7754574878368299</c:v>
                </c:pt>
                <c:pt idx="19">
                  <c:v>-2.304820844914107</c:v>
                </c:pt>
                <c:pt idx="20">
                  <c:v>-1.6307356466082559</c:v>
                </c:pt>
                <c:pt idx="21">
                  <c:v>-4.0545647909363076</c:v>
                </c:pt>
                <c:pt idx="22">
                  <c:v>-3.9058026892310069</c:v>
                </c:pt>
                <c:pt idx="23">
                  <c:v>-0.67764096972237597</c:v>
                </c:pt>
                <c:pt idx="24">
                  <c:v>-1.4864924438259961</c:v>
                </c:pt>
                <c:pt idx="25">
                  <c:v>-2.60028246249392</c:v>
                </c:pt>
                <c:pt idx="26">
                  <c:v>-4.0758910465092093</c:v>
                </c:pt>
                <c:pt idx="27">
                  <c:v>-8.1672650946312402</c:v>
                </c:pt>
                <c:pt idx="28">
                  <c:v>-3.1179125346408578</c:v>
                </c:pt>
                <c:pt idx="29">
                  <c:v>2.5304563656519985</c:v>
                </c:pt>
                <c:pt idx="30">
                  <c:v>-3.0432429035950506</c:v>
                </c:pt>
                <c:pt idx="31">
                  <c:v>-1.2244781028122973</c:v>
                </c:pt>
                <c:pt idx="32">
                  <c:v>-0.40240099214005687</c:v>
                </c:pt>
                <c:pt idx="33">
                  <c:v>-9.2006123654900573E-2</c:v>
                </c:pt>
                <c:pt idx="34">
                  <c:v>-2.5527598693168461</c:v>
                </c:pt>
                <c:pt idx="35">
                  <c:v>-2.297649147469321</c:v>
                </c:pt>
                <c:pt idx="36">
                  <c:v>-2.8340976710099901</c:v>
                </c:pt>
                <c:pt idx="37">
                  <c:v>-3.7514928526361633</c:v>
                </c:pt>
                <c:pt idx="38">
                  <c:v>-1.1463122017785641</c:v>
                </c:pt>
                <c:pt idx="39">
                  <c:v>-0.62966951789260617</c:v>
                </c:pt>
                <c:pt idx="40">
                  <c:v>-2.0930783205857644</c:v>
                </c:pt>
                <c:pt idx="41">
                  <c:v>-2.8548470693862149</c:v>
                </c:pt>
                <c:pt idx="42">
                  <c:v>-0.98605177352675599</c:v>
                </c:pt>
                <c:pt idx="43">
                  <c:v>-3.0966177540369131</c:v>
                </c:pt>
                <c:pt idx="44">
                  <c:v>-0.58505594702991059</c:v>
                </c:pt>
                <c:pt idx="45">
                  <c:v>-3.7866543082184512</c:v>
                </c:pt>
                <c:pt idx="46">
                  <c:v>-4.1341169318179762</c:v>
                </c:pt>
                <c:pt idx="47">
                  <c:v>-3.7421017856475025</c:v>
                </c:pt>
                <c:pt idx="48">
                  <c:v>-0.23785889541622884</c:v>
                </c:pt>
                <c:pt idx="49">
                  <c:v>-2.990996395354788</c:v>
                </c:pt>
                <c:pt idx="50">
                  <c:v>-3.5380681382938715</c:v>
                </c:pt>
                <c:pt idx="51">
                  <c:v>-4.5011500875952244</c:v>
                </c:pt>
                <c:pt idx="52">
                  <c:v>0.30094815119452134</c:v>
                </c:pt>
                <c:pt idx="53">
                  <c:v>-1.8398968303967416</c:v>
                </c:pt>
                <c:pt idx="54">
                  <c:v>-2.8137243670792444</c:v>
                </c:pt>
                <c:pt idx="55">
                  <c:v>-1.227640597408902</c:v>
                </c:pt>
                <c:pt idx="56">
                  <c:v>-2.2985113443421725</c:v>
                </c:pt>
                <c:pt idx="57">
                  <c:v>-3.6662368361827347</c:v>
                </c:pt>
                <c:pt idx="58">
                  <c:v>-2.0549359182595257</c:v>
                </c:pt>
                <c:pt idx="59">
                  <c:v>-2.2023326062910122</c:v>
                </c:pt>
                <c:pt idx="60">
                  <c:v>-2.7823241454218874</c:v>
                </c:pt>
                <c:pt idx="61">
                  <c:v>-3.5442074239488379</c:v>
                </c:pt>
                <c:pt idx="62">
                  <c:v>-1.4916468172294015</c:v>
                </c:pt>
                <c:pt idx="63">
                  <c:v>-4.323047557813255</c:v>
                </c:pt>
                <c:pt idx="64">
                  <c:v>-4.403169706920516</c:v>
                </c:pt>
                <c:pt idx="65">
                  <c:v>-2.3390751407591788</c:v>
                </c:pt>
                <c:pt idx="66">
                  <c:v>-2.3515818755371205</c:v>
                </c:pt>
                <c:pt idx="67">
                  <c:v>-1.5491174530726499</c:v>
                </c:pt>
                <c:pt idx="68">
                  <c:v>0.31424902517580566</c:v>
                </c:pt>
                <c:pt idx="69">
                  <c:v>-2.4846960947621883</c:v>
                </c:pt>
                <c:pt idx="70">
                  <c:v>-1.7656518376534751</c:v>
                </c:pt>
                <c:pt idx="71">
                  <c:v>-2.1198369161866437</c:v>
                </c:pt>
                <c:pt idx="72">
                  <c:v>-4.5808298462950905</c:v>
                </c:pt>
                <c:pt idx="73">
                  <c:v>-0.64602335498174202</c:v>
                </c:pt>
                <c:pt idx="74">
                  <c:v>-2.2926169653585569</c:v>
                </c:pt>
                <c:pt idx="75">
                  <c:v>-0.11632501550185426</c:v>
                </c:pt>
                <c:pt idx="76">
                  <c:v>-3.2708662796697423</c:v>
                </c:pt>
                <c:pt idx="77">
                  <c:v>-4.8943868041154479</c:v>
                </c:pt>
                <c:pt idx="78">
                  <c:v>-0.58523819791044707</c:v>
                </c:pt>
                <c:pt idx="79">
                  <c:v>-3.7503505646650406</c:v>
                </c:pt>
                <c:pt idx="80">
                  <c:v>-2.9643474411889432</c:v>
                </c:pt>
                <c:pt idx="81">
                  <c:v>-4.409847641473494</c:v>
                </c:pt>
                <c:pt idx="82">
                  <c:v>1.5904720753361019</c:v>
                </c:pt>
                <c:pt idx="83">
                  <c:v>-0.22281716663667472</c:v>
                </c:pt>
                <c:pt idx="84">
                  <c:v>-3.2767254057636586</c:v>
                </c:pt>
                <c:pt idx="85">
                  <c:v>-2.3454000521095533</c:v>
                </c:pt>
                <c:pt idx="86">
                  <c:v>0.1740910765250544</c:v>
                </c:pt>
                <c:pt idx="87">
                  <c:v>-1.3473011637978241</c:v>
                </c:pt>
                <c:pt idx="88">
                  <c:v>-2.8431302593777423</c:v>
                </c:pt>
                <c:pt idx="89">
                  <c:v>0.63478134779882467</c:v>
                </c:pt>
                <c:pt idx="90">
                  <c:v>1.3583790759137078</c:v>
                </c:pt>
                <c:pt idx="91">
                  <c:v>-5.1832862038968877</c:v>
                </c:pt>
                <c:pt idx="92">
                  <c:v>-1.0980166053664946</c:v>
                </c:pt>
                <c:pt idx="93">
                  <c:v>-1.476397005081318</c:v>
                </c:pt>
                <c:pt idx="94">
                  <c:v>-2.736646313375565</c:v>
                </c:pt>
                <c:pt idx="95">
                  <c:v>-3.4062998794271406</c:v>
                </c:pt>
                <c:pt idx="96">
                  <c:v>-3.4567684237633998</c:v>
                </c:pt>
                <c:pt idx="97">
                  <c:v>-2.0944707813193997</c:v>
                </c:pt>
                <c:pt idx="98">
                  <c:v>-3.1478575522700618</c:v>
                </c:pt>
                <c:pt idx="99">
                  <c:v>0.45293307995659449</c:v>
                </c:pt>
                <c:pt idx="100">
                  <c:v>-0.85876632171638256</c:v>
                </c:pt>
                <c:pt idx="101">
                  <c:v>-2.5461470236305077</c:v>
                </c:pt>
                <c:pt idx="102">
                  <c:v>-1.5406462931904068</c:v>
                </c:pt>
                <c:pt idx="103">
                  <c:v>-1.4441878871480687</c:v>
                </c:pt>
                <c:pt idx="104">
                  <c:v>-1.9212240806961942</c:v>
                </c:pt>
                <c:pt idx="105">
                  <c:v>-3.2264113387749078</c:v>
                </c:pt>
                <c:pt idx="106">
                  <c:v>-2.1991902012271569</c:v>
                </c:pt>
                <c:pt idx="107">
                  <c:v>-1.4367848059165209</c:v>
                </c:pt>
                <c:pt idx="108">
                  <c:v>0.12640020735936486</c:v>
                </c:pt>
                <c:pt idx="109">
                  <c:v>-1.3311801429846382</c:v>
                </c:pt>
                <c:pt idx="110">
                  <c:v>-2.0194356777551672</c:v>
                </c:pt>
                <c:pt idx="111">
                  <c:v>-5.8569588316700196</c:v>
                </c:pt>
                <c:pt idx="112">
                  <c:v>-2.6571300223124541</c:v>
                </c:pt>
                <c:pt idx="113">
                  <c:v>-4.7955191085537816</c:v>
                </c:pt>
                <c:pt idx="114">
                  <c:v>-0.28845945017476216</c:v>
                </c:pt>
                <c:pt idx="115">
                  <c:v>-2.1679354990781103</c:v>
                </c:pt>
                <c:pt idx="116">
                  <c:v>-0.57477224232252944</c:v>
                </c:pt>
                <c:pt idx="117">
                  <c:v>-1.7049669235858409</c:v>
                </c:pt>
                <c:pt idx="118">
                  <c:v>-4.0693247237411647</c:v>
                </c:pt>
                <c:pt idx="119">
                  <c:v>-2.7054437931575546</c:v>
                </c:pt>
                <c:pt idx="120">
                  <c:v>-3.0480211040666987</c:v>
                </c:pt>
                <c:pt idx="121">
                  <c:v>-1.3187211548240254</c:v>
                </c:pt>
                <c:pt idx="122">
                  <c:v>-2.2163933308660888</c:v>
                </c:pt>
                <c:pt idx="123">
                  <c:v>-2.2490970985114576</c:v>
                </c:pt>
                <c:pt idx="124">
                  <c:v>-1.5032414780363159</c:v>
                </c:pt>
                <c:pt idx="125">
                  <c:v>-1.6075525702131821</c:v>
                </c:pt>
                <c:pt idx="126">
                  <c:v>-1.0351665758592106</c:v>
                </c:pt>
                <c:pt idx="127">
                  <c:v>-3.5397883586660015</c:v>
                </c:pt>
                <c:pt idx="128">
                  <c:v>-1.4389470842882284</c:v>
                </c:pt>
                <c:pt idx="129">
                  <c:v>-3.0165427602472468</c:v>
                </c:pt>
                <c:pt idx="130">
                  <c:v>-4.1832139703458857</c:v>
                </c:pt>
                <c:pt idx="131">
                  <c:v>-2.6668733478180595</c:v>
                </c:pt>
                <c:pt idx="132">
                  <c:v>-1.0476667113002964</c:v>
                </c:pt>
                <c:pt idx="133">
                  <c:v>-2.1111200536583588</c:v>
                </c:pt>
                <c:pt idx="134">
                  <c:v>-2.3397340525593542</c:v>
                </c:pt>
                <c:pt idx="135">
                  <c:v>-1.6614297077354734</c:v>
                </c:pt>
                <c:pt idx="136">
                  <c:v>-1.6093941269888696</c:v>
                </c:pt>
                <c:pt idx="137">
                  <c:v>-3.1221487526317775</c:v>
                </c:pt>
                <c:pt idx="138">
                  <c:v>-3.5496438585523284</c:v>
                </c:pt>
                <c:pt idx="139">
                  <c:v>-2.9899843471075589</c:v>
                </c:pt>
                <c:pt idx="140">
                  <c:v>-4.2625287658974997</c:v>
                </c:pt>
                <c:pt idx="141">
                  <c:v>-3.3232510935041555</c:v>
                </c:pt>
                <c:pt idx="142">
                  <c:v>-2.4855338700649603</c:v>
                </c:pt>
                <c:pt idx="143">
                  <c:v>-1.0197541020875109</c:v>
                </c:pt>
                <c:pt idx="144">
                  <c:v>-3.0481706324223463</c:v>
                </c:pt>
                <c:pt idx="145">
                  <c:v>-0.4561031600194787</c:v>
                </c:pt>
                <c:pt idx="146">
                  <c:v>-3.3090732253303328</c:v>
                </c:pt>
                <c:pt idx="147">
                  <c:v>-3.1734504926098417</c:v>
                </c:pt>
                <c:pt idx="148">
                  <c:v>-4.0179517543718539</c:v>
                </c:pt>
                <c:pt idx="149">
                  <c:v>-1.0107186589939494</c:v>
                </c:pt>
                <c:pt idx="150">
                  <c:v>-0.98118023868225768</c:v>
                </c:pt>
                <c:pt idx="151">
                  <c:v>-2.8365321581094864</c:v>
                </c:pt>
                <c:pt idx="152">
                  <c:v>-3.491827627886857</c:v>
                </c:pt>
                <c:pt idx="153">
                  <c:v>-2.6993303551465213</c:v>
                </c:pt>
                <c:pt idx="154">
                  <c:v>-0.86447819112011381</c:v>
                </c:pt>
                <c:pt idx="155">
                  <c:v>0.3209311707475293</c:v>
                </c:pt>
                <c:pt idx="156">
                  <c:v>-1.5566019839857153</c:v>
                </c:pt>
                <c:pt idx="157">
                  <c:v>-3.505537765856876</c:v>
                </c:pt>
                <c:pt idx="158">
                  <c:v>-1.0886379620511897</c:v>
                </c:pt>
                <c:pt idx="159">
                  <c:v>-2.7364957296717951</c:v>
                </c:pt>
                <c:pt idx="160">
                  <c:v>-4.2508480545139538</c:v>
                </c:pt>
                <c:pt idx="161">
                  <c:v>0.62079765503146378</c:v>
                </c:pt>
                <c:pt idx="162">
                  <c:v>-0.94237365458275346</c:v>
                </c:pt>
                <c:pt idx="163">
                  <c:v>0.80374439966298494</c:v>
                </c:pt>
                <c:pt idx="164">
                  <c:v>-1.7648997788634069</c:v>
                </c:pt>
                <c:pt idx="165">
                  <c:v>-1.4391625189053547</c:v>
                </c:pt>
                <c:pt idx="166">
                  <c:v>-2.8536866616277301</c:v>
                </c:pt>
                <c:pt idx="167">
                  <c:v>-3.8016654929825857</c:v>
                </c:pt>
                <c:pt idx="168">
                  <c:v>-0.84784099649288303</c:v>
                </c:pt>
                <c:pt idx="169">
                  <c:v>-2.3172625233368356</c:v>
                </c:pt>
                <c:pt idx="170">
                  <c:v>-3.3944963888771182</c:v>
                </c:pt>
                <c:pt idx="171">
                  <c:v>-2.5909636884096057</c:v>
                </c:pt>
                <c:pt idx="172">
                  <c:v>-4.2465549387774963</c:v>
                </c:pt>
                <c:pt idx="173">
                  <c:v>-2.1234728197093649</c:v>
                </c:pt>
                <c:pt idx="174">
                  <c:v>-2.0483936725513994</c:v>
                </c:pt>
                <c:pt idx="175">
                  <c:v>-2.914227489944933</c:v>
                </c:pt>
                <c:pt idx="176">
                  <c:v>-1.0081982388507293</c:v>
                </c:pt>
                <c:pt idx="177">
                  <c:v>-2.6034910821476966</c:v>
                </c:pt>
                <c:pt idx="178">
                  <c:v>-2.0448944897957171</c:v>
                </c:pt>
                <c:pt idx="179">
                  <c:v>-3.9527875011770099</c:v>
                </c:pt>
                <c:pt idx="180">
                  <c:v>-3.0941636775077321</c:v>
                </c:pt>
                <c:pt idx="181">
                  <c:v>-0.82905962134916455</c:v>
                </c:pt>
                <c:pt idx="182">
                  <c:v>-1.7419822450273101</c:v>
                </c:pt>
                <c:pt idx="183">
                  <c:v>-0.51486458048177353</c:v>
                </c:pt>
                <c:pt idx="184">
                  <c:v>-0.71460202799666273</c:v>
                </c:pt>
                <c:pt idx="185">
                  <c:v>-1.4768768202001492</c:v>
                </c:pt>
                <c:pt idx="186">
                  <c:v>-0.37802535131532577</c:v>
                </c:pt>
                <c:pt idx="187">
                  <c:v>-1.9722058728733156</c:v>
                </c:pt>
                <c:pt idx="188">
                  <c:v>-3.1279261699785357</c:v>
                </c:pt>
                <c:pt idx="189">
                  <c:v>-3.3023936754428447</c:v>
                </c:pt>
                <c:pt idx="190">
                  <c:v>-1.2495910756973911</c:v>
                </c:pt>
                <c:pt idx="191">
                  <c:v>-0.64395758842198259</c:v>
                </c:pt>
                <c:pt idx="192">
                  <c:v>-6.6643816663488531</c:v>
                </c:pt>
                <c:pt idx="193">
                  <c:v>-6.5095994996738984</c:v>
                </c:pt>
                <c:pt idx="194">
                  <c:v>-1.0220363213742756</c:v>
                </c:pt>
                <c:pt idx="195">
                  <c:v>-5.7050437446426123</c:v>
                </c:pt>
                <c:pt idx="196">
                  <c:v>-2.6438117704648469</c:v>
                </c:pt>
                <c:pt idx="197">
                  <c:v>-0.43074721563248852</c:v>
                </c:pt>
                <c:pt idx="198">
                  <c:v>1.3476303805138621</c:v>
                </c:pt>
                <c:pt idx="199">
                  <c:v>-0.52433802438096544</c:v>
                </c:pt>
                <c:pt idx="200">
                  <c:v>-3.9985313677828902</c:v>
                </c:pt>
                <c:pt idx="201">
                  <c:v>-2.0191813082164982</c:v>
                </c:pt>
                <c:pt idx="202">
                  <c:v>1.6238165089241374</c:v>
                </c:pt>
                <c:pt idx="203">
                  <c:v>-1.7798582443903683</c:v>
                </c:pt>
                <c:pt idx="204">
                  <c:v>-0.27372873882317672</c:v>
                </c:pt>
                <c:pt idx="205">
                  <c:v>-1.0302659172192898</c:v>
                </c:pt>
                <c:pt idx="206">
                  <c:v>-0.11349549961792671</c:v>
                </c:pt>
                <c:pt idx="207">
                  <c:v>-0.54985606931658826</c:v>
                </c:pt>
                <c:pt idx="208">
                  <c:v>-0.33422142830220114</c:v>
                </c:pt>
                <c:pt idx="209">
                  <c:v>-4.0009613529689858</c:v>
                </c:pt>
                <c:pt idx="210">
                  <c:v>-3.3315948048259791</c:v>
                </c:pt>
                <c:pt idx="211">
                  <c:v>-4.9440245955062352</c:v>
                </c:pt>
                <c:pt idx="212">
                  <c:v>2.8286206845161423</c:v>
                </c:pt>
                <c:pt idx="213">
                  <c:v>8.9084920307281728</c:v>
                </c:pt>
                <c:pt idx="214">
                  <c:v>-0.19111821946155982</c:v>
                </c:pt>
                <c:pt idx="215">
                  <c:v>-2.9842970922604053</c:v>
                </c:pt>
                <c:pt idx="216">
                  <c:v>-3.1710652409971747</c:v>
                </c:pt>
                <c:pt idx="217">
                  <c:v>-1.7295466705933791</c:v>
                </c:pt>
                <c:pt idx="218">
                  <c:v>-3.9663759807061987</c:v>
                </c:pt>
                <c:pt idx="219">
                  <c:v>-1.1252939923915575</c:v>
                </c:pt>
                <c:pt idx="220">
                  <c:v>8.4696166391117647</c:v>
                </c:pt>
                <c:pt idx="221">
                  <c:v>-3.8072261064052375</c:v>
                </c:pt>
                <c:pt idx="222">
                  <c:v>0.9213947950828264</c:v>
                </c:pt>
                <c:pt idx="223">
                  <c:v>2.6529461208880818</c:v>
                </c:pt>
                <c:pt idx="224">
                  <c:v>1.7364360237192691</c:v>
                </c:pt>
                <c:pt idx="225">
                  <c:v>-1.8360763241545781</c:v>
                </c:pt>
                <c:pt idx="226">
                  <c:v>3.9043297313626311</c:v>
                </c:pt>
                <c:pt idx="227">
                  <c:v>-2.8759535358221542</c:v>
                </c:pt>
                <c:pt idx="228">
                  <c:v>6.440982029479192E-2</c:v>
                </c:pt>
                <c:pt idx="229">
                  <c:v>-1.3102387908369937</c:v>
                </c:pt>
                <c:pt idx="230">
                  <c:v>0.21324902864706241</c:v>
                </c:pt>
                <c:pt idx="231">
                  <c:v>-2.1873930100923356</c:v>
                </c:pt>
                <c:pt idx="232">
                  <c:v>-9.3427140281584609E-2</c:v>
                </c:pt>
                <c:pt idx="233">
                  <c:v>-1.8945558392936404</c:v>
                </c:pt>
                <c:pt idx="234">
                  <c:v>1.9788315492906592</c:v>
                </c:pt>
                <c:pt idx="235">
                  <c:v>0.58004262931243566</c:v>
                </c:pt>
                <c:pt idx="236">
                  <c:v>-0.59011074064510283</c:v>
                </c:pt>
                <c:pt idx="237">
                  <c:v>-3.2661738461910232</c:v>
                </c:pt>
                <c:pt idx="238">
                  <c:v>1.3544917416914282</c:v>
                </c:pt>
                <c:pt idx="239">
                  <c:v>3.7918044308457586</c:v>
                </c:pt>
                <c:pt idx="240">
                  <c:v>3.6492100430330039</c:v>
                </c:pt>
                <c:pt idx="241">
                  <c:v>2.6858855101486987</c:v>
                </c:pt>
                <c:pt idx="242">
                  <c:v>-1.5808581541123363</c:v>
                </c:pt>
                <c:pt idx="243">
                  <c:v>-5.2835676891307193</c:v>
                </c:pt>
                <c:pt idx="244">
                  <c:v>1.2985087515186913</c:v>
                </c:pt>
                <c:pt idx="245">
                  <c:v>1.510986011576211</c:v>
                </c:pt>
                <c:pt idx="246">
                  <c:v>1.3338257786772778</c:v>
                </c:pt>
                <c:pt idx="247">
                  <c:v>-0.60277660118964194</c:v>
                </c:pt>
                <c:pt idx="248">
                  <c:v>0.38216278593463027</c:v>
                </c:pt>
                <c:pt idx="249">
                  <c:v>0.98340432692045521</c:v>
                </c:pt>
                <c:pt idx="250">
                  <c:v>-0.52694681454357417</c:v>
                </c:pt>
                <c:pt idx="251">
                  <c:v>5.7277159244084705</c:v>
                </c:pt>
                <c:pt idx="252">
                  <c:v>2.0292666130720063</c:v>
                </c:pt>
                <c:pt idx="253">
                  <c:v>0.35907345229069032</c:v>
                </c:pt>
                <c:pt idx="254">
                  <c:v>-2.9349648317258503</c:v>
                </c:pt>
                <c:pt idx="255">
                  <c:v>2.0483600182105843</c:v>
                </c:pt>
                <c:pt idx="256">
                  <c:v>2.328927675812225</c:v>
                </c:pt>
                <c:pt idx="257">
                  <c:v>-1.9177710244323036</c:v>
                </c:pt>
                <c:pt idx="258">
                  <c:v>4.8554089831386271</c:v>
                </c:pt>
                <c:pt idx="259">
                  <c:v>1.7702635318055375</c:v>
                </c:pt>
                <c:pt idx="260">
                  <c:v>1.5872803218346396</c:v>
                </c:pt>
                <c:pt idx="261">
                  <c:v>-0.10235070681856162</c:v>
                </c:pt>
                <c:pt idx="262">
                  <c:v>-1.3477734610348566</c:v>
                </c:pt>
                <c:pt idx="263">
                  <c:v>1.3174930207516489</c:v>
                </c:pt>
                <c:pt idx="264">
                  <c:v>1.0676056746411871</c:v>
                </c:pt>
                <c:pt idx="265">
                  <c:v>1.5711009796057029</c:v>
                </c:pt>
                <c:pt idx="266">
                  <c:v>9.1118312269811153E-2</c:v>
                </c:pt>
                <c:pt idx="267">
                  <c:v>-3.4006130969531645</c:v>
                </c:pt>
                <c:pt idx="268">
                  <c:v>1.9592862552411581</c:v>
                </c:pt>
                <c:pt idx="269">
                  <c:v>-0.72433183950995539</c:v>
                </c:pt>
                <c:pt idx="270">
                  <c:v>3.3968155559142565</c:v>
                </c:pt>
                <c:pt idx="271">
                  <c:v>2.3547452669005611</c:v>
                </c:pt>
                <c:pt idx="272">
                  <c:v>1.590106462344925</c:v>
                </c:pt>
                <c:pt idx="273">
                  <c:v>2.7032494590452956</c:v>
                </c:pt>
                <c:pt idx="274">
                  <c:v>4.35741975678296</c:v>
                </c:pt>
                <c:pt idx="275">
                  <c:v>-2.1476124300422921</c:v>
                </c:pt>
                <c:pt idx="276">
                  <c:v>1.3230728202852142</c:v>
                </c:pt>
                <c:pt idx="277">
                  <c:v>1.53792234868247</c:v>
                </c:pt>
                <c:pt idx="278">
                  <c:v>0.94141598327939413</c:v>
                </c:pt>
                <c:pt idx="279">
                  <c:v>-1.0307694223347759</c:v>
                </c:pt>
                <c:pt idx="280">
                  <c:v>-1.2888690554148283</c:v>
                </c:pt>
                <c:pt idx="281">
                  <c:v>3.1413447554846528</c:v>
                </c:pt>
                <c:pt idx="282">
                  <c:v>1.2248788753114423</c:v>
                </c:pt>
                <c:pt idx="283">
                  <c:v>0.89255237355682815</c:v>
                </c:pt>
                <c:pt idx="284">
                  <c:v>-2.1229239280897927E-2</c:v>
                </c:pt>
                <c:pt idx="285">
                  <c:v>-0.7623524319602526</c:v>
                </c:pt>
                <c:pt idx="286">
                  <c:v>1.72147681666842</c:v>
                </c:pt>
                <c:pt idx="287">
                  <c:v>-2.3891679079390702</c:v>
                </c:pt>
                <c:pt idx="288">
                  <c:v>-2.8053824339961664</c:v>
                </c:pt>
                <c:pt idx="289">
                  <c:v>4.1185040329264302</c:v>
                </c:pt>
                <c:pt idx="290">
                  <c:v>2.2012496795090963</c:v>
                </c:pt>
                <c:pt idx="291">
                  <c:v>-2.4006397989414205</c:v>
                </c:pt>
                <c:pt idx="292">
                  <c:v>2.3076854168892798</c:v>
                </c:pt>
                <c:pt idx="293">
                  <c:v>6.9643618286714073</c:v>
                </c:pt>
                <c:pt idx="294">
                  <c:v>1.7407396671465389</c:v>
                </c:pt>
                <c:pt idx="295">
                  <c:v>3.2415862357499741</c:v>
                </c:pt>
                <c:pt idx="296">
                  <c:v>-2.5982066384894624</c:v>
                </c:pt>
                <c:pt idx="297">
                  <c:v>3.3077934877359976</c:v>
                </c:pt>
                <c:pt idx="298">
                  <c:v>5.142630118058662</c:v>
                </c:pt>
                <c:pt idx="299">
                  <c:v>2.1893291023510377</c:v>
                </c:pt>
                <c:pt idx="300">
                  <c:v>0.33226211550383344</c:v>
                </c:pt>
                <c:pt idx="301">
                  <c:v>3.9513163742696182</c:v>
                </c:pt>
                <c:pt idx="302">
                  <c:v>2.2807457199871313</c:v>
                </c:pt>
                <c:pt idx="303">
                  <c:v>5.0222105024164527</c:v>
                </c:pt>
                <c:pt idx="304">
                  <c:v>3.7736726146263289</c:v>
                </c:pt>
                <c:pt idx="305">
                  <c:v>3.4904242141327817</c:v>
                </c:pt>
                <c:pt idx="306">
                  <c:v>4.281262620890697</c:v>
                </c:pt>
                <c:pt idx="307">
                  <c:v>3.4896512207118429</c:v>
                </c:pt>
                <c:pt idx="308">
                  <c:v>2.2924138506163763</c:v>
                </c:pt>
                <c:pt idx="309">
                  <c:v>-0.21994534391059828</c:v>
                </c:pt>
                <c:pt idx="310">
                  <c:v>7.7683322601546871</c:v>
                </c:pt>
                <c:pt idx="311">
                  <c:v>8.2446808940477787</c:v>
                </c:pt>
                <c:pt idx="312">
                  <c:v>6.5493825468292526</c:v>
                </c:pt>
                <c:pt idx="313">
                  <c:v>-0.99944664353253776</c:v>
                </c:pt>
                <c:pt idx="314">
                  <c:v>-2.946962106572717</c:v>
                </c:pt>
                <c:pt idx="315">
                  <c:v>0.7868083056198818</c:v>
                </c:pt>
                <c:pt idx="316">
                  <c:v>7.0217445094215236</c:v>
                </c:pt>
                <c:pt idx="317">
                  <c:v>2.0328239981227485</c:v>
                </c:pt>
                <c:pt idx="318">
                  <c:v>2.6540784232444277</c:v>
                </c:pt>
                <c:pt idx="319">
                  <c:v>-2.1531454100127307</c:v>
                </c:pt>
                <c:pt idx="320">
                  <c:v>3.3241105356860494</c:v>
                </c:pt>
                <c:pt idx="321">
                  <c:v>3.4101580246994563</c:v>
                </c:pt>
                <c:pt idx="322">
                  <c:v>-0.68664515579215291</c:v>
                </c:pt>
                <c:pt idx="323">
                  <c:v>1.2733245135112377</c:v>
                </c:pt>
                <c:pt idx="324">
                  <c:v>1.089351782488859</c:v>
                </c:pt>
                <c:pt idx="325">
                  <c:v>0.28648062750215919</c:v>
                </c:pt>
                <c:pt idx="326">
                  <c:v>1.2758278062533341</c:v>
                </c:pt>
                <c:pt idx="327">
                  <c:v>4.7473492697278932</c:v>
                </c:pt>
                <c:pt idx="328">
                  <c:v>2.0551336553526722</c:v>
                </c:pt>
                <c:pt idx="329">
                  <c:v>4.045327826368915</c:v>
                </c:pt>
                <c:pt idx="330">
                  <c:v>4.9854500896931482</c:v>
                </c:pt>
                <c:pt idx="331">
                  <c:v>4.8247968564566204</c:v>
                </c:pt>
                <c:pt idx="332">
                  <c:v>7.7813281455674748</c:v>
                </c:pt>
                <c:pt idx="333">
                  <c:v>5.336492913501818</c:v>
                </c:pt>
                <c:pt idx="334">
                  <c:v>0.1501759000537648</c:v>
                </c:pt>
                <c:pt idx="335">
                  <c:v>3.2845414746451453</c:v>
                </c:pt>
                <c:pt idx="336">
                  <c:v>5.5602781070092195</c:v>
                </c:pt>
                <c:pt idx="337">
                  <c:v>2.9971372972853718</c:v>
                </c:pt>
                <c:pt idx="338">
                  <c:v>-2.0934970744556405</c:v>
                </c:pt>
                <c:pt idx="339">
                  <c:v>5.0343645279538247</c:v>
                </c:pt>
                <c:pt idx="340">
                  <c:v>-1.4865069192535905</c:v>
                </c:pt>
                <c:pt idx="341">
                  <c:v>4.3983539007749499</c:v>
                </c:pt>
                <c:pt idx="342">
                  <c:v>2.6596194589670952</c:v>
                </c:pt>
                <c:pt idx="343">
                  <c:v>1.2285237561833231</c:v>
                </c:pt>
                <c:pt idx="344">
                  <c:v>-5.424918935666323E-3</c:v>
                </c:pt>
                <c:pt idx="345">
                  <c:v>2.7140020416276647</c:v>
                </c:pt>
                <c:pt idx="346">
                  <c:v>8.5907515716678837</c:v>
                </c:pt>
                <c:pt idx="347">
                  <c:v>0.72637336361424509</c:v>
                </c:pt>
                <c:pt idx="348">
                  <c:v>1.2827683295589669</c:v>
                </c:pt>
                <c:pt idx="349">
                  <c:v>6.920971531517595</c:v>
                </c:pt>
                <c:pt idx="350">
                  <c:v>3.7102240857467961</c:v>
                </c:pt>
                <c:pt idx="351">
                  <c:v>-0.7774552443481304</c:v>
                </c:pt>
                <c:pt idx="352">
                  <c:v>1.1295930064863933</c:v>
                </c:pt>
                <c:pt idx="353">
                  <c:v>3.8518399170456084</c:v>
                </c:pt>
                <c:pt idx="354">
                  <c:v>1.4830898779878501</c:v>
                </c:pt>
                <c:pt idx="355">
                  <c:v>4.9219584790914812</c:v>
                </c:pt>
                <c:pt idx="356">
                  <c:v>1.2069324017995973</c:v>
                </c:pt>
                <c:pt idx="357">
                  <c:v>2.3988235114398733</c:v>
                </c:pt>
                <c:pt idx="358">
                  <c:v>1.3674980029726251</c:v>
                </c:pt>
                <c:pt idx="359">
                  <c:v>0.16599556129754722</c:v>
                </c:pt>
                <c:pt idx="360">
                  <c:v>4.0415461828608077</c:v>
                </c:pt>
                <c:pt idx="361">
                  <c:v>7.426265372575612</c:v>
                </c:pt>
                <c:pt idx="362">
                  <c:v>5.1743029418407165</c:v>
                </c:pt>
                <c:pt idx="363">
                  <c:v>3.1371841679140955</c:v>
                </c:pt>
                <c:pt idx="364">
                  <c:v>2.3689108768493226</c:v>
                </c:pt>
                <c:pt idx="365">
                  <c:v>-0.9722298468590389</c:v>
                </c:pt>
                <c:pt idx="366">
                  <c:v>3.0485431632317948</c:v>
                </c:pt>
                <c:pt idx="367">
                  <c:v>2.9425497767585549</c:v>
                </c:pt>
                <c:pt idx="368">
                  <c:v>3.7743957861162709</c:v>
                </c:pt>
                <c:pt idx="369">
                  <c:v>-4.2948511655102299</c:v>
                </c:pt>
                <c:pt idx="370">
                  <c:v>4.8995081956370878</c:v>
                </c:pt>
                <c:pt idx="371">
                  <c:v>1.8800802648555193</c:v>
                </c:pt>
                <c:pt idx="372">
                  <c:v>2.3125011103297113</c:v>
                </c:pt>
                <c:pt idx="373">
                  <c:v>-1.8278709239508899</c:v>
                </c:pt>
                <c:pt idx="374">
                  <c:v>-0.60466933730081585</c:v>
                </c:pt>
                <c:pt idx="375">
                  <c:v>5.7387265388178053</c:v>
                </c:pt>
                <c:pt idx="376">
                  <c:v>-4.4866575568116787</c:v>
                </c:pt>
                <c:pt idx="377">
                  <c:v>0.27768590494311596</c:v>
                </c:pt>
                <c:pt idx="378">
                  <c:v>4.6762392413362335</c:v>
                </c:pt>
                <c:pt idx="379">
                  <c:v>3.2842318867146818</c:v>
                </c:pt>
                <c:pt idx="380">
                  <c:v>5.1519343058676643</c:v>
                </c:pt>
                <c:pt idx="381">
                  <c:v>1.4308566063291193</c:v>
                </c:pt>
                <c:pt idx="382">
                  <c:v>4.7983966261353199</c:v>
                </c:pt>
                <c:pt idx="383">
                  <c:v>4.5654472312740957</c:v>
                </c:pt>
                <c:pt idx="384">
                  <c:v>3.235012048556813</c:v>
                </c:pt>
                <c:pt idx="385">
                  <c:v>3.5438350069956872</c:v>
                </c:pt>
                <c:pt idx="386">
                  <c:v>3.3693740376979582</c:v>
                </c:pt>
                <c:pt idx="387">
                  <c:v>0.96487550166263159</c:v>
                </c:pt>
                <c:pt idx="388">
                  <c:v>0.1336746027837199</c:v>
                </c:pt>
                <c:pt idx="389">
                  <c:v>-0.17839895101187597</c:v>
                </c:pt>
                <c:pt idx="390">
                  <c:v>4.3222985756397039</c:v>
                </c:pt>
                <c:pt idx="391">
                  <c:v>4.0608886762484726</c:v>
                </c:pt>
                <c:pt idx="392">
                  <c:v>3.7050485087755396</c:v>
                </c:pt>
                <c:pt idx="393">
                  <c:v>2.1899917894596985</c:v>
                </c:pt>
                <c:pt idx="394">
                  <c:v>2.6670483497890665</c:v>
                </c:pt>
                <c:pt idx="395">
                  <c:v>6.285563038382505</c:v>
                </c:pt>
                <c:pt idx="396">
                  <c:v>-7.1378330468595212</c:v>
                </c:pt>
                <c:pt idx="397">
                  <c:v>6.7866684471209027</c:v>
                </c:pt>
                <c:pt idx="398">
                  <c:v>-0.70617869953275791</c:v>
                </c:pt>
                <c:pt idx="399">
                  <c:v>4.6430950125077199</c:v>
                </c:pt>
                <c:pt idx="400">
                  <c:v>0.76705681909800982</c:v>
                </c:pt>
                <c:pt idx="401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real1</c:v>
          </c:tx>
          <c:spPr>
            <a:ln w="12700"/>
          </c:spPr>
          <c:marker>
            <c:symbol val="none"/>
          </c:marker>
          <c:xVal>
            <c:numRef>
              <c:f>'result(Ti-Al)'!$B$24:$B$422</c:f>
              <c:numCache>
                <c:formatCode>General</c:formatCode>
                <c:ptCount val="3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</c:numCache>
            </c:numRef>
          </c:xVal>
          <c:yVal>
            <c:numRef>
              <c:f>'result(Ti-Al)'!$C$24:$C$422</c:f>
              <c:numCache>
                <c:formatCode>General</c:formatCode>
                <c:ptCount val="399"/>
                <c:pt idx="0">
                  <c:v>-2.0863449999986017</c:v>
                </c:pt>
                <c:pt idx="1">
                  <c:v>-2.2133450000012544</c:v>
                </c:pt>
                <c:pt idx="2">
                  <c:v>3.4276549999994188</c:v>
                </c:pt>
                <c:pt idx="3">
                  <c:v>3.9586549999981457</c:v>
                </c:pt>
                <c:pt idx="4">
                  <c:v>3.8226550000004522</c:v>
                </c:pt>
                <c:pt idx="5">
                  <c:v>-2.8933450000003802</c:v>
                </c:pt>
                <c:pt idx="6">
                  <c:v>-3.0923449999988861</c:v>
                </c:pt>
                <c:pt idx="7">
                  <c:v>-2.4503449999997429</c:v>
                </c:pt>
                <c:pt idx="8">
                  <c:v>-4.1493450000018584</c:v>
                </c:pt>
                <c:pt idx="9">
                  <c:v>-2.1673450000001537</c:v>
                </c:pt>
                <c:pt idx="10">
                  <c:v>-1.63834499999993</c:v>
                </c:pt>
                <c:pt idx="11">
                  <c:v>-4.6273449999993943</c:v>
                </c:pt>
                <c:pt idx="12">
                  <c:v>-2.7473449999995125</c:v>
                </c:pt>
                <c:pt idx="13">
                  <c:v>-5.2683450000010623</c:v>
                </c:pt>
                <c:pt idx="14">
                  <c:v>-4.4223450000018261</c:v>
                </c:pt>
                <c:pt idx="15">
                  <c:v>-3.2073449999998616</c:v>
                </c:pt>
                <c:pt idx="16">
                  <c:v>-3.6753450000013288</c:v>
                </c:pt>
                <c:pt idx="17">
                  <c:v>-3.6683450000012385</c:v>
                </c:pt>
                <c:pt idx="18">
                  <c:v>-2.197344999999018</c:v>
                </c:pt>
                <c:pt idx="19">
                  <c:v>-1.3853449999992051</c:v>
                </c:pt>
                <c:pt idx="20">
                  <c:v>-3.9163450000003763</c:v>
                </c:pt>
                <c:pt idx="21">
                  <c:v>-1.8313449999993736</c:v>
                </c:pt>
                <c:pt idx="22">
                  <c:v>-2.9123449999985951</c:v>
                </c:pt>
                <c:pt idx="23">
                  <c:v>-3.7153449999998145</c:v>
                </c:pt>
                <c:pt idx="24">
                  <c:v>-1.9873449999998627</c:v>
                </c:pt>
                <c:pt idx="25">
                  <c:v>-1.8073449999995717</c:v>
                </c:pt>
                <c:pt idx="26">
                  <c:v>-1.5573450000019307</c:v>
                </c:pt>
                <c:pt idx="27">
                  <c:v>-2.4803449999986071</c:v>
                </c:pt>
                <c:pt idx="28">
                  <c:v>-2.5223449999991487</c:v>
                </c:pt>
                <c:pt idx="29">
                  <c:v>-3.1583449999992297</c:v>
                </c:pt>
                <c:pt idx="30">
                  <c:v>-2.9423450000010121</c:v>
                </c:pt>
                <c:pt idx="31">
                  <c:v>-3.9163450000003763</c:v>
                </c:pt>
                <c:pt idx="32">
                  <c:v>-3.6683450000012385</c:v>
                </c:pt>
                <c:pt idx="33">
                  <c:v>-2.3683450000007156</c:v>
                </c:pt>
                <c:pt idx="34">
                  <c:v>-3.8853450000004841</c:v>
                </c:pt>
                <c:pt idx="35">
                  <c:v>-3.9713450000000705</c:v>
                </c:pt>
                <c:pt idx="36">
                  <c:v>-2.3033450000014</c:v>
                </c:pt>
                <c:pt idx="37">
                  <c:v>-1.3803450000011708</c:v>
                </c:pt>
                <c:pt idx="38">
                  <c:v>-1.7783450000017353</c:v>
                </c:pt>
                <c:pt idx="39">
                  <c:v>-2.8023449999992067</c:v>
                </c:pt>
                <c:pt idx="40">
                  <c:v>-0.51734499999867012</c:v>
                </c:pt>
                <c:pt idx="41">
                  <c:v>-0.53034500000137541</c:v>
                </c:pt>
                <c:pt idx="42">
                  <c:v>-2.1433450000003518</c:v>
                </c:pt>
                <c:pt idx="43">
                  <c:v>-2.9603450000017517</c:v>
                </c:pt>
                <c:pt idx="44">
                  <c:v>-2.9763450000004354</c:v>
                </c:pt>
                <c:pt idx="45">
                  <c:v>0.22665499999874328</c:v>
                </c:pt>
                <c:pt idx="46">
                  <c:v>-2.0373450000015225</c:v>
                </c:pt>
                <c:pt idx="47">
                  <c:v>-1.9853450000013595</c:v>
                </c:pt>
                <c:pt idx="48">
                  <c:v>-2.0183449999997549</c:v>
                </c:pt>
                <c:pt idx="49">
                  <c:v>-1.946345000000349</c:v>
                </c:pt>
                <c:pt idx="50">
                  <c:v>-1.9603450000005296</c:v>
                </c:pt>
                <c:pt idx="51">
                  <c:v>-1.6983450000012112</c:v>
                </c:pt>
                <c:pt idx="52">
                  <c:v>-2.2813450000001012</c:v>
                </c:pt>
                <c:pt idx="53">
                  <c:v>-2.3903450000020143</c:v>
                </c:pt>
                <c:pt idx="54">
                  <c:v>-2.3983449999995798</c:v>
                </c:pt>
                <c:pt idx="55">
                  <c:v>-2.3433449999998857</c:v>
                </c:pt>
                <c:pt idx="56">
                  <c:v>-3.1603450000012856</c:v>
                </c:pt>
                <c:pt idx="57">
                  <c:v>-5.158345000001674</c:v>
                </c:pt>
                <c:pt idx="58">
                  <c:v>-2.4353449999985344</c:v>
                </c:pt>
                <c:pt idx="59">
                  <c:v>-2.0413449999985289</c:v>
                </c:pt>
                <c:pt idx="60">
                  <c:v>3.8526549999993165</c:v>
                </c:pt>
                <c:pt idx="61">
                  <c:v>-1.8573450000012315</c:v>
                </c:pt>
                <c:pt idx="62">
                  <c:v>-2.098345000000279</c:v>
                </c:pt>
                <c:pt idx="63">
                  <c:v>-2.2653450000014175</c:v>
                </c:pt>
                <c:pt idx="64">
                  <c:v>-3.1633450000008168</c:v>
                </c:pt>
                <c:pt idx="65">
                  <c:v>-2.017344999998727</c:v>
                </c:pt>
                <c:pt idx="66">
                  <c:v>-1.1133450000002654</c:v>
                </c:pt>
                <c:pt idx="67">
                  <c:v>-1.2563450000016019</c:v>
                </c:pt>
                <c:pt idx="68">
                  <c:v>-2.2433450000001187</c:v>
                </c:pt>
                <c:pt idx="69">
                  <c:v>-2.686345000000756</c:v>
                </c:pt>
                <c:pt idx="70">
                  <c:v>-2.4283450000019968</c:v>
                </c:pt>
                <c:pt idx="71">
                  <c:v>-1.305344999998681</c:v>
                </c:pt>
                <c:pt idx="72">
                  <c:v>-1.6413449999994612</c:v>
                </c:pt>
                <c:pt idx="73">
                  <c:v>-1.8363450000009607</c:v>
                </c:pt>
                <c:pt idx="74">
                  <c:v>-3.398345000000802</c:v>
                </c:pt>
                <c:pt idx="75">
                  <c:v>-1.6263450000018054</c:v>
                </c:pt>
                <c:pt idx="76">
                  <c:v>-1.0663450000016894</c:v>
                </c:pt>
                <c:pt idx="77">
                  <c:v>-2.8373449999996581</c:v>
                </c:pt>
                <c:pt idx="78">
                  <c:v>-3.0523450000004004</c:v>
                </c:pt>
                <c:pt idx="79">
                  <c:v>-1.8303450000018984</c:v>
                </c:pt>
                <c:pt idx="80">
                  <c:v>-5.3643450000002701</c:v>
                </c:pt>
                <c:pt idx="81">
                  <c:v>-3.776344999998571</c:v>
                </c:pt>
                <c:pt idx="82">
                  <c:v>-1.7363450000011937</c:v>
                </c:pt>
                <c:pt idx="83">
                  <c:v>-1.3003450000006467</c:v>
                </c:pt>
                <c:pt idx="84">
                  <c:v>-4.214345000001174</c:v>
                </c:pt>
                <c:pt idx="85">
                  <c:v>-3.0503450000018972</c:v>
                </c:pt>
                <c:pt idx="86">
                  <c:v>-2.22134499999882</c:v>
                </c:pt>
                <c:pt idx="87">
                  <c:v>-3.0363450000017167</c:v>
                </c:pt>
                <c:pt idx="88">
                  <c:v>-3.0483449999998413</c:v>
                </c:pt>
                <c:pt idx="89">
                  <c:v>-3.3323450000004584</c:v>
                </c:pt>
                <c:pt idx="90">
                  <c:v>-1.3733450000010805</c:v>
                </c:pt>
                <c:pt idx="91">
                  <c:v>-1.5083450000012988</c:v>
                </c:pt>
                <c:pt idx="92">
                  <c:v>-1.1323449999984803</c:v>
                </c:pt>
                <c:pt idx="93">
                  <c:v>-1.7633450000005269</c:v>
                </c:pt>
                <c:pt idx="94">
                  <c:v>-2.6363449999990962</c:v>
                </c:pt>
                <c:pt idx="95">
                  <c:v>-2.2203450000013447</c:v>
                </c:pt>
                <c:pt idx="96">
                  <c:v>-1.7723449999991203</c:v>
                </c:pt>
                <c:pt idx="97">
                  <c:v>-1.4083450000015318</c:v>
                </c:pt>
                <c:pt idx="98">
                  <c:v>-0.85334499999945024</c:v>
                </c:pt>
                <c:pt idx="99">
                  <c:v>-2.045344999999088</c:v>
                </c:pt>
                <c:pt idx="100">
                  <c:v>0.17665500000063616</c:v>
                </c:pt>
                <c:pt idx="101">
                  <c:v>-3.0683449999990842</c:v>
                </c:pt>
                <c:pt idx="102">
                  <c:v>-9.0345000000269238E-2</c:v>
                </c:pt>
                <c:pt idx="103">
                  <c:v>-1.0883449999994355</c:v>
                </c:pt>
                <c:pt idx="104">
                  <c:v>-1.4003450000004136</c:v>
                </c:pt>
                <c:pt idx="105">
                  <c:v>-2.6363449999990962</c:v>
                </c:pt>
                <c:pt idx="106">
                  <c:v>-2.3983449999995798</c:v>
                </c:pt>
                <c:pt idx="107">
                  <c:v>-4.3193449999989753</c:v>
                </c:pt>
                <c:pt idx="108">
                  <c:v>-1.8203449999987242</c:v>
                </c:pt>
                <c:pt idx="109">
                  <c:v>-1.9033449999987795</c:v>
                </c:pt>
                <c:pt idx="110">
                  <c:v>-4.0513450000005946</c:v>
                </c:pt>
                <c:pt idx="111">
                  <c:v>-2.8183450000014432</c:v>
                </c:pt>
                <c:pt idx="112">
                  <c:v>-1.335345000001098</c:v>
                </c:pt>
                <c:pt idx="113">
                  <c:v>-1.6973450000001833</c:v>
                </c:pt>
                <c:pt idx="114">
                  <c:v>-1.1903450000012583</c:v>
                </c:pt>
                <c:pt idx="115">
                  <c:v>-3.118345000000744</c:v>
                </c:pt>
                <c:pt idx="116">
                  <c:v>-2.9073450000005607</c:v>
                </c:pt>
                <c:pt idx="117">
                  <c:v>-0.40534500000077855</c:v>
                </c:pt>
                <c:pt idx="118">
                  <c:v>-1.5053450000017676</c:v>
                </c:pt>
                <c:pt idx="119">
                  <c:v>-1.865344999998797</c:v>
                </c:pt>
                <c:pt idx="120">
                  <c:v>-2.2583450000013272</c:v>
                </c:pt>
                <c:pt idx="121">
                  <c:v>-3.3333450000014864</c:v>
                </c:pt>
                <c:pt idx="122">
                  <c:v>-1.208345000001998</c:v>
                </c:pt>
                <c:pt idx="123">
                  <c:v>-3.0713449999986153</c:v>
                </c:pt>
                <c:pt idx="124">
                  <c:v>-3.0963449999994452</c:v>
                </c:pt>
                <c:pt idx="125">
                  <c:v>-2.663345000001982</c:v>
                </c:pt>
                <c:pt idx="126">
                  <c:v>-1.8883450000011237</c:v>
                </c:pt>
                <c:pt idx="127">
                  <c:v>-2.1603450000000635</c:v>
                </c:pt>
                <c:pt idx="128">
                  <c:v>-1.1623450000008972</c:v>
                </c:pt>
                <c:pt idx="129">
                  <c:v>-0.96034499999930745</c:v>
                </c:pt>
                <c:pt idx="130">
                  <c:v>-0.95534500000127309</c:v>
                </c:pt>
                <c:pt idx="131">
                  <c:v>-1.3253450000014766</c:v>
                </c:pt>
                <c:pt idx="132">
                  <c:v>-1.7613449999984709</c:v>
                </c:pt>
                <c:pt idx="133">
                  <c:v>-2.7563450000016587</c:v>
                </c:pt>
                <c:pt idx="134">
                  <c:v>-1.4073450000005039</c:v>
                </c:pt>
                <c:pt idx="135">
                  <c:v>-1.8913450000006549</c:v>
                </c:pt>
                <c:pt idx="136">
                  <c:v>-2.1723450000017408</c:v>
                </c:pt>
                <c:pt idx="137">
                  <c:v>-2.3113449999989655</c:v>
                </c:pt>
                <c:pt idx="138">
                  <c:v>-2.1663449999991258</c:v>
                </c:pt>
                <c:pt idx="139">
                  <c:v>-1.5713449999985585</c:v>
                </c:pt>
                <c:pt idx="140">
                  <c:v>-1.1713449999994907</c:v>
                </c:pt>
                <c:pt idx="141">
                  <c:v>-1.1933450000007895</c:v>
                </c:pt>
                <c:pt idx="142">
                  <c:v>0.43165499999986423</c:v>
                </c:pt>
                <c:pt idx="143">
                  <c:v>-0.14634500000099138</c:v>
                </c:pt>
                <c:pt idx="144">
                  <c:v>0.88765499999965414</c:v>
                </c:pt>
                <c:pt idx="145">
                  <c:v>0.61265500000118323</c:v>
                </c:pt>
                <c:pt idx="146">
                  <c:v>7.2636549999991473</c:v>
                </c:pt>
                <c:pt idx="147">
                  <c:v>4.0736549999991212</c:v>
                </c:pt>
                <c:pt idx="148">
                  <c:v>3.6246549999994215</c:v>
                </c:pt>
                <c:pt idx="149">
                  <c:v>0.1316550000005634</c:v>
                </c:pt>
                <c:pt idx="150">
                  <c:v>-0.53234499999987861</c:v>
                </c:pt>
                <c:pt idx="151">
                  <c:v>-1.766345000000058</c:v>
                </c:pt>
                <c:pt idx="152">
                  <c:v>-2.0813450000005673</c:v>
                </c:pt>
                <c:pt idx="153">
                  <c:v>-0.2783450000016785</c:v>
                </c:pt>
                <c:pt idx="154">
                  <c:v>-1.5583449999994059</c:v>
                </c:pt>
                <c:pt idx="155">
                  <c:v>-0.85734500000000935</c:v>
                </c:pt>
                <c:pt idx="156">
                  <c:v>-3.6033450000019229</c:v>
                </c:pt>
                <c:pt idx="157">
                  <c:v>-2.6433449999991865</c:v>
                </c:pt>
                <c:pt idx="158">
                  <c:v>-1.7563450000004366</c:v>
                </c:pt>
                <c:pt idx="159">
                  <c:v>-1.5123450000018579</c:v>
                </c:pt>
                <c:pt idx="160">
                  <c:v>-1.7733450000001483</c:v>
                </c:pt>
                <c:pt idx="161">
                  <c:v>-1.2733450000013136</c:v>
                </c:pt>
                <c:pt idx="162">
                  <c:v>1.3196549999996421</c:v>
                </c:pt>
                <c:pt idx="163">
                  <c:v>1.3976549999981103</c:v>
                </c:pt>
                <c:pt idx="164">
                  <c:v>-2.1345000000394521E-2</c:v>
                </c:pt>
                <c:pt idx="165">
                  <c:v>-0.44034500000122989</c:v>
                </c:pt>
                <c:pt idx="166">
                  <c:v>-0.57834500000097933</c:v>
                </c:pt>
                <c:pt idx="167">
                  <c:v>-2.4883449999997254</c:v>
                </c:pt>
                <c:pt idx="168">
                  <c:v>-1.6973450000001833</c:v>
                </c:pt>
                <c:pt idx="169">
                  <c:v>-1.1723450000005187</c:v>
                </c:pt>
                <c:pt idx="170">
                  <c:v>-0.40134500000021944</c:v>
                </c:pt>
                <c:pt idx="171">
                  <c:v>-2.5913449999990235</c:v>
                </c:pt>
                <c:pt idx="172">
                  <c:v>-1.4703450000013163</c:v>
                </c:pt>
                <c:pt idx="173">
                  <c:v>-2.9263449999987756</c:v>
                </c:pt>
                <c:pt idx="174">
                  <c:v>-2.8973450000009393</c:v>
                </c:pt>
                <c:pt idx="175">
                  <c:v>-2.9503449999985776</c:v>
                </c:pt>
                <c:pt idx="176">
                  <c:v>-0.66234499999850982</c:v>
                </c:pt>
                <c:pt idx="177">
                  <c:v>-0.54034500000099683</c:v>
                </c:pt>
                <c:pt idx="178">
                  <c:v>-0.9973450000018147</c:v>
                </c:pt>
                <c:pt idx="179">
                  <c:v>1.4236549999999681</c:v>
                </c:pt>
                <c:pt idx="180">
                  <c:v>1.3426549999984161</c:v>
                </c:pt>
                <c:pt idx="181">
                  <c:v>1.3276550000007603</c:v>
                </c:pt>
                <c:pt idx="182">
                  <c:v>-0.24034500000169601</c:v>
                </c:pt>
                <c:pt idx="183">
                  <c:v>3.2846549999980823</c:v>
                </c:pt>
                <c:pt idx="184">
                  <c:v>-4.033344999999855</c:v>
                </c:pt>
                <c:pt idx="185">
                  <c:v>-1.4463450000015143</c:v>
                </c:pt>
                <c:pt idx="186">
                  <c:v>-2.3963450000010766</c:v>
                </c:pt>
                <c:pt idx="187">
                  <c:v>-4.2773450000019864</c:v>
                </c:pt>
                <c:pt idx="188">
                  <c:v>-2.8313450000005957</c:v>
                </c:pt>
                <c:pt idx="189">
                  <c:v>-3.1133449999991569</c:v>
                </c:pt>
                <c:pt idx="190">
                  <c:v>-3.2483449999993752</c:v>
                </c:pt>
                <c:pt idx="191">
                  <c:v>-2.9423450000010121</c:v>
                </c:pt>
                <c:pt idx="192">
                  <c:v>-4.8893449999987126</c:v>
                </c:pt>
                <c:pt idx="193">
                  <c:v>-4.7063449999988904</c:v>
                </c:pt>
                <c:pt idx="194">
                  <c:v>-3.2273449999991044</c:v>
                </c:pt>
                <c:pt idx="195">
                  <c:v>-3.1153450000012128</c:v>
                </c:pt>
                <c:pt idx="196">
                  <c:v>-2.3963450000010766</c:v>
                </c:pt>
                <c:pt idx="197">
                  <c:v>-2.3963450000010766</c:v>
                </c:pt>
                <c:pt idx="198">
                  <c:v>-2.1323449999997024</c:v>
                </c:pt>
                <c:pt idx="199">
                  <c:v>-2.5763450000013677</c:v>
                </c:pt>
                <c:pt idx="200">
                  <c:v>-4.0043449999984659</c:v>
                </c:pt>
                <c:pt idx="201">
                  <c:v>-1.2983449999985908</c:v>
                </c:pt>
                <c:pt idx="202">
                  <c:v>2.5456549999987033</c:v>
                </c:pt>
                <c:pt idx="203">
                  <c:v>1.2576549999998576</c:v>
                </c:pt>
                <c:pt idx="204">
                  <c:v>1.3386550000014097</c:v>
                </c:pt>
                <c:pt idx="205">
                  <c:v>-3.5453449999991449</c:v>
                </c:pt>
                <c:pt idx="206">
                  <c:v>-1.8203449999987242</c:v>
                </c:pt>
                <c:pt idx="207">
                  <c:v>0.94365500000037628</c:v>
                </c:pt>
                <c:pt idx="208">
                  <c:v>-3.6923450000010405</c:v>
                </c:pt>
                <c:pt idx="209">
                  <c:v>-3.6203450000016346</c:v>
                </c:pt>
                <c:pt idx="210">
                  <c:v>-4.7413449999993418</c:v>
                </c:pt>
                <c:pt idx="211">
                  <c:v>-7.7893449999990594</c:v>
                </c:pt>
                <c:pt idx="212">
                  <c:v>-5.262345000002</c:v>
                </c:pt>
                <c:pt idx="213">
                  <c:v>-5.6433449999993002</c:v>
                </c:pt>
                <c:pt idx="214">
                  <c:v>-2.8803450000012276</c:v>
                </c:pt>
                <c:pt idx="215">
                  <c:v>-2.687345000001784</c:v>
                </c:pt>
                <c:pt idx="216">
                  <c:v>3.2206549999997947</c:v>
                </c:pt>
                <c:pt idx="217">
                  <c:v>0.33965500000121551</c:v>
                </c:pt>
                <c:pt idx="218">
                  <c:v>0.50765499999982922</c:v>
                </c:pt>
                <c:pt idx="219">
                  <c:v>2.9026549999997542</c:v>
                </c:pt>
                <c:pt idx="220">
                  <c:v>-0.32734499999875766</c:v>
                </c:pt>
                <c:pt idx="221">
                  <c:v>-1.0103450000009673</c:v>
                </c:pt>
                <c:pt idx="222">
                  <c:v>2.1646550000014031</c:v>
                </c:pt>
                <c:pt idx="223">
                  <c:v>2.2736549999997635</c:v>
                </c:pt>
                <c:pt idx="224">
                  <c:v>-0.63234499999964555</c:v>
                </c:pt>
                <c:pt idx="225">
                  <c:v>-1.8833449999995366</c:v>
                </c:pt>
                <c:pt idx="226">
                  <c:v>-0.90134499999905415</c:v>
                </c:pt>
                <c:pt idx="227">
                  <c:v>-0.91334500000073149</c:v>
                </c:pt>
                <c:pt idx="228">
                  <c:v>2.1126550000012401</c:v>
                </c:pt>
                <c:pt idx="229">
                  <c:v>1.2756550000005973</c:v>
                </c:pt>
                <c:pt idx="230">
                  <c:v>1.1466549999994413</c:v>
                </c:pt>
                <c:pt idx="231">
                  <c:v>-1.5003450000001806</c:v>
                </c:pt>
                <c:pt idx="232">
                  <c:v>1.7486550000000989</c:v>
                </c:pt>
                <c:pt idx="233">
                  <c:v>-0.66334499999953778</c:v>
                </c:pt>
                <c:pt idx="234">
                  <c:v>3.1246550000005868</c:v>
                </c:pt>
                <c:pt idx="235">
                  <c:v>6.8156550000004756</c:v>
                </c:pt>
                <c:pt idx="236">
                  <c:v>3.4476549999986617</c:v>
                </c:pt>
                <c:pt idx="237">
                  <c:v>3.837654999998108</c:v>
                </c:pt>
                <c:pt idx="238">
                  <c:v>3.4926549999987344</c:v>
                </c:pt>
                <c:pt idx="239">
                  <c:v>1.2526549999982706</c:v>
                </c:pt>
                <c:pt idx="240">
                  <c:v>1.1036550000014245</c:v>
                </c:pt>
                <c:pt idx="241">
                  <c:v>-1.8613450000017906</c:v>
                </c:pt>
                <c:pt idx="242">
                  <c:v>0.25865499999966346</c:v>
                </c:pt>
                <c:pt idx="243">
                  <c:v>1.9456550000001016</c:v>
                </c:pt>
                <c:pt idx="244">
                  <c:v>0.45265500000013503</c:v>
                </c:pt>
                <c:pt idx="245">
                  <c:v>0.87865500000106067</c:v>
                </c:pt>
                <c:pt idx="246">
                  <c:v>-3.3303450000019552</c:v>
                </c:pt>
                <c:pt idx="247">
                  <c:v>-1.8853450000015926</c:v>
                </c:pt>
                <c:pt idx="248">
                  <c:v>-0.63034500000114235</c:v>
                </c:pt>
                <c:pt idx="249">
                  <c:v>-1.7173449999994261</c:v>
                </c:pt>
                <c:pt idx="250">
                  <c:v>3.4486549999996896</c:v>
                </c:pt>
                <c:pt idx="251">
                  <c:v>-1.3373449999996012</c:v>
                </c:pt>
                <c:pt idx="252">
                  <c:v>2.2856550000014408</c:v>
                </c:pt>
                <c:pt idx="253">
                  <c:v>4.4386550000012903</c:v>
                </c:pt>
                <c:pt idx="254">
                  <c:v>2.6136550000011027</c:v>
                </c:pt>
                <c:pt idx="255">
                  <c:v>1.5346550000003845</c:v>
                </c:pt>
                <c:pt idx="256">
                  <c:v>0.30165500000123302</c:v>
                </c:pt>
                <c:pt idx="257">
                  <c:v>4.199655000000746</c:v>
                </c:pt>
                <c:pt idx="258">
                  <c:v>4.0396549999996978</c:v>
                </c:pt>
                <c:pt idx="259">
                  <c:v>5.4126550000006546</c:v>
                </c:pt>
                <c:pt idx="260">
                  <c:v>3.5276549999991857</c:v>
                </c:pt>
                <c:pt idx="261">
                  <c:v>1.5396549999984188</c:v>
                </c:pt>
                <c:pt idx="262">
                  <c:v>3.3036549999998499</c:v>
                </c:pt>
                <c:pt idx="263">
                  <c:v>5.2436550000010129</c:v>
                </c:pt>
                <c:pt idx="264">
                  <c:v>2.2096550000014759</c:v>
                </c:pt>
                <c:pt idx="265">
                  <c:v>4.1096550000006005</c:v>
                </c:pt>
                <c:pt idx="266">
                  <c:v>0.4826549999989993</c:v>
                </c:pt>
                <c:pt idx="267">
                  <c:v>0.43365499999836743</c:v>
                </c:pt>
                <c:pt idx="268">
                  <c:v>0.39665499999941289</c:v>
                </c:pt>
                <c:pt idx="269">
                  <c:v>0.35265500000036809</c:v>
                </c:pt>
                <c:pt idx="270">
                  <c:v>0.53365499999813437</c:v>
                </c:pt>
                <c:pt idx="271">
                  <c:v>-3.0173449999999491</c:v>
                </c:pt>
                <c:pt idx="272">
                  <c:v>0.44765499999854796</c:v>
                </c:pt>
                <c:pt idx="273">
                  <c:v>-2.8345000000484788E-2</c:v>
                </c:pt>
                <c:pt idx="274">
                  <c:v>1.9586549999992542</c:v>
                </c:pt>
                <c:pt idx="275">
                  <c:v>2.4756550000013533</c:v>
                </c:pt>
                <c:pt idx="276">
                  <c:v>1.0736549999990075</c:v>
                </c:pt>
                <c:pt idx="277">
                  <c:v>4.7156549999982644</c:v>
                </c:pt>
                <c:pt idx="278">
                  <c:v>2.3376549999980512</c:v>
                </c:pt>
                <c:pt idx="279">
                  <c:v>2.3676550000004681</c:v>
                </c:pt>
                <c:pt idx="280">
                  <c:v>2.7986549999994281</c:v>
                </c:pt>
                <c:pt idx="281">
                  <c:v>0.87465500000050156</c:v>
                </c:pt>
                <c:pt idx="282">
                  <c:v>-0.31634500000166099</c:v>
                </c:pt>
                <c:pt idx="283">
                  <c:v>2.8896550000006016</c:v>
                </c:pt>
                <c:pt idx="284">
                  <c:v>2.5656550000014988</c:v>
                </c:pt>
                <c:pt idx="285">
                  <c:v>3.075654999999955</c:v>
                </c:pt>
                <c:pt idx="286">
                  <c:v>2.7396549999991748</c:v>
                </c:pt>
                <c:pt idx="287">
                  <c:v>0.9516550000014945</c:v>
                </c:pt>
                <c:pt idx="288">
                  <c:v>7.2516550000010227</c:v>
                </c:pt>
                <c:pt idx="289">
                  <c:v>3.2476549999991278</c:v>
                </c:pt>
                <c:pt idx="290">
                  <c:v>2.9376550000002055</c:v>
                </c:pt>
                <c:pt idx="291">
                  <c:v>2.5046549999991896</c:v>
                </c:pt>
                <c:pt idx="292">
                  <c:v>-1.2283450000012408</c:v>
                </c:pt>
                <c:pt idx="293">
                  <c:v>1.9346549999994522</c:v>
                </c:pt>
                <c:pt idx="294">
                  <c:v>2.3336550000010448</c:v>
                </c:pt>
                <c:pt idx="295">
                  <c:v>2.4596549999991169</c:v>
                </c:pt>
                <c:pt idx="296">
                  <c:v>1.268655000000507</c:v>
                </c:pt>
                <c:pt idx="297">
                  <c:v>-0.41734499999890318</c:v>
                </c:pt>
                <c:pt idx="298">
                  <c:v>0.89365499999871645</c:v>
                </c:pt>
                <c:pt idx="299">
                  <c:v>1.9336549999984243</c:v>
                </c:pt>
                <c:pt idx="300">
                  <c:v>1.3396549999988849</c:v>
                </c:pt>
                <c:pt idx="301">
                  <c:v>3.3686549999991655</c:v>
                </c:pt>
                <c:pt idx="302">
                  <c:v>2.2486549999989336</c:v>
                </c:pt>
                <c:pt idx="303">
                  <c:v>3.7336550000013347</c:v>
                </c:pt>
                <c:pt idx="304">
                  <c:v>4.117654999998166</c:v>
                </c:pt>
                <c:pt idx="305">
                  <c:v>3.1226549999985309</c:v>
                </c:pt>
                <c:pt idx="306">
                  <c:v>3.6846550000007028</c:v>
                </c:pt>
                <c:pt idx="307">
                  <c:v>-2.15134500000147</c:v>
                </c:pt>
                <c:pt idx="308">
                  <c:v>2.084655000000879</c:v>
                </c:pt>
                <c:pt idx="309">
                  <c:v>3.9646550000007608</c:v>
                </c:pt>
                <c:pt idx="310">
                  <c:v>0.79365499999894951</c:v>
                </c:pt>
                <c:pt idx="311">
                  <c:v>4.2906549999983667</c:v>
                </c:pt>
                <c:pt idx="312">
                  <c:v>4.939655000001153</c:v>
                </c:pt>
                <c:pt idx="313">
                  <c:v>6.6016550000007612</c:v>
                </c:pt>
                <c:pt idx="314">
                  <c:v>4.6386550000008242</c:v>
                </c:pt>
                <c:pt idx="315">
                  <c:v>4.0006549999986873</c:v>
                </c:pt>
                <c:pt idx="316">
                  <c:v>4.5606549999988033</c:v>
                </c:pt>
                <c:pt idx="317">
                  <c:v>1.0546550000007926</c:v>
                </c:pt>
                <c:pt idx="318">
                  <c:v>5.4496549999996091</c:v>
                </c:pt>
                <c:pt idx="319">
                  <c:v>4.4906550000014533</c:v>
                </c:pt>
                <c:pt idx="320">
                  <c:v>4.1796550000015031</c:v>
                </c:pt>
                <c:pt idx="321">
                  <c:v>6.1456550000009713</c:v>
                </c:pt>
                <c:pt idx="322">
                  <c:v>0.19165499999829194</c:v>
                </c:pt>
                <c:pt idx="323">
                  <c:v>1.7426550000010366</c:v>
                </c:pt>
                <c:pt idx="324">
                  <c:v>4.1646550000002946</c:v>
                </c:pt>
                <c:pt idx="325">
                  <c:v>4.0146549999988679</c:v>
                </c:pt>
                <c:pt idx="326">
                  <c:v>5.2046550000000025</c:v>
                </c:pt>
                <c:pt idx="327">
                  <c:v>2.3936549999987733</c:v>
                </c:pt>
                <c:pt idx="328">
                  <c:v>3.0946549999981698</c:v>
                </c:pt>
                <c:pt idx="329">
                  <c:v>7.1636549999993804</c:v>
                </c:pt>
                <c:pt idx="330">
                  <c:v>4.2276550000011071</c:v>
                </c:pt>
                <c:pt idx="331">
                  <c:v>3.989654999998038</c:v>
                </c:pt>
                <c:pt idx="332">
                  <c:v>-1.7203449999989573</c:v>
                </c:pt>
                <c:pt idx="333">
                  <c:v>4.629654999998678</c:v>
                </c:pt>
                <c:pt idx="334">
                  <c:v>3.0656550000003335</c:v>
                </c:pt>
                <c:pt idx="335">
                  <c:v>3.0706549999983679</c:v>
                </c:pt>
                <c:pt idx="336">
                  <c:v>4.37465499999945</c:v>
                </c:pt>
                <c:pt idx="337">
                  <c:v>1.9996549999987678</c:v>
                </c:pt>
                <c:pt idx="338">
                  <c:v>-1.0973450000015816</c:v>
                </c:pt>
                <c:pt idx="339">
                  <c:v>4.5096549999996682</c:v>
                </c:pt>
                <c:pt idx="340">
                  <c:v>4.5426549999980637</c:v>
                </c:pt>
                <c:pt idx="341">
                  <c:v>3.6426550000001612</c:v>
                </c:pt>
                <c:pt idx="342">
                  <c:v>-1.3953449999988266</c:v>
                </c:pt>
                <c:pt idx="343">
                  <c:v>-2.8363449999986301</c:v>
                </c:pt>
                <c:pt idx="344">
                  <c:v>4.3206550000007837</c:v>
                </c:pt>
                <c:pt idx="345">
                  <c:v>4.8256550000012055</c:v>
                </c:pt>
                <c:pt idx="346">
                  <c:v>0.9766549999987717</c:v>
                </c:pt>
                <c:pt idx="347">
                  <c:v>6.4836550000002546</c:v>
                </c:pt>
                <c:pt idx="348">
                  <c:v>3.5706550000007553</c:v>
                </c:pt>
                <c:pt idx="349">
                  <c:v>3.8236550000014802</c:v>
                </c:pt>
                <c:pt idx="350">
                  <c:v>3.9106549999985418</c:v>
                </c:pt>
                <c:pt idx="351">
                  <c:v>4.1656550000013226</c:v>
                </c:pt>
                <c:pt idx="352">
                  <c:v>-3.6863450000019782</c:v>
                </c:pt>
                <c:pt idx="353">
                  <c:v>3.5336549999982481</c:v>
                </c:pt>
                <c:pt idx="354">
                  <c:v>5.7126549999999554</c:v>
                </c:pt>
                <c:pt idx="355">
                  <c:v>7.0996550000010927</c:v>
                </c:pt>
                <c:pt idx="356">
                  <c:v>4.9806550000006666</c:v>
                </c:pt>
                <c:pt idx="357">
                  <c:v>1.9596550000002821</c:v>
                </c:pt>
                <c:pt idx="358">
                  <c:v>0.63465499999892927</c:v>
                </c:pt>
                <c:pt idx="359">
                  <c:v>3.4446549999991305</c:v>
                </c:pt>
                <c:pt idx="360">
                  <c:v>3.3056549999983531</c:v>
                </c:pt>
                <c:pt idx="361">
                  <c:v>3.7426549999999281</c:v>
                </c:pt>
                <c:pt idx="362">
                  <c:v>3.2386550000005343</c:v>
                </c:pt>
                <c:pt idx="363">
                  <c:v>-0.6733449999991592</c:v>
                </c:pt>
                <c:pt idx="364">
                  <c:v>4.3656550000008565</c:v>
                </c:pt>
                <c:pt idx="365">
                  <c:v>5.7936550000015075</c:v>
                </c:pt>
                <c:pt idx="366">
                  <c:v>2.3796549999985928</c:v>
                </c:pt>
                <c:pt idx="367">
                  <c:v>2.2036549999988608</c:v>
                </c:pt>
                <c:pt idx="368">
                  <c:v>2.1176549999992744</c:v>
                </c:pt>
                <c:pt idx="369">
                  <c:v>5.7946549999989827</c:v>
                </c:pt>
                <c:pt idx="370">
                  <c:v>3.8876549999997678</c:v>
                </c:pt>
                <c:pt idx="371">
                  <c:v>2.718654999998904</c:v>
                </c:pt>
                <c:pt idx="372">
                  <c:v>0.84365500000060933</c:v>
                </c:pt>
                <c:pt idx="373">
                  <c:v>-5.0873449999997433</c:v>
                </c:pt>
                <c:pt idx="374">
                  <c:v>4.4176550000010195</c:v>
                </c:pt>
                <c:pt idx="375">
                  <c:v>2.1346549999989861</c:v>
                </c:pt>
                <c:pt idx="376">
                  <c:v>1.5256549999982383</c:v>
                </c:pt>
                <c:pt idx="377">
                  <c:v>0.86665499999938334</c:v>
                </c:pt>
                <c:pt idx="378">
                  <c:v>-1.6173449999996592</c:v>
                </c:pt>
                <c:pt idx="379">
                  <c:v>2.1326550000004829</c:v>
                </c:pt>
                <c:pt idx="380">
                  <c:v>2.7346550000011405</c:v>
                </c:pt>
                <c:pt idx="381">
                  <c:v>0.91665500000104316</c:v>
                </c:pt>
                <c:pt idx="382">
                  <c:v>2.0206549999990386</c:v>
                </c:pt>
                <c:pt idx="383">
                  <c:v>-1.3083450000017649</c:v>
                </c:pt>
                <c:pt idx="384">
                  <c:v>1.5976550000011969</c:v>
                </c:pt>
                <c:pt idx="385">
                  <c:v>3.1056549999988192</c:v>
                </c:pt>
                <c:pt idx="386">
                  <c:v>2.2406550000013681</c:v>
                </c:pt>
                <c:pt idx="387">
                  <c:v>3.2706550000014545</c:v>
                </c:pt>
                <c:pt idx="388">
                  <c:v>0.4026549999984752</c:v>
                </c:pt>
                <c:pt idx="389">
                  <c:v>2.4796549999983597</c:v>
                </c:pt>
                <c:pt idx="390">
                  <c:v>2.5786550000006514</c:v>
                </c:pt>
                <c:pt idx="391">
                  <c:v>0.86965499999891449</c:v>
                </c:pt>
                <c:pt idx="392">
                  <c:v>1.3456550000015</c:v>
                </c:pt>
                <c:pt idx="393">
                  <c:v>0.11165500000132056</c:v>
                </c:pt>
                <c:pt idx="394">
                  <c:v>3.7186550000001262</c:v>
                </c:pt>
                <c:pt idx="395">
                  <c:v>2.7536549999993554</c:v>
                </c:pt>
                <c:pt idx="396">
                  <c:v>3.4036549999996168</c:v>
                </c:pt>
                <c:pt idx="397">
                  <c:v>4.1806549999989784</c:v>
                </c:pt>
                <c:pt idx="398">
                  <c:v>4.2696549999980959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32096"/>
        <c:axId val="139734016"/>
      </c:scatterChart>
      <c:valAx>
        <c:axId val="139732096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6301870820719682"/>
              <c:y val="0.4928320421073370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734016"/>
        <c:crosses val="autoZero"/>
        <c:crossBetween val="midCat"/>
      </c:valAx>
      <c:valAx>
        <c:axId val="139734016"/>
        <c:scaling>
          <c:orientation val="minMax"/>
          <c:max val="15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μm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73209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real1</c:v>
          </c:tx>
          <c:spPr>
            <a:ln w="12700"/>
          </c:spPr>
          <c:marker>
            <c:symbol val="none"/>
          </c:marker>
          <c:xVal>
            <c:numRef>
              <c:f>'return map'!$H$21:$H$418</c:f>
              <c:numCache>
                <c:formatCode>General</c:formatCode>
                <c:ptCount val="398"/>
                <c:pt idx="0">
                  <c:v>-2.0863449999986017</c:v>
                </c:pt>
                <c:pt idx="1">
                  <c:v>-2.2133450000012544</c:v>
                </c:pt>
                <c:pt idx="2">
                  <c:v>3.4276549999994188</c:v>
                </c:pt>
                <c:pt idx="3">
                  <c:v>3.9586549999981457</c:v>
                </c:pt>
                <c:pt idx="4">
                  <c:v>3.8226550000004522</c:v>
                </c:pt>
                <c:pt idx="5">
                  <c:v>-2.8933450000003802</c:v>
                </c:pt>
                <c:pt idx="6">
                  <c:v>-3.0923449999988861</c:v>
                </c:pt>
                <c:pt idx="7">
                  <c:v>-2.4503449999997429</c:v>
                </c:pt>
                <c:pt idx="8">
                  <c:v>-4.1493450000018584</c:v>
                </c:pt>
                <c:pt idx="9">
                  <c:v>-2.1673450000001537</c:v>
                </c:pt>
                <c:pt idx="10">
                  <c:v>-1.63834499999993</c:v>
                </c:pt>
                <c:pt idx="11">
                  <c:v>-4.6273449999993943</c:v>
                </c:pt>
                <c:pt idx="12">
                  <c:v>-2.7473449999995125</c:v>
                </c:pt>
                <c:pt idx="13">
                  <c:v>-5.2683450000010623</c:v>
                </c:pt>
                <c:pt idx="14">
                  <c:v>-4.4223450000018261</c:v>
                </c:pt>
                <c:pt idx="15">
                  <c:v>-3.2073449999998616</c:v>
                </c:pt>
                <c:pt idx="16">
                  <c:v>-3.6753450000013288</c:v>
                </c:pt>
                <c:pt idx="17">
                  <c:v>-3.6683450000012385</c:v>
                </c:pt>
                <c:pt idx="18">
                  <c:v>-2.197344999999018</c:v>
                </c:pt>
                <c:pt idx="19">
                  <c:v>-1.3853449999992051</c:v>
                </c:pt>
                <c:pt idx="20">
                  <c:v>-3.9163450000003763</c:v>
                </c:pt>
                <c:pt idx="21">
                  <c:v>-1.8313449999993736</c:v>
                </c:pt>
                <c:pt idx="22">
                  <c:v>-2.9123449999985951</c:v>
                </c:pt>
                <c:pt idx="23">
                  <c:v>-3.7153449999998145</c:v>
                </c:pt>
                <c:pt idx="24">
                  <c:v>-1.9873449999998627</c:v>
                </c:pt>
                <c:pt idx="25">
                  <c:v>-1.8073449999995717</c:v>
                </c:pt>
                <c:pt idx="26">
                  <c:v>-1.5573450000019307</c:v>
                </c:pt>
                <c:pt idx="27">
                  <c:v>-2.4803449999986071</c:v>
                </c:pt>
                <c:pt idx="28">
                  <c:v>-2.5223449999991487</c:v>
                </c:pt>
                <c:pt idx="29">
                  <c:v>-3.1583449999992297</c:v>
                </c:pt>
                <c:pt idx="30">
                  <c:v>-2.9423450000010121</c:v>
                </c:pt>
                <c:pt idx="31">
                  <c:v>-3.9163450000003763</c:v>
                </c:pt>
                <c:pt idx="32">
                  <c:v>-3.6683450000012385</c:v>
                </c:pt>
                <c:pt idx="33">
                  <c:v>-2.3683450000007156</c:v>
                </c:pt>
                <c:pt idx="34">
                  <c:v>-3.8853450000004841</c:v>
                </c:pt>
                <c:pt idx="35">
                  <c:v>-3.9713450000000705</c:v>
                </c:pt>
                <c:pt idx="36">
                  <c:v>-2.3033450000014</c:v>
                </c:pt>
                <c:pt idx="37">
                  <c:v>-1.3803450000011708</c:v>
                </c:pt>
                <c:pt idx="38">
                  <c:v>-1.7783450000017353</c:v>
                </c:pt>
                <c:pt idx="39">
                  <c:v>-2.8023449999992067</c:v>
                </c:pt>
                <c:pt idx="40">
                  <c:v>-0.51734499999867012</c:v>
                </c:pt>
                <c:pt idx="41">
                  <c:v>-0.53034500000137541</c:v>
                </c:pt>
                <c:pt idx="42">
                  <c:v>-2.1433450000003518</c:v>
                </c:pt>
                <c:pt idx="43">
                  <c:v>-2.9603450000017517</c:v>
                </c:pt>
                <c:pt idx="44">
                  <c:v>-2.9763450000004354</c:v>
                </c:pt>
                <c:pt idx="45">
                  <c:v>0.22665499999874328</c:v>
                </c:pt>
                <c:pt idx="46">
                  <c:v>-2.0373450000015225</c:v>
                </c:pt>
                <c:pt idx="47">
                  <c:v>-1.9853450000013595</c:v>
                </c:pt>
                <c:pt idx="48">
                  <c:v>-2.0183449999997549</c:v>
                </c:pt>
                <c:pt idx="49">
                  <c:v>-1.946345000000349</c:v>
                </c:pt>
                <c:pt idx="50">
                  <c:v>-1.9603450000005296</c:v>
                </c:pt>
                <c:pt idx="51">
                  <c:v>-1.6983450000012112</c:v>
                </c:pt>
                <c:pt idx="52">
                  <c:v>-2.2813450000001012</c:v>
                </c:pt>
                <c:pt idx="53">
                  <c:v>-2.3903450000020143</c:v>
                </c:pt>
                <c:pt idx="54">
                  <c:v>-2.3983449999995798</c:v>
                </c:pt>
                <c:pt idx="55">
                  <c:v>-2.3433449999998857</c:v>
                </c:pt>
                <c:pt idx="56">
                  <c:v>-3.1603450000012856</c:v>
                </c:pt>
                <c:pt idx="57">
                  <c:v>-5.158345000001674</c:v>
                </c:pt>
                <c:pt idx="58">
                  <c:v>-2.4353449999985344</c:v>
                </c:pt>
                <c:pt idx="59">
                  <c:v>-2.0413449999985289</c:v>
                </c:pt>
                <c:pt idx="60">
                  <c:v>3.8526549999993165</c:v>
                </c:pt>
                <c:pt idx="61">
                  <c:v>-1.8573450000012315</c:v>
                </c:pt>
                <c:pt idx="62">
                  <c:v>-2.098345000000279</c:v>
                </c:pt>
                <c:pt idx="63">
                  <c:v>-2.2653450000014175</c:v>
                </c:pt>
                <c:pt idx="64">
                  <c:v>-3.1633450000008168</c:v>
                </c:pt>
                <c:pt idx="65">
                  <c:v>-2.017344999998727</c:v>
                </c:pt>
                <c:pt idx="66">
                  <c:v>-1.1133450000002654</c:v>
                </c:pt>
                <c:pt idx="67">
                  <c:v>-1.2563450000016019</c:v>
                </c:pt>
                <c:pt idx="68">
                  <c:v>-2.2433450000001187</c:v>
                </c:pt>
                <c:pt idx="69">
                  <c:v>-2.686345000000756</c:v>
                </c:pt>
                <c:pt idx="70">
                  <c:v>-2.4283450000019968</c:v>
                </c:pt>
                <c:pt idx="71">
                  <c:v>-1.305344999998681</c:v>
                </c:pt>
                <c:pt idx="72">
                  <c:v>-1.6413449999994612</c:v>
                </c:pt>
                <c:pt idx="73">
                  <c:v>-1.8363450000009607</c:v>
                </c:pt>
                <c:pt idx="74">
                  <c:v>-3.398345000000802</c:v>
                </c:pt>
                <c:pt idx="75">
                  <c:v>-1.6263450000018054</c:v>
                </c:pt>
                <c:pt idx="76">
                  <c:v>-1.0663450000016894</c:v>
                </c:pt>
                <c:pt idx="77">
                  <c:v>-2.8373449999996581</c:v>
                </c:pt>
                <c:pt idx="78">
                  <c:v>-3.0523450000004004</c:v>
                </c:pt>
                <c:pt idx="79">
                  <c:v>-1.8303450000018984</c:v>
                </c:pt>
                <c:pt idx="80">
                  <c:v>-5.3643450000002701</c:v>
                </c:pt>
                <c:pt idx="81">
                  <c:v>-3.776344999998571</c:v>
                </c:pt>
                <c:pt idx="82">
                  <c:v>-1.7363450000011937</c:v>
                </c:pt>
                <c:pt idx="83">
                  <c:v>-1.3003450000006467</c:v>
                </c:pt>
                <c:pt idx="84">
                  <c:v>-4.214345000001174</c:v>
                </c:pt>
                <c:pt idx="85">
                  <c:v>-3.0503450000018972</c:v>
                </c:pt>
                <c:pt idx="86">
                  <c:v>-2.22134499999882</c:v>
                </c:pt>
                <c:pt idx="87">
                  <c:v>-3.0363450000017167</c:v>
                </c:pt>
                <c:pt idx="88">
                  <c:v>-3.0483449999998413</c:v>
                </c:pt>
                <c:pt idx="89">
                  <c:v>-3.3323450000004584</c:v>
                </c:pt>
                <c:pt idx="90">
                  <c:v>-1.3733450000010805</c:v>
                </c:pt>
                <c:pt idx="91">
                  <c:v>-1.5083450000012988</c:v>
                </c:pt>
                <c:pt idx="92">
                  <c:v>-1.1323449999984803</c:v>
                </c:pt>
                <c:pt idx="93">
                  <c:v>-1.7633450000005269</c:v>
                </c:pt>
                <c:pt idx="94">
                  <c:v>-2.6363449999990962</c:v>
                </c:pt>
                <c:pt idx="95">
                  <c:v>-2.2203450000013447</c:v>
                </c:pt>
                <c:pt idx="96">
                  <c:v>-1.7723449999991203</c:v>
                </c:pt>
                <c:pt idx="97">
                  <c:v>-1.4083450000015318</c:v>
                </c:pt>
                <c:pt idx="98">
                  <c:v>-0.85334499999945024</c:v>
                </c:pt>
                <c:pt idx="99">
                  <c:v>-2.045344999999088</c:v>
                </c:pt>
                <c:pt idx="100">
                  <c:v>0.17665500000063616</c:v>
                </c:pt>
                <c:pt idx="101">
                  <c:v>-3.0683449999990842</c:v>
                </c:pt>
                <c:pt idx="102">
                  <c:v>-9.0345000000269238E-2</c:v>
                </c:pt>
                <c:pt idx="103">
                  <c:v>-1.0883449999994355</c:v>
                </c:pt>
                <c:pt idx="104">
                  <c:v>-1.4003450000004136</c:v>
                </c:pt>
                <c:pt idx="105">
                  <c:v>-2.6363449999990962</c:v>
                </c:pt>
                <c:pt idx="106">
                  <c:v>-2.3983449999995798</c:v>
                </c:pt>
                <c:pt idx="107">
                  <c:v>-4.3193449999989753</c:v>
                </c:pt>
                <c:pt idx="108">
                  <c:v>-1.8203449999987242</c:v>
                </c:pt>
                <c:pt idx="109">
                  <c:v>-1.9033449999987795</c:v>
                </c:pt>
                <c:pt idx="110">
                  <c:v>-4.0513450000005946</c:v>
                </c:pt>
                <c:pt idx="111">
                  <c:v>-2.8183450000014432</c:v>
                </c:pt>
                <c:pt idx="112">
                  <c:v>-1.335345000001098</c:v>
                </c:pt>
                <c:pt idx="113">
                  <c:v>-1.6973450000001833</c:v>
                </c:pt>
                <c:pt idx="114">
                  <c:v>-1.1903450000012583</c:v>
                </c:pt>
                <c:pt idx="115">
                  <c:v>-3.118345000000744</c:v>
                </c:pt>
                <c:pt idx="116">
                  <c:v>-2.9073450000005607</c:v>
                </c:pt>
                <c:pt idx="117">
                  <c:v>-0.40534500000077855</c:v>
                </c:pt>
                <c:pt idx="118">
                  <c:v>-1.5053450000017676</c:v>
                </c:pt>
                <c:pt idx="119">
                  <c:v>-1.865344999998797</c:v>
                </c:pt>
                <c:pt idx="120">
                  <c:v>-2.2583450000013272</c:v>
                </c:pt>
                <c:pt idx="121">
                  <c:v>-3.3333450000014864</c:v>
                </c:pt>
                <c:pt idx="122">
                  <c:v>-1.208345000001998</c:v>
                </c:pt>
                <c:pt idx="123">
                  <c:v>-3.0713449999986153</c:v>
                </c:pt>
                <c:pt idx="124">
                  <c:v>-3.0963449999994452</c:v>
                </c:pt>
                <c:pt idx="125">
                  <c:v>-2.663345000001982</c:v>
                </c:pt>
                <c:pt idx="126">
                  <c:v>-1.8883450000011237</c:v>
                </c:pt>
                <c:pt idx="127">
                  <c:v>-2.1603450000000635</c:v>
                </c:pt>
                <c:pt idx="128">
                  <c:v>-1.1623450000008972</c:v>
                </c:pt>
                <c:pt idx="129">
                  <c:v>-0.96034499999930745</c:v>
                </c:pt>
                <c:pt idx="130">
                  <c:v>-0.95534500000127309</c:v>
                </c:pt>
                <c:pt idx="131">
                  <c:v>-1.3253450000014766</c:v>
                </c:pt>
                <c:pt idx="132">
                  <c:v>-1.7613449999984709</c:v>
                </c:pt>
                <c:pt idx="133">
                  <c:v>-2.7563450000016587</c:v>
                </c:pt>
                <c:pt idx="134">
                  <c:v>-1.4073450000005039</c:v>
                </c:pt>
                <c:pt idx="135">
                  <c:v>-1.8913450000006549</c:v>
                </c:pt>
                <c:pt idx="136">
                  <c:v>-2.1723450000017408</c:v>
                </c:pt>
                <c:pt idx="137">
                  <c:v>-2.3113449999989655</c:v>
                </c:pt>
                <c:pt idx="138">
                  <c:v>-2.1663449999991258</c:v>
                </c:pt>
                <c:pt idx="139">
                  <c:v>-1.5713449999985585</c:v>
                </c:pt>
                <c:pt idx="140">
                  <c:v>-1.1713449999994907</c:v>
                </c:pt>
                <c:pt idx="141">
                  <c:v>-1.1933450000007895</c:v>
                </c:pt>
                <c:pt idx="142">
                  <c:v>0.43165499999986423</c:v>
                </c:pt>
                <c:pt idx="143">
                  <c:v>-0.14634500000099138</c:v>
                </c:pt>
                <c:pt idx="144">
                  <c:v>0.88765499999965414</c:v>
                </c:pt>
                <c:pt idx="145">
                  <c:v>0.61265500000118323</c:v>
                </c:pt>
                <c:pt idx="146">
                  <c:v>7.2636549999991473</c:v>
                </c:pt>
                <c:pt idx="147">
                  <c:v>4.0736549999991212</c:v>
                </c:pt>
                <c:pt idx="148">
                  <c:v>3.6246549999994215</c:v>
                </c:pt>
                <c:pt idx="149">
                  <c:v>0.1316550000005634</c:v>
                </c:pt>
                <c:pt idx="150">
                  <c:v>-0.53234499999987861</c:v>
                </c:pt>
                <c:pt idx="151">
                  <c:v>-1.766345000000058</c:v>
                </c:pt>
                <c:pt idx="152">
                  <c:v>-2.0813450000005673</c:v>
                </c:pt>
                <c:pt idx="153">
                  <c:v>-0.2783450000016785</c:v>
                </c:pt>
                <c:pt idx="154">
                  <c:v>-1.5583449999994059</c:v>
                </c:pt>
                <c:pt idx="155">
                  <c:v>-0.85734500000000935</c:v>
                </c:pt>
                <c:pt idx="156">
                  <c:v>-3.6033450000019229</c:v>
                </c:pt>
                <c:pt idx="157">
                  <c:v>-2.6433449999991865</c:v>
                </c:pt>
                <c:pt idx="158">
                  <c:v>-1.7563450000004366</c:v>
                </c:pt>
                <c:pt idx="159">
                  <c:v>-1.5123450000018579</c:v>
                </c:pt>
                <c:pt idx="160">
                  <c:v>-1.7733450000001483</c:v>
                </c:pt>
                <c:pt idx="161">
                  <c:v>-1.2733450000013136</c:v>
                </c:pt>
                <c:pt idx="162">
                  <c:v>1.3196549999996421</c:v>
                </c:pt>
                <c:pt idx="163">
                  <c:v>1.3976549999981103</c:v>
                </c:pt>
                <c:pt idx="164">
                  <c:v>-2.1345000000394521E-2</c:v>
                </c:pt>
                <c:pt idx="165">
                  <c:v>-0.44034500000122989</c:v>
                </c:pt>
                <c:pt idx="166">
                  <c:v>-0.57834500000097933</c:v>
                </c:pt>
                <c:pt idx="167">
                  <c:v>-2.4883449999997254</c:v>
                </c:pt>
                <c:pt idx="168">
                  <c:v>-1.6973450000001833</c:v>
                </c:pt>
                <c:pt idx="169">
                  <c:v>-1.1723450000005187</c:v>
                </c:pt>
                <c:pt idx="170">
                  <c:v>-0.40134500000021944</c:v>
                </c:pt>
                <c:pt idx="171">
                  <c:v>-2.5913449999990235</c:v>
                </c:pt>
                <c:pt idx="172">
                  <c:v>-1.4703450000013163</c:v>
                </c:pt>
                <c:pt idx="173">
                  <c:v>-2.9263449999987756</c:v>
                </c:pt>
                <c:pt idx="174">
                  <c:v>-2.8973450000009393</c:v>
                </c:pt>
                <c:pt idx="175">
                  <c:v>-2.9503449999985776</c:v>
                </c:pt>
                <c:pt idx="176">
                  <c:v>-0.66234499999850982</c:v>
                </c:pt>
                <c:pt idx="177">
                  <c:v>-0.54034500000099683</c:v>
                </c:pt>
                <c:pt idx="178">
                  <c:v>-0.9973450000018147</c:v>
                </c:pt>
                <c:pt idx="179">
                  <c:v>1.4236549999999681</c:v>
                </c:pt>
                <c:pt idx="180">
                  <c:v>1.3426549999984161</c:v>
                </c:pt>
                <c:pt idx="181">
                  <c:v>1.3276550000007603</c:v>
                </c:pt>
                <c:pt idx="182">
                  <c:v>-0.24034500000169601</c:v>
                </c:pt>
                <c:pt idx="183">
                  <c:v>3.2846549999980823</c:v>
                </c:pt>
                <c:pt idx="184">
                  <c:v>-4.033344999999855</c:v>
                </c:pt>
                <c:pt idx="185">
                  <c:v>-1.4463450000015143</c:v>
                </c:pt>
                <c:pt idx="186">
                  <c:v>-2.3963450000010766</c:v>
                </c:pt>
                <c:pt idx="187">
                  <c:v>-4.2773450000019864</c:v>
                </c:pt>
                <c:pt idx="188">
                  <c:v>-2.8313450000005957</c:v>
                </c:pt>
                <c:pt idx="189">
                  <c:v>-3.1133449999991569</c:v>
                </c:pt>
                <c:pt idx="190">
                  <c:v>-3.2483449999993752</c:v>
                </c:pt>
                <c:pt idx="191">
                  <c:v>-2.9423450000010121</c:v>
                </c:pt>
                <c:pt idx="192">
                  <c:v>-4.8893449999987126</c:v>
                </c:pt>
                <c:pt idx="193">
                  <c:v>-4.7063449999988904</c:v>
                </c:pt>
                <c:pt idx="194">
                  <c:v>-3.2273449999991044</c:v>
                </c:pt>
                <c:pt idx="195">
                  <c:v>-3.1153450000012128</c:v>
                </c:pt>
                <c:pt idx="196">
                  <c:v>-2.3963450000010766</c:v>
                </c:pt>
                <c:pt idx="197">
                  <c:v>-2.3963450000010766</c:v>
                </c:pt>
                <c:pt idx="198">
                  <c:v>-2.1323449999997024</c:v>
                </c:pt>
                <c:pt idx="199">
                  <c:v>-2.5763450000013677</c:v>
                </c:pt>
                <c:pt idx="200">
                  <c:v>-4.0043449999984659</c:v>
                </c:pt>
                <c:pt idx="201">
                  <c:v>-1.2983449999985908</c:v>
                </c:pt>
                <c:pt idx="202">
                  <c:v>2.5456549999987033</c:v>
                </c:pt>
                <c:pt idx="203">
                  <c:v>1.2576549999998576</c:v>
                </c:pt>
                <c:pt idx="204">
                  <c:v>1.3386550000014097</c:v>
                </c:pt>
                <c:pt idx="205">
                  <c:v>-3.5453449999991449</c:v>
                </c:pt>
                <c:pt idx="206">
                  <c:v>-1.8203449999987242</c:v>
                </c:pt>
                <c:pt idx="207">
                  <c:v>0.94365500000037628</c:v>
                </c:pt>
                <c:pt idx="208">
                  <c:v>-3.6923450000010405</c:v>
                </c:pt>
                <c:pt idx="209">
                  <c:v>-3.6203450000016346</c:v>
                </c:pt>
                <c:pt idx="210">
                  <c:v>-4.7413449999993418</c:v>
                </c:pt>
                <c:pt idx="211">
                  <c:v>-7.7893449999990594</c:v>
                </c:pt>
                <c:pt idx="212">
                  <c:v>-5.262345000002</c:v>
                </c:pt>
                <c:pt idx="213">
                  <c:v>-5.6433449999993002</c:v>
                </c:pt>
                <c:pt idx="214">
                  <c:v>-2.8803450000012276</c:v>
                </c:pt>
                <c:pt idx="215">
                  <c:v>-2.687345000001784</c:v>
                </c:pt>
                <c:pt idx="216">
                  <c:v>3.2206549999997947</c:v>
                </c:pt>
                <c:pt idx="217">
                  <c:v>0.33965500000121551</c:v>
                </c:pt>
                <c:pt idx="218">
                  <c:v>0.50765499999982922</c:v>
                </c:pt>
                <c:pt idx="219">
                  <c:v>2.9026549999997542</c:v>
                </c:pt>
                <c:pt idx="220">
                  <c:v>-0.32734499999875766</c:v>
                </c:pt>
                <c:pt idx="221">
                  <c:v>-1.0103450000009673</c:v>
                </c:pt>
                <c:pt idx="222">
                  <c:v>2.1646550000014031</c:v>
                </c:pt>
                <c:pt idx="223">
                  <c:v>2.2736549999997635</c:v>
                </c:pt>
                <c:pt idx="224">
                  <c:v>-0.63234499999964555</c:v>
                </c:pt>
                <c:pt idx="225">
                  <c:v>-1.8833449999995366</c:v>
                </c:pt>
                <c:pt idx="226">
                  <c:v>-0.90134499999905415</c:v>
                </c:pt>
                <c:pt idx="227">
                  <c:v>-0.91334500000073149</c:v>
                </c:pt>
                <c:pt idx="228">
                  <c:v>2.1126550000012401</c:v>
                </c:pt>
                <c:pt idx="229">
                  <c:v>1.2756550000005973</c:v>
                </c:pt>
                <c:pt idx="230">
                  <c:v>1.1466549999994413</c:v>
                </c:pt>
                <c:pt idx="231">
                  <c:v>-1.5003450000001806</c:v>
                </c:pt>
                <c:pt idx="232">
                  <c:v>1.7486550000000989</c:v>
                </c:pt>
                <c:pt idx="233">
                  <c:v>-0.66334499999953778</c:v>
                </c:pt>
                <c:pt idx="234">
                  <c:v>3.1246550000005868</c:v>
                </c:pt>
                <c:pt idx="235">
                  <c:v>6.8156550000004756</c:v>
                </c:pt>
                <c:pt idx="236">
                  <c:v>3.4476549999986617</c:v>
                </c:pt>
                <c:pt idx="237">
                  <c:v>3.837654999998108</c:v>
                </c:pt>
                <c:pt idx="238">
                  <c:v>3.4926549999987344</c:v>
                </c:pt>
                <c:pt idx="239">
                  <c:v>1.2526549999982706</c:v>
                </c:pt>
                <c:pt idx="240">
                  <c:v>1.1036550000014245</c:v>
                </c:pt>
                <c:pt idx="241">
                  <c:v>-1.8613450000017906</c:v>
                </c:pt>
                <c:pt idx="242">
                  <c:v>0.25865499999966346</c:v>
                </c:pt>
                <c:pt idx="243">
                  <c:v>1.9456550000001016</c:v>
                </c:pt>
                <c:pt idx="244">
                  <c:v>0.45265500000013503</c:v>
                </c:pt>
                <c:pt idx="245">
                  <c:v>0.87865500000106067</c:v>
                </c:pt>
                <c:pt idx="246">
                  <c:v>-3.3303450000019552</c:v>
                </c:pt>
                <c:pt idx="247">
                  <c:v>-1.8853450000015926</c:v>
                </c:pt>
                <c:pt idx="248">
                  <c:v>-0.63034500000114235</c:v>
                </c:pt>
                <c:pt idx="249">
                  <c:v>-1.7173449999994261</c:v>
                </c:pt>
                <c:pt idx="250">
                  <c:v>3.4486549999996896</c:v>
                </c:pt>
                <c:pt idx="251">
                  <c:v>-1.3373449999996012</c:v>
                </c:pt>
                <c:pt idx="252">
                  <c:v>2.2856550000014408</c:v>
                </c:pt>
                <c:pt idx="253">
                  <c:v>4.4386550000012903</c:v>
                </c:pt>
                <c:pt idx="254">
                  <c:v>2.6136550000011027</c:v>
                </c:pt>
                <c:pt idx="255">
                  <c:v>1.5346550000003845</c:v>
                </c:pt>
                <c:pt idx="256">
                  <c:v>0.30165500000123302</c:v>
                </c:pt>
                <c:pt idx="257">
                  <c:v>4.199655000000746</c:v>
                </c:pt>
                <c:pt idx="258">
                  <c:v>4.0396549999996978</c:v>
                </c:pt>
                <c:pt idx="259">
                  <c:v>5.4126550000006546</c:v>
                </c:pt>
                <c:pt idx="260">
                  <c:v>3.5276549999991857</c:v>
                </c:pt>
                <c:pt idx="261">
                  <c:v>1.5396549999984188</c:v>
                </c:pt>
                <c:pt idx="262">
                  <c:v>3.3036549999998499</c:v>
                </c:pt>
                <c:pt idx="263">
                  <c:v>5.2436550000010129</c:v>
                </c:pt>
                <c:pt idx="264">
                  <c:v>2.2096550000014759</c:v>
                </c:pt>
                <c:pt idx="265">
                  <c:v>4.1096550000006005</c:v>
                </c:pt>
                <c:pt idx="266">
                  <c:v>0.4826549999989993</c:v>
                </c:pt>
                <c:pt idx="267">
                  <c:v>0.43365499999836743</c:v>
                </c:pt>
                <c:pt idx="268">
                  <c:v>0.39665499999941289</c:v>
                </c:pt>
                <c:pt idx="269">
                  <c:v>0.35265500000036809</c:v>
                </c:pt>
                <c:pt idx="270">
                  <c:v>0.53365499999813437</c:v>
                </c:pt>
                <c:pt idx="271">
                  <c:v>-3.0173449999999491</c:v>
                </c:pt>
                <c:pt idx="272">
                  <c:v>0.44765499999854796</c:v>
                </c:pt>
                <c:pt idx="273">
                  <c:v>-2.8345000000484788E-2</c:v>
                </c:pt>
                <c:pt idx="274">
                  <c:v>1.9586549999992542</c:v>
                </c:pt>
                <c:pt idx="275">
                  <c:v>2.4756550000013533</c:v>
                </c:pt>
                <c:pt idx="276">
                  <c:v>1.0736549999990075</c:v>
                </c:pt>
                <c:pt idx="277">
                  <c:v>4.7156549999982644</c:v>
                </c:pt>
                <c:pt idx="278">
                  <c:v>2.3376549999980512</c:v>
                </c:pt>
                <c:pt idx="279">
                  <c:v>2.3676550000004681</c:v>
                </c:pt>
                <c:pt idx="280">
                  <c:v>2.7986549999994281</c:v>
                </c:pt>
                <c:pt idx="281">
                  <c:v>0.87465500000050156</c:v>
                </c:pt>
                <c:pt idx="282">
                  <c:v>-0.31634500000166099</c:v>
                </c:pt>
                <c:pt idx="283">
                  <c:v>2.8896550000006016</c:v>
                </c:pt>
                <c:pt idx="284">
                  <c:v>2.5656550000014988</c:v>
                </c:pt>
                <c:pt idx="285">
                  <c:v>3.075654999999955</c:v>
                </c:pt>
                <c:pt idx="286">
                  <c:v>2.7396549999991748</c:v>
                </c:pt>
                <c:pt idx="287">
                  <c:v>0.9516550000014945</c:v>
                </c:pt>
                <c:pt idx="288">
                  <c:v>7.2516550000010227</c:v>
                </c:pt>
                <c:pt idx="289">
                  <c:v>3.2476549999991278</c:v>
                </c:pt>
                <c:pt idx="290">
                  <c:v>2.9376550000002055</c:v>
                </c:pt>
                <c:pt idx="291">
                  <c:v>2.5046549999991896</c:v>
                </c:pt>
                <c:pt idx="292">
                  <c:v>-1.2283450000012408</c:v>
                </c:pt>
                <c:pt idx="293">
                  <c:v>1.9346549999994522</c:v>
                </c:pt>
                <c:pt idx="294">
                  <c:v>2.3336550000010448</c:v>
                </c:pt>
                <c:pt idx="295">
                  <c:v>2.4596549999991169</c:v>
                </c:pt>
                <c:pt idx="296">
                  <c:v>1.268655000000507</c:v>
                </c:pt>
                <c:pt idx="297">
                  <c:v>-0.41734499999890318</c:v>
                </c:pt>
                <c:pt idx="298">
                  <c:v>0.89365499999871645</c:v>
                </c:pt>
                <c:pt idx="299">
                  <c:v>1.9336549999984243</c:v>
                </c:pt>
                <c:pt idx="300">
                  <c:v>1.3396549999988849</c:v>
                </c:pt>
                <c:pt idx="301">
                  <c:v>3.3686549999991655</c:v>
                </c:pt>
                <c:pt idx="302">
                  <c:v>2.2486549999989336</c:v>
                </c:pt>
                <c:pt idx="303">
                  <c:v>3.7336550000013347</c:v>
                </c:pt>
                <c:pt idx="304">
                  <c:v>4.117654999998166</c:v>
                </c:pt>
                <c:pt idx="305">
                  <c:v>3.1226549999985309</c:v>
                </c:pt>
                <c:pt idx="306">
                  <c:v>3.6846550000007028</c:v>
                </c:pt>
                <c:pt idx="307">
                  <c:v>-2.15134500000147</c:v>
                </c:pt>
                <c:pt idx="308">
                  <c:v>2.084655000000879</c:v>
                </c:pt>
                <c:pt idx="309">
                  <c:v>3.9646550000007608</c:v>
                </c:pt>
                <c:pt idx="310">
                  <c:v>0.79365499999894951</c:v>
                </c:pt>
                <c:pt idx="311">
                  <c:v>4.2906549999983667</c:v>
                </c:pt>
                <c:pt idx="312">
                  <c:v>4.939655000001153</c:v>
                </c:pt>
                <c:pt idx="313">
                  <c:v>6.6016550000007612</c:v>
                </c:pt>
                <c:pt idx="314">
                  <c:v>4.6386550000008242</c:v>
                </c:pt>
                <c:pt idx="315">
                  <c:v>4.0006549999986873</c:v>
                </c:pt>
                <c:pt idx="316">
                  <c:v>4.5606549999988033</c:v>
                </c:pt>
                <c:pt idx="317">
                  <c:v>1.0546550000007926</c:v>
                </c:pt>
                <c:pt idx="318">
                  <c:v>5.4496549999996091</c:v>
                </c:pt>
                <c:pt idx="319">
                  <c:v>4.4906550000014533</c:v>
                </c:pt>
                <c:pt idx="320">
                  <c:v>4.1796550000015031</c:v>
                </c:pt>
                <c:pt idx="321">
                  <c:v>6.1456550000009713</c:v>
                </c:pt>
                <c:pt idx="322">
                  <c:v>0.19165499999829194</c:v>
                </c:pt>
                <c:pt idx="323">
                  <c:v>1.7426550000010366</c:v>
                </c:pt>
                <c:pt idx="324">
                  <c:v>4.1646550000002946</c:v>
                </c:pt>
                <c:pt idx="325">
                  <c:v>4.0146549999988679</c:v>
                </c:pt>
                <c:pt idx="326">
                  <c:v>5.2046550000000025</c:v>
                </c:pt>
                <c:pt idx="327">
                  <c:v>2.3936549999987733</c:v>
                </c:pt>
                <c:pt idx="328">
                  <c:v>3.0946549999981698</c:v>
                </c:pt>
                <c:pt idx="329">
                  <c:v>7.1636549999993804</c:v>
                </c:pt>
                <c:pt idx="330">
                  <c:v>4.2276550000011071</c:v>
                </c:pt>
                <c:pt idx="331">
                  <c:v>3.989654999998038</c:v>
                </c:pt>
                <c:pt idx="332">
                  <c:v>-1.7203449999989573</c:v>
                </c:pt>
                <c:pt idx="333">
                  <c:v>4.629654999998678</c:v>
                </c:pt>
                <c:pt idx="334">
                  <c:v>3.0656550000003335</c:v>
                </c:pt>
                <c:pt idx="335">
                  <c:v>3.0706549999983679</c:v>
                </c:pt>
                <c:pt idx="336">
                  <c:v>4.37465499999945</c:v>
                </c:pt>
                <c:pt idx="337">
                  <c:v>1.9996549999987678</c:v>
                </c:pt>
                <c:pt idx="338">
                  <c:v>-1.0973450000015816</c:v>
                </c:pt>
                <c:pt idx="339">
                  <c:v>4.5096549999996682</c:v>
                </c:pt>
                <c:pt idx="340">
                  <c:v>4.5426549999980637</c:v>
                </c:pt>
                <c:pt idx="341">
                  <c:v>3.6426550000001612</c:v>
                </c:pt>
                <c:pt idx="342">
                  <c:v>-1.3953449999988266</c:v>
                </c:pt>
                <c:pt idx="343">
                  <c:v>-2.8363449999986301</c:v>
                </c:pt>
                <c:pt idx="344">
                  <c:v>4.3206550000007837</c:v>
                </c:pt>
                <c:pt idx="345">
                  <c:v>4.8256550000012055</c:v>
                </c:pt>
                <c:pt idx="346">
                  <c:v>0.9766549999987717</c:v>
                </c:pt>
                <c:pt idx="347">
                  <c:v>6.4836550000002546</c:v>
                </c:pt>
                <c:pt idx="348">
                  <c:v>3.5706550000007553</c:v>
                </c:pt>
                <c:pt idx="349">
                  <c:v>3.8236550000014802</c:v>
                </c:pt>
                <c:pt idx="350">
                  <c:v>3.9106549999985418</c:v>
                </c:pt>
                <c:pt idx="351">
                  <c:v>4.1656550000013226</c:v>
                </c:pt>
                <c:pt idx="352">
                  <c:v>-3.6863450000019782</c:v>
                </c:pt>
                <c:pt idx="353">
                  <c:v>3.5336549999982481</c:v>
                </c:pt>
                <c:pt idx="354">
                  <c:v>5.7126549999999554</c:v>
                </c:pt>
                <c:pt idx="355">
                  <c:v>7.0996550000010927</c:v>
                </c:pt>
                <c:pt idx="356">
                  <c:v>4.9806550000006666</c:v>
                </c:pt>
                <c:pt idx="357">
                  <c:v>1.9596550000002821</c:v>
                </c:pt>
                <c:pt idx="358">
                  <c:v>0.63465499999892927</c:v>
                </c:pt>
                <c:pt idx="359">
                  <c:v>3.4446549999991305</c:v>
                </c:pt>
                <c:pt idx="360">
                  <c:v>3.3056549999983531</c:v>
                </c:pt>
                <c:pt idx="361">
                  <c:v>3.7426549999999281</c:v>
                </c:pt>
                <c:pt idx="362">
                  <c:v>3.2386550000005343</c:v>
                </c:pt>
                <c:pt idx="363">
                  <c:v>-0.6733449999991592</c:v>
                </c:pt>
                <c:pt idx="364">
                  <c:v>4.3656550000008565</c:v>
                </c:pt>
                <c:pt idx="365">
                  <c:v>5.7936550000015075</c:v>
                </c:pt>
                <c:pt idx="366">
                  <c:v>2.3796549999985928</c:v>
                </c:pt>
                <c:pt idx="367">
                  <c:v>2.2036549999988608</c:v>
                </c:pt>
                <c:pt idx="368">
                  <c:v>2.1176549999992744</c:v>
                </c:pt>
                <c:pt idx="369">
                  <c:v>5.7946549999989827</c:v>
                </c:pt>
                <c:pt idx="370">
                  <c:v>3.8876549999997678</c:v>
                </c:pt>
                <c:pt idx="371">
                  <c:v>2.718654999998904</c:v>
                </c:pt>
                <c:pt idx="372">
                  <c:v>0.84365500000060933</c:v>
                </c:pt>
                <c:pt idx="373">
                  <c:v>-5.0873449999997433</c:v>
                </c:pt>
                <c:pt idx="374">
                  <c:v>4.4176550000010195</c:v>
                </c:pt>
                <c:pt idx="375">
                  <c:v>2.1346549999989861</c:v>
                </c:pt>
                <c:pt idx="376">
                  <c:v>1.5256549999982383</c:v>
                </c:pt>
                <c:pt idx="377">
                  <c:v>0.86665499999938334</c:v>
                </c:pt>
                <c:pt idx="378">
                  <c:v>-1.6173449999996592</c:v>
                </c:pt>
                <c:pt idx="379">
                  <c:v>2.1326550000004829</c:v>
                </c:pt>
                <c:pt idx="380">
                  <c:v>2.7346550000011405</c:v>
                </c:pt>
                <c:pt idx="381">
                  <c:v>0.91665500000104316</c:v>
                </c:pt>
                <c:pt idx="382">
                  <c:v>2.0206549999990386</c:v>
                </c:pt>
                <c:pt idx="383">
                  <c:v>-1.3083450000017649</c:v>
                </c:pt>
                <c:pt idx="384">
                  <c:v>1.5976550000011969</c:v>
                </c:pt>
                <c:pt idx="385">
                  <c:v>3.1056549999988192</c:v>
                </c:pt>
                <c:pt idx="386">
                  <c:v>2.2406550000013681</c:v>
                </c:pt>
                <c:pt idx="387">
                  <c:v>3.2706550000014545</c:v>
                </c:pt>
                <c:pt idx="388">
                  <c:v>0.4026549999984752</c:v>
                </c:pt>
                <c:pt idx="389">
                  <c:v>2.4796549999983597</c:v>
                </c:pt>
                <c:pt idx="390">
                  <c:v>2.5786550000006514</c:v>
                </c:pt>
                <c:pt idx="391">
                  <c:v>0.86965499999891449</c:v>
                </c:pt>
                <c:pt idx="392">
                  <c:v>1.3456550000015</c:v>
                </c:pt>
                <c:pt idx="393">
                  <c:v>0.11165500000132056</c:v>
                </c:pt>
                <c:pt idx="394">
                  <c:v>3.7186550000001262</c:v>
                </c:pt>
                <c:pt idx="395">
                  <c:v>2.7536549999993554</c:v>
                </c:pt>
                <c:pt idx="396">
                  <c:v>3.4036549999996168</c:v>
                </c:pt>
                <c:pt idx="397">
                  <c:v>4.1806549999989784</c:v>
                </c:pt>
              </c:numCache>
            </c:numRef>
          </c:xVal>
          <c:yVal>
            <c:numRef>
              <c:f>'return map'!$I$21:$I$418</c:f>
              <c:numCache>
                <c:formatCode>General</c:formatCode>
                <c:ptCount val="398"/>
                <c:pt idx="0">
                  <c:v>-2.2133450000012544</c:v>
                </c:pt>
                <c:pt idx="1">
                  <c:v>3.4276549999994188</c:v>
                </c:pt>
                <c:pt idx="2">
                  <c:v>3.9586549999981457</c:v>
                </c:pt>
                <c:pt idx="3">
                  <c:v>3.8226550000004522</c:v>
                </c:pt>
                <c:pt idx="4">
                  <c:v>-2.8933450000003802</c:v>
                </c:pt>
                <c:pt idx="5">
                  <c:v>-3.0923449999988861</c:v>
                </c:pt>
                <c:pt idx="6">
                  <c:v>-2.4503449999997429</c:v>
                </c:pt>
                <c:pt idx="7">
                  <c:v>-4.1493450000018584</c:v>
                </c:pt>
                <c:pt idx="8">
                  <c:v>-2.1673450000001537</c:v>
                </c:pt>
                <c:pt idx="9">
                  <c:v>-1.63834499999993</c:v>
                </c:pt>
                <c:pt idx="10">
                  <c:v>-4.6273449999993943</c:v>
                </c:pt>
                <c:pt idx="11">
                  <c:v>-2.7473449999995125</c:v>
                </c:pt>
                <c:pt idx="12">
                  <c:v>-5.2683450000010623</c:v>
                </c:pt>
                <c:pt idx="13">
                  <c:v>-4.4223450000018261</c:v>
                </c:pt>
                <c:pt idx="14">
                  <c:v>-3.2073449999998616</c:v>
                </c:pt>
                <c:pt idx="15">
                  <c:v>-3.6753450000013288</c:v>
                </c:pt>
                <c:pt idx="16">
                  <c:v>-3.6683450000012385</c:v>
                </c:pt>
                <c:pt idx="17">
                  <c:v>-2.197344999999018</c:v>
                </c:pt>
                <c:pt idx="18">
                  <c:v>-1.3853449999992051</c:v>
                </c:pt>
                <c:pt idx="19">
                  <c:v>-3.9163450000003763</c:v>
                </c:pt>
                <c:pt idx="20">
                  <c:v>-1.8313449999993736</c:v>
                </c:pt>
                <c:pt idx="21">
                  <c:v>-2.9123449999985951</c:v>
                </c:pt>
                <c:pt idx="22">
                  <c:v>-3.7153449999998145</c:v>
                </c:pt>
                <c:pt idx="23">
                  <c:v>-1.9873449999998627</c:v>
                </c:pt>
                <c:pt idx="24">
                  <c:v>-1.8073449999995717</c:v>
                </c:pt>
                <c:pt idx="25">
                  <c:v>-1.5573450000019307</c:v>
                </c:pt>
                <c:pt idx="26">
                  <c:v>-2.4803449999986071</c:v>
                </c:pt>
                <c:pt idx="27">
                  <c:v>-2.5223449999991487</c:v>
                </c:pt>
                <c:pt idx="28">
                  <c:v>-3.1583449999992297</c:v>
                </c:pt>
                <c:pt idx="29">
                  <c:v>-2.9423450000010121</c:v>
                </c:pt>
                <c:pt idx="30">
                  <c:v>-3.9163450000003763</c:v>
                </c:pt>
                <c:pt idx="31">
                  <c:v>-3.6683450000012385</c:v>
                </c:pt>
                <c:pt idx="32">
                  <c:v>-2.3683450000007156</c:v>
                </c:pt>
                <c:pt idx="33">
                  <c:v>-3.8853450000004841</c:v>
                </c:pt>
                <c:pt idx="34">
                  <c:v>-3.9713450000000705</c:v>
                </c:pt>
                <c:pt idx="35">
                  <c:v>-2.3033450000014</c:v>
                </c:pt>
                <c:pt idx="36">
                  <c:v>-1.3803450000011708</c:v>
                </c:pt>
                <c:pt idx="37">
                  <c:v>-1.7783450000017353</c:v>
                </c:pt>
                <c:pt idx="38">
                  <c:v>-2.8023449999992067</c:v>
                </c:pt>
                <c:pt idx="39">
                  <c:v>-0.51734499999867012</c:v>
                </c:pt>
                <c:pt idx="40">
                  <c:v>-0.53034500000137541</c:v>
                </c:pt>
                <c:pt idx="41">
                  <c:v>-2.1433450000003518</c:v>
                </c:pt>
                <c:pt idx="42">
                  <c:v>-2.9603450000017517</c:v>
                </c:pt>
                <c:pt idx="43">
                  <c:v>-2.9763450000004354</c:v>
                </c:pt>
                <c:pt idx="44">
                  <c:v>0.22665499999874328</c:v>
                </c:pt>
                <c:pt idx="45">
                  <c:v>-2.0373450000015225</c:v>
                </c:pt>
                <c:pt idx="46">
                  <c:v>-1.9853450000013595</c:v>
                </c:pt>
                <c:pt idx="47">
                  <c:v>-2.0183449999997549</c:v>
                </c:pt>
                <c:pt idx="48">
                  <c:v>-1.946345000000349</c:v>
                </c:pt>
                <c:pt idx="49">
                  <c:v>-1.9603450000005296</c:v>
                </c:pt>
                <c:pt idx="50">
                  <c:v>-1.6983450000012112</c:v>
                </c:pt>
                <c:pt idx="51">
                  <c:v>-2.2813450000001012</c:v>
                </c:pt>
                <c:pt idx="52">
                  <c:v>-2.3903450000020143</c:v>
                </c:pt>
                <c:pt idx="53">
                  <c:v>-2.3983449999995798</c:v>
                </c:pt>
                <c:pt idx="54">
                  <c:v>-2.3433449999998857</c:v>
                </c:pt>
                <c:pt idx="55">
                  <c:v>-3.1603450000012856</c:v>
                </c:pt>
                <c:pt idx="56">
                  <c:v>-5.158345000001674</c:v>
                </c:pt>
                <c:pt idx="57">
                  <c:v>-2.4353449999985344</c:v>
                </c:pt>
                <c:pt idx="58">
                  <c:v>-2.0413449999985289</c:v>
                </c:pt>
                <c:pt idx="59">
                  <c:v>3.8526549999993165</c:v>
                </c:pt>
                <c:pt idx="60">
                  <c:v>-1.8573450000012315</c:v>
                </c:pt>
                <c:pt idx="61">
                  <c:v>-2.098345000000279</c:v>
                </c:pt>
                <c:pt idx="62">
                  <c:v>-2.2653450000014175</c:v>
                </c:pt>
                <c:pt idx="63">
                  <c:v>-3.1633450000008168</c:v>
                </c:pt>
                <c:pt idx="64">
                  <c:v>-2.017344999998727</c:v>
                </c:pt>
                <c:pt idx="65">
                  <c:v>-1.1133450000002654</c:v>
                </c:pt>
                <c:pt idx="66">
                  <c:v>-1.2563450000016019</c:v>
                </c:pt>
                <c:pt idx="67">
                  <c:v>-2.2433450000001187</c:v>
                </c:pt>
                <c:pt idx="68">
                  <c:v>-2.686345000000756</c:v>
                </c:pt>
                <c:pt idx="69">
                  <c:v>-2.4283450000019968</c:v>
                </c:pt>
                <c:pt idx="70">
                  <c:v>-1.305344999998681</c:v>
                </c:pt>
                <c:pt idx="71">
                  <c:v>-1.6413449999994612</c:v>
                </c:pt>
                <c:pt idx="72">
                  <c:v>-1.8363450000009607</c:v>
                </c:pt>
                <c:pt idx="73">
                  <c:v>-3.398345000000802</c:v>
                </c:pt>
                <c:pt idx="74">
                  <c:v>-1.6263450000018054</c:v>
                </c:pt>
                <c:pt idx="75">
                  <c:v>-1.0663450000016894</c:v>
                </c:pt>
                <c:pt idx="76">
                  <c:v>-2.8373449999996581</c:v>
                </c:pt>
                <c:pt idx="77">
                  <c:v>-3.0523450000004004</c:v>
                </c:pt>
                <c:pt idx="78">
                  <c:v>-1.8303450000018984</c:v>
                </c:pt>
                <c:pt idx="79">
                  <c:v>-5.3643450000002701</c:v>
                </c:pt>
                <c:pt idx="80">
                  <c:v>-3.776344999998571</c:v>
                </c:pt>
                <c:pt idx="81">
                  <c:v>-1.7363450000011937</c:v>
                </c:pt>
                <c:pt idx="82">
                  <c:v>-1.3003450000006467</c:v>
                </c:pt>
                <c:pt idx="83">
                  <c:v>-4.214345000001174</c:v>
                </c:pt>
                <c:pt idx="84">
                  <c:v>-3.0503450000018972</c:v>
                </c:pt>
                <c:pt idx="85">
                  <c:v>-2.22134499999882</c:v>
                </c:pt>
                <c:pt idx="86">
                  <c:v>-3.0363450000017167</c:v>
                </c:pt>
                <c:pt idx="87">
                  <c:v>-3.0483449999998413</c:v>
                </c:pt>
                <c:pt idx="88">
                  <c:v>-3.3323450000004584</c:v>
                </c:pt>
                <c:pt idx="89">
                  <c:v>-1.3733450000010805</c:v>
                </c:pt>
                <c:pt idx="90">
                  <c:v>-1.5083450000012988</c:v>
                </c:pt>
                <c:pt idx="91">
                  <c:v>-1.1323449999984803</c:v>
                </c:pt>
                <c:pt idx="92">
                  <c:v>-1.7633450000005269</c:v>
                </c:pt>
                <c:pt idx="93">
                  <c:v>-2.6363449999990962</c:v>
                </c:pt>
                <c:pt idx="94">
                  <c:v>-2.2203450000013447</c:v>
                </c:pt>
                <c:pt idx="95">
                  <c:v>-1.7723449999991203</c:v>
                </c:pt>
                <c:pt idx="96">
                  <c:v>-1.4083450000015318</c:v>
                </c:pt>
                <c:pt idx="97">
                  <c:v>-0.85334499999945024</c:v>
                </c:pt>
                <c:pt idx="98">
                  <c:v>-2.045344999999088</c:v>
                </c:pt>
                <c:pt idx="99">
                  <c:v>0.17665500000063616</c:v>
                </c:pt>
                <c:pt idx="100">
                  <c:v>-3.0683449999990842</c:v>
                </c:pt>
                <c:pt idx="101">
                  <c:v>-9.0345000000269238E-2</c:v>
                </c:pt>
                <c:pt idx="102">
                  <c:v>-1.0883449999994355</c:v>
                </c:pt>
                <c:pt idx="103">
                  <c:v>-1.4003450000004136</c:v>
                </c:pt>
                <c:pt idx="104">
                  <c:v>-2.6363449999990962</c:v>
                </c:pt>
                <c:pt idx="105">
                  <c:v>-2.3983449999995798</c:v>
                </c:pt>
                <c:pt idx="106">
                  <c:v>-4.3193449999989753</c:v>
                </c:pt>
                <c:pt idx="107">
                  <c:v>-1.8203449999987242</c:v>
                </c:pt>
                <c:pt idx="108">
                  <c:v>-1.9033449999987795</c:v>
                </c:pt>
                <c:pt idx="109">
                  <c:v>-4.0513450000005946</c:v>
                </c:pt>
                <c:pt idx="110">
                  <c:v>-2.8183450000014432</c:v>
                </c:pt>
                <c:pt idx="111">
                  <c:v>-1.335345000001098</c:v>
                </c:pt>
                <c:pt idx="112">
                  <c:v>-1.6973450000001833</c:v>
                </c:pt>
                <c:pt idx="113">
                  <c:v>-1.1903450000012583</c:v>
                </c:pt>
                <c:pt idx="114">
                  <c:v>-3.118345000000744</c:v>
                </c:pt>
                <c:pt idx="115">
                  <c:v>-2.9073450000005607</c:v>
                </c:pt>
                <c:pt idx="116">
                  <c:v>-0.40534500000077855</c:v>
                </c:pt>
                <c:pt idx="117">
                  <c:v>-1.5053450000017676</c:v>
                </c:pt>
                <c:pt idx="118">
                  <c:v>-1.865344999998797</c:v>
                </c:pt>
                <c:pt idx="119">
                  <c:v>-2.2583450000013272</c:v>
                </c:pt>
                <c:pt idx="120">
                  <c:v>-3.3333450000014864</c:v>
                </c:pt>
                <c:pt idx="121">
                  <c:v>-1.208345000001998</c:v>
                </c:pt>
                <c:pt idx="122">
                  <c:v>-3.0713449999986153</c:v>
                </c:pt>
                <c:pt idx="123">
                  <c:v>-3.0963449999994452</c:v>
                </c:pt>
                <c:pt idx="124">
                  <c:v>-2.663345000001982</c:v>
                </c:pt>
                <c:pt idx="125">
                  <c:v>-1.8883450000011237</c:v>
                </c:pt>
                <c:pt idx="126">
                  <c:v>-2.1603450000000635</c:v>
                </c:pt>
                <c:pt idx="127">
                  <c:v>-1.1623450000008972</c:v>
                </c:pt>
                <c:pt idx="128">
                  <c:v>-0.96034499999930745</c:v>
                </c:pt>
                <c:pt idx="129">
                  <c:v>-0.95534500000127309</c:v>
                </c:pt>
                <c:pt idx="130">
                  <c:v>-1.3253450000014766</c:v>
                </c:pt>
                <c:pt idx="131">
                  <c:v>-1.7613449999984709</c:v>
                </c:pt>
                <c:pt idx="132">
                  <c:v>-2.7563450000016587</c:v>
                </c:pt>
                <c:pt idx="133">
                  <c:v>-1.4073450000005039</c:v>
                </c:pt>
                <c:pt idx="134">
                  <c:v>-1.8913450000006549</c:v>
                </c:pt>
                <c:pt idx="135">
                  <c:v>-2.1723450000017408</c:v>
                </c:pt>
                <c:pt idx="136">
                  <c:v>-2.3113449999989655</c:v>
                </c:pt>
                <c:pt idx="137">
                  <c:v>-2.1663449999991258</c:v>
                </c:pt>
                <c:pt idx="138">
                  <c:v>-1.5713449999985585</c:v>
                </c:pt>
                <c:pt idx="139">
                  <c:v>-1.1713449999994907</c:v>
                </c:pt>
                <c:pt idx="140">
                  <c:v>-1.1933450000007895</c:v>
                </c:pt>
                <c:pt idx="141">
                  <c:v>0.43165499999986423</c:v>
                </c:pt>
                <c:pt idx="142">
                  <c:v>-0.14634500000099138</c:v>
                </c:pt>
                <c:pt idx="143">
                  <c:v>0.88765499999965414</c:v>
                </c:pt>
                <c:pt idx="144">
                  <c:v>0.61265500000118323</c:v>
                </c:pt>
                <c:pt idx="145">
                  <c:v>7.2636549999991473</c:v>
                </c:pt>
                <c:pt idx="146">
                  <c:v>4.0736549999991212</c:v>
                </c:pt>
                <c:pt idx="147">
                  <c:v>3.6246549999994215</c:v>
                </c:pt>
                <c:pt idx="148">
                  <c:v>0.1316550000005634</c:v>
                </c:pt>
                <c:pt idx="149">
                  <c:v>-0.53234499999987861</c:v>
                </c:pt>
                <c:pt idx="150">
                  <c:v>-1.766345000000058</c:v>
                </c:pt>
                <c:pt idx="151">
                  <c:v>-2.0813450000005673</c:v>
                </c:pt>
                <c:pt idx="152">
                  <c:v>-0.2783450000016785</c:v>
                </c:pt>
                <c:pt idx="153">
                  <c:v>-1.5583449999994059</c:v>
                </c:pt>
                <c:pt idx="154">
                  <c:v>-0.85734500000000935</c:v>
                </c:pt>
                <c:pt idx="155">
                  <c:v>-3.6033450000019229</c:v>
                </c:pt>
                <c:pt idx="156">
                  <c:v>-2.6433449999991865</c:v>
                </c:pt>
                <c:pt idx="157">
                  <c:v>-1.7563450000004366</c:v>
                </c:pt>
                <c:pt idx="158">
                  <c:v>-1.5123450000018579</c:v>
                </c:pt>
                <c:pt idx="159">
                  <c:v>-1.7733450000001483</c:v>
                </c:pt>
                <c:pt idx="160">
                  <c:v>-1.2733450000013136</c:v>
                </c:pt>
                <c:pt idx="161">
                  <c:v>1.3196549999996421</c:v>
                </c:pt>
                <c:pt idx="162">
                  <c:v>1.3976549999981103</c:v>
                </c:pt>
                <c:pt idx="163">
                  <c:v>-2.1345000000394521E-2</c:v>
                </c:pt>
                <c:pt idx="164">
                  <c:v>-0.44034500000122989</c:v>
                </c:pt>
                <c:pt idx="165">
                  <c:v>-0.57834500000097933</c:v>
                </c:pt>
                <c:pt idx="166">
                  <c:v>-2.4883449999997254</c:v>
                </c:pt>
                <c:pt idx="167">
                  <c:v>-1.6973450000001833</c:v>
                </c:pt>
                <c:pt idx="168">
                  <c:v>-1.1723450000005187</c:v>
                </c:pt>
                <c:pt idx="169">
                  <c:v>-0.40134500000021944</c:v>
                </c:pt>
                <c:pt idx="170">
                  <c:v>-2.5913449999990235</c:v>
                </c:pt>
                <c:pt idx="171">
                  <c:v>-1.4703450000013163</c:v>
                </c:pt>
                <c:pt idx="172">
                  <c:v>-2.9263449999987756</c:v>
                </c:pt>
                <c:pt idx="173">
                  <c:v>-2.8973450000009393</c:v>
                </c:pt>
                <c:pt idx="174">
                  <c:v>-2.9503449999985776</c:v>
                </c:pt>
                <c:pt idx="175">
                  <c:v>-0.66234499999850982</c:v>
                </c:pt>
                <c:pt idx="176">
                  <c:v>-0.54034500000099683</c:v>
                </c:pt>
                <c:pt idx="177">
                  <c:v>-0.9973450000018147</c:v>
                </c:pt>
                <c:pt idx="178">
                  <c:v>1.4236549999999681</c:v>
                </c:pt>
                <c:pt idx="179">
                  <c:v>1.3426549999984161</c:v>
                </c:pt>
                <c:pt idx="180">
                  <c:v>1.3276550000007603</c:v>
                </c:pt>
                <c:pt idx="181">
                  <c:v>-0.24034500000169601</c:v>
                </c:pt>
                <c:pt idx="182">
                  <c:v>3.2846549999980823</c:v>
                </c:pt>
                <c:pt idx="183">
                  <c:v>-4.033344999999855</c:v>
                </c:pt>
                <c:pt idx="184">
                  <c:v>-1.4463450000015143</c:v>
                </c:pt>
                <c:pt idx="185">
                  <c:v>-2.3963450000010766</c:v>
                </c:pt>
                <c:pt idx="186">
                  <c:v>-4.2773450000019864</c:v>
                </c:pt>
                <c:pt idx="187">
                  <c:v>-2.8313450000005957</c:v>
                </c:pt>
                <c:pt idx="188">
                  <c:v>-3.1133449999991569</c:v>
                </c:pt>
                <c:pt idx="189">
                  <c:v>-3.2483449999993752</c:v>
                </c:pt>
                <c:pt idx="190">
                  <c:v>-2.9423450000010121</c:v>
                </c:pt>
                <c:pt idx="191">
                  <c:v>-4.8893449999987126</c:v>
                </c:pt>
                <c:pt idx="192">
                  <c:v>-4.7063449999988904</c:v>
                </c:pt>
                <c:pt idx="193">
                  <c:v>-3.2273449999991044</c:v>
                </c:pt>
                <c:pt idx="194">
                  <c:v>-3.1153450000012128</c:v>
                </c:pt>
                <c:pt idx="195">
                  <c:v>-2.3963450000010766</c:v>
                </c:pt>
                <c:pt idx="196">
                  <c:v>-2.3963450000010766</c:v>
                </c:pt>
                <c:pt idx="197">
                  <c:v>-2.1323449999997024</c:v>
                </c:pt>
                <c:pt idx="198">
                  <c:v>-2.5763450000013677</c:v>
                </c:pt>
                <c:pt idx="199">
                  <c:v>-4.0043449999984659</c:v>
                </c:pt>
                <c:pt idx="200">
                  <c:v>-1.2983449999985908</c:v>
                </c:pt>
                <c:pt idx="201">
                  <c:v>2.5456549999987033</c:v>
                </c:pt>
                <c:pt idx="202">
                  <c:v>1.2576549999998576</c:v>
                </c:pt>
                <c:pt idx="203">
                  <c:v>1.3386550000014097</c:v>
                </c:pt>
                <c:pt idx="204">
                  <c:v>-3.5453449999991449</c:v>
                </c:pt>
                <c:pt idx="205">
                  <c:v>-1.8203449999987242</c:v>
                </c:pt>
                <c:pt idx="206">
                  <c:v>0.94365500000037628</c:v>
                </c:pt>
                <c:pt idx="207">
                  <c:v>-3.6923450000010405</c:v>
                </c:pt>
                <c:pt idx="208">
                  <c:v>-3.6203450000016346</c:v>
                </c:pt>
                <c:pt idx="209">
                  <c:v>-4.7413449999993418</c:v>
                </c:pt>
                <c:pt idx="210">
                  <c:v>-7.7893449999990594</c:v>
                </c:pt>
                <c:pt idx="211">
                  <c:v>-5.262345000002</c:v>
                </c:pt>
                <c:pt idx="212">
                  <c:v>-5.6433449999993002</c:v>
                </c:pt>
                <c:pt idx="213">
                  <c:v>-2.8803450000012276</c:v>
                </c:pt>
                <c:pt idx="214">
                  <c:v>-2.687345000001784</c:v>
                </c:pt>
                <c:pt idx="215">
                  <c:v>3.2206549999997947</c:v>
                </c:pt>
                <c:pt idx="216">
                  <c:v>0.33965500000121551</c:v>
                </c:pt>
                <c:pt idx="217">
                  <c:v>0.50765499999982922</c:v>
                </c:pt>
                <c:pt idx="218">
                  <c:v>2.9026549999997542</c:v>
                </c:pt>
                <c:pt idx="219">
                  <c:v>-0.32734499999875766</c:v>
                </c:pt>
                <c:pt idx="220">
                  <c:v>-1.0103450000009673</c:v>
                </c:pt>
                <c:pt idx="221">
                  <c:v>2.1646550000014031</c:v>
                </c:pt>
                <c:pt idx="222">
                  <c:v>2.2736549999997635</c:v>
                </c:pt>
                <c:pt idx="223">
                  <c:v>-0.63234499999964555</c:v>
                </c:pt>
                <c:pt idx="224">
                  <c:v>-1.8833449999995366</c:v>
                </c:pt>
                <c:pt idx="225">
                  <c:v>-0.90134499999905415</c:v>
                </c:pt>
                <c:pt idx="226">
                  <c:v>-0.91334500000073149</c:v>
                </c:pt>
                <c:pt idx="227">
                  <c:v>2.1126550000012401</c:v>
                </c:pt>
                <c:pt idx="228">
                  <c:v>1.2756550000005973</c:v>
                </c:pt>
                <c:pt idx="229">
                  <c:v>1.1466549999994413</c:v>
                </c:pt>
                <c:pt idx="230">
                  <c:v>-1.5003450000001806</c:v>
                </c:pt>
                <c:pt idx="231">
                  <c:v>1.7486550000000989</c:v>
                </c:pt>
                <c:pt idx="232">
                  <c:v>-0.66334499999953778</c:v>
                </c:pt>
                <c:pt idx="233">
                  <c:v>3.1246550000005868</c:v>
                </c:pt>
                <c:pt idx="234">
                  <c:v>6.8156550000004756</c:v>
                </c:pt>
                <c:pt idx="235">
                  <c:v>3.4476549999986617</c:v>
                </c:pt>
                <c:pt idx="236">
                  <c:v>3.837654999998108</c:v>
                </c:pt>
                <c:pt idx="237">
                  <c:v>3.4926549999987344</c:v>
                </c:pt>
                <c:pt idx="238">
                  <c:v>1.2526549999982706</c:v>
                </c:pt>
                <c:pt idx="239">
                  <c:v>1.1036550000014245</c:v>
                </c:pt>
                <c:pt idx="240">
                  <c:v>-1.8613450000017906</c:v>
                </c:pt>
                <c:pt idx="241">
                  <c:v>0.25865499999966346</c:v>
                </c:pt>
                <c:pt idx="242">
                  <c:v>1.9456550000001016</c:v>
                </c:pt>
                <c:pt idx="243">
                  <c:v>0.45265500000013503</c:v>
                </c:pt>
                <c:pt idx="244">
                  <c:v>0.87865500000106067</c:v>
                </c:pt>
                <c:pt idx="245">
                  <c:v>-3.3303450000019552</c:v>
                </c:pt>
                <c:pt idx="246">
                  <c:v>-1.8853450000015926</c:v>
                </c:pt>
                <c:pt idx="247">
                  <c:v>-0.63034500000114235</c:v>
                </c:pt>
                <c:pt idx="248">
                  <c:v>-1.7173449999994261</c:v>
                </c:pt>
                <c:pt idx="249">
                  <c:v>3.4486549999996896</c:v>
                </c:pt>
                <c:pt idx="250">
                  <c:v>-1.3373449999996012</c:v>
                </c:pt>
                <c:pt idx="251">
                  <c:v>2.2856550000014408</c:v>
                </c:pt>
                <c:pt idx="252">
                  <c:v>4.4386550000012903</c:v>
                </c:pt>
                <c:pt idx="253">
                  <c:v>2.6136550000011027</c:v>
                </c:pt>
                <c:pt idx="254">
                  <c:v>1.5346550000003845</c:v>
                </c:pt>
                <c:pt idx="255">
                  <c:v>0.30165500000123302</c:v>
                </c:pt>
                <c:pt idx="256">
                  <c:v>4.199655000000746</c:v>
                </c:pt>
                <c:pt idx="257">
                  <c:v>4.0396549999996978</c:v>
                </c:pt>
                <c:pt idx="258">
                  <c:v>5.4126550000006546</c:v>
                </c:pt>
                <c:pt idx="259">
                  <c:v>3.5276549999991857</c:v>
                </c:pt>
                <c:pt idx="260">
                  <c:v>1.5396549999984188</c:v>
                </c:pt>
                <c:pt idx="261">
                  <c:v>3.3036549999998499</c:v>
                </c:pt>
                <c:pt idx="262">
                  <c:v>5.2436550000010129</c:v>
                </c:pt>
                <c:pt idx="263">
                  <c:v>2.2096550000014759</c:v>
                </c:pt>
                <c:pt idx="264">
                  <c:v>4.1096550000006005</c:v>
                </c:pt>
                <c:pt idx="265">
                  <c:v>0.4826549999989993</c:v>
                </c:pt>
                <c:pt idx="266">
                  <c:v>0.43365499999836743</c:v>
                </c:pt>
                <c:pt idx="267">
                  <c:v>0.39665499999941289</c:v>
                </c:pt>
                <c:pt idx="268">
                  <c:v>0.35265500000036809</c:v>
                </c:pt>
                <c:pt idx="269">
                  <c:v>0.53365499999813437</c:v>
                </c:pt>
                <c:pt idx="270">
                  <c:v>-3.0173449999999491</c:v>
                </c:pt>
                <c:pt idx="271">
                  <c:v>0.44765499999854796</c:v>
                </c:pt>
                <c:pt idx="272">
                  <c:v>-2.8345000000484788E-2</c:v>
                </c:pt>
                <c:pt idx="273">
                  <c:v>1.9586549999992542</c:v>
                </c:pt>
                <c:pt idx="274">
                  <c:v>2.4756550000013533</c:v>
                </c:pt>
                <c:pt idx="275">
                  <c:v>1.0736549999990075</c:v>
                </c:pt>
                <c:pt idx="276">
                  <c:v>4.7156549999982644</c:v>
                </c:pt>
                <c:pt idx="277">
                  <c:v>2.3376549999980512</c:v>
                </c:pt>
                <c:pt idx="278">
                  <c:v>2.3676550000004681</c:v>
                </c:pt>
                <c:pt idx="279">
                  <c:v>2.7986549999994281</c:v>
                </c:pt>
                <c:pt idx="280">
                  <c:v>0.87465500000050156</c:v>
                </c:pt>
                <c:pt idx="281">
                  <c:v>-0.31634500000166099</c:v>
                </c:pt>
                <c:pt idx="282">
                  <c:v>2.8896550000006016</c:v>
                </c:pt>
                <c:pt idx="283">
                  <c:v>2.5656550000014988</c:v>
                </c:pt>
                <c:pt idx="284">
                  <c:v>3.075654999999955</c:v>
                </c:pt>
                <c:pt idx="285">
                  <c:v>2.7396549999991748</c:v>
                </c:pt>
                <c:pt idx="286">
                  <c:v>0.9516550000014945</c:v>
                </c:pt>
                <c:pt idx="287">
                  <c:v>7.2516550000010227</c:v>
                </c:pt>
                <c:pt idx="288">
                  <c:v>3.2476549999991278</c:v>
                </c:pt>
                <c:pt idx="289">
                  <c:v>2.9376550000002055</c:v>
                </c:pt>
                <c:pt idx="290">
                  <c:v>2.5046549999991896</c:v>
                </c:pt>
                <c:pt idx="291">
                  <c:v>-1.2283450000012408</c:v>
                </c:pt>
                <c:pt idx="292">
                  <c:v>1.9346549999994522</c:v>
                </c:pt>
                <c:pt idx="293">
                  <c:v>2.3336550000010448</c:v>
                </c:pt>
                <c:pt idx="294">
                  <c:v>2.4596549999991169</c:v>
                </c:pt>
                <c:pt idx="295">
                  <c:v>1.268655000000507</c:v>
                </c:pt>
                <c:pt idx="296">
                  <c:v>-0.41734499999890318</c:v>
                </c:pt>
                <c:pt idx="297">
                  <c:v>0.89365499999871645</c:v>
                </c:pt>
                <c:pt idx="298">
                  <c:v>1.9336549999984243</c:v>
                </c:pt>
                <c:pt idx="299">
                  <c:v>1.3396549999988849</c:v>
                </c:pt>
                <c:pt idx="300">
                  <c:v>3.3686549999991655</c:v>
                </c:pt>
                <c:pt idx="301">
                  <c:v>2.2486549999989336</c:v>
                </c:pt>
                <c:pt idx="302">
                  <c:v>3.7336550000013347</c:v>
                </c:pt>
                <c:pt idx="303">
                  <c:v>4.117654999998166</c:v>
                </c:pt>
                <c:pt idx="304">
                  <c:v>3.1226549999985309</c:v>
                </c:pt>
                <c:pt idx="305">
                  <c:v>3.6846550000007028</c:v>
                </c:pt>
                <c:pt idx="306">
                  <c:v>-2.15134500000147</c:v>
                </c:pt>
                <c:pt idx="307">
                  <c:v>2.084655000000879</c:v>
                </c:pt>
                <c:pt idx="308">
                  <c:v>3.9646550000007608</c:v>
                </c:pt>
                <c:pt idx="309">
                  <c:v>0.79365499999894951</c:v>
                </c:pt>
                <c:pt idx="310">
                  <c:v>4.2906549999983667</c:v>
                </c:pt>
                <c:pt idx="311">
                  <c:v>4.939655000001153</c:v>
                </c:pt>
                <c:pt idx="312">
                  <c:v>6.6016550000007612</c:v>
                </c:pt>
                <c:pt idx="313">
                  <c:v>4.6386550000008242</c:v>
                </c:pt>
                <c:pt idx="314">
                  <c:v>4.0006549999986873</c:v>
                </c:pt>
                <c:pt idx="315">
                  <c:v>4.5606549999988033</c:v>
                </c:pt>
                <c:pt idx="316">
                  <c:v>1.0546550000007926</c:v>
                </c:pt>
                <c:pt idx="317">
                  <c:v>5.4496549999996091</c:v>
                </c:pt>
                <c:pt idx="318">
                  <c:v>4.4906550000014533</c:v>
                </c:pt>
                <c:pt idx="319">
                  <c:v>4.1796550000015031</c:v>
                </c:pt>
                <c:pt idx="320">
                  <c:v>6.1456550000009713</c:v>
                </c:pt>
                <c:pt idx="321">
                  <c:v>0.19165499999829194</c:v>
                </c:pt>
                <c:pt idx="322">
                  <c:v>1.7426550000010366</c:v>
                </c:pt>
                <c:pt idx="323">
                  <c:v>4.1646550000002946</c:v>
                </c:pt>
                <c:pt idx="324">
                  <c:v>4.0146549999988679</c:v>
                </c:pt>
                <c:pt idx="325">
                  <c:v>5.2046550000000025</c:v>
                </c:pt>
                <c:pt idx="326">
                  <c:v>2.3936549999987733</c:v>
                </c:pt>
                <c:pt idx="327">
                  <c:v>3.0946549999981698</c:v>
                </c:pt>
                <c:pt idx="328">
                  <c:v>7.1636549999993804</c:v>
                </c:pt>
                <c:pt idx="329">
                  <c:v>4.2276550000011071</c:v>
                </c:pt>
                <c:pt idx="330">
                  <c:v>3.989654999998038</c:v>
                </c:pt>
                <c:pt idx="331">
                  <c:v>-1.7203449999989573</c:v>
                </c:pt>
                <c:pt idx="332">
                  <c:v>4.629654999998678</c:v>
                </c:pt>
                <c:pt idx="333">
                  <c:v>3.0656550000003335</c:v>
                </c:pt>
                <c:pt idx="334">
                  <c:v>3.0706549999983679</c:v>
                </c:pt>
                <c:pt idx="335">
                  <c:v>4.37465499999945</c:v>
                </c:pt>
                <c:pt idx="336">
                  <c:v>1.9996549999987678</c:v>
                </c:pt>
                <c:pt idx="337">
                  <c:v>-1.0973450000015816</c:v>
                </c:pt>
                <c:pt idx="338">
                  <c:v>4.5096549999996682</c:v>
                </c:pt>
                <c:pt idx="339">
                  <c:v>4.5426549999980637</c:v>
                </c:pt>
                <c:pt idx="340">
                  <c:v>3.6426550000001612</c:v>
                </c:pt>
                <c:pt idx="341">
                  <c:v>-1.3953449999988266</c:v>
                </c:pt>
                <c:pt idx="342">
                  <c:v>-2.8363449999986301</c:v>
                </c:pt>
                <c:pt idx="343">
                  <c:v>4.3206550000007837</c:v>
                </c:pt>
                <c:pt idx="344">
                  <c:v>4.8256550000012055</c:v>
                </c:pt>
                <c:pt idx="345">
                  <c:v>0.9766549999987717</c:v>
                </c:pt>
                <c:pt idx="346">
                  <c:v>6.4836550000002546</c:v>
                </c:pt>
                <c:pt idx="347">
                  <c:v>3.5706550000007553</c:v>
                </c:pt>
                <c:pt idx="348">
                  <c:v>3.8236550000014802</c:v>
                </c:pt>
                <c:pt idx="349">
                  <c:v>3.9106549999985418</c:v>
                </c:pt>
                <c:pt idx="350">
                  <c:v>4.1656550000013226</c:v>
                </c:pt>
                <c:pt idx="351">
                  <c:v>-3.6863450000019782</c:v>
                </c:pt>
                <c:pt idx="352">
                  <c:v>3.5336549999982481</c:v>
                </c:pt>
                <c:pt idx="353">
                  <c:v>5.7126549999999554</c:v>
                </c:pt>
                <c:pt idx="354">
                  <c:v>7.0996550000010927</c:v>
                </c:pt>
                <c:pt idx="355">
                  <c:v>4.9806550000006666</c:v>
                </c:pt>
                <c:pt idx="356">
                  <c:v>1.9596550000002821</c:v>
                </c:pt>
                <c:pt idx="357">
                  <c:v>0.63465499999892927</c:v>
                </c:pt>
                <c:pt idx="358">
                  <c:v>3.4446549999991305</c:v>
                </c:pt>
                <c:pt idx="359">
                  <c:v>3.3056549999983531</c:v>
                </c:pt>
                <c:pt idx="360">
                  <c:v>3.7426549999999281</c:v>
                </c:pt>
                <c:pt idx="361">
                  <c:v>3.2386550000005343</c:v>
                </c:pt>
                <c:pt idx="362">
                  <c:v>-0.6733449999991592</c:v>
                </c:pt>
                <c:pt idx="363">
                  <c:v>4.3656550000008565</c:v>
                </c:pt>
                <c:pt idx="364">
                  <c:v>5.7936550000015075</c:v>
                </c:pt>
                <c:pt idx="365">
                  <c:v>2.3796549999985928</c:v>
                </c:pt>
                <c:pt idx="366">
                  <c:v>2.2036549999988608</c:v>
                </c:pt>
                <c:pt idx="367">
                  <c:v>2.1176549999992744</c:v>
                </c:pt>
                <c:pt idx="368">
                  <c:v>5.7946549999989827</c:v>
                </c:pt>
                <c:pt idx="369">
                  <c:v>3.8876549999997678</c:v>
                </c:pt>
                <c:pt idx="370">
                  <c:v>2.718654999998904</c:v>
                </c:pt>
                <c:pt idx="371">
                  <c:v>0.84365500000060933</c:v>
                </c:pt>
                <c:pt idx="372">
                  <c:v>-5.0873449999997433</c:v>
                </c:pt>
                <c:pt idx="373">
                  <c:v>4.4176550000010195</c:v>
                </c:pt>
                <c:pt idx="374">
                  <c:v>2.1346549999989861</c:v>
                </c:pt>
                <c:pt idx="375">
                  <c:v>1.5256549999982383</c:v>
                </c:pt>
                <c:pt idx="376">
                  <c:v>0.86665499999938334</c:v>
                </c:pt>
                <c:pt idx="377">
                  <c:v>-1.6173449999996592</c:v>
                </c:pt>
                <c:pt idx="378">
                  <c:v>2.1326550000004829</c:v>
                </c:pt>
                <c:pt idx="379">
                  <c:v>2.7346550000011405</c:v>
                </c:pt>
                <c:pt idx="380">
                  <c:v>0.91665500000104316</c:v>
                </c:pt>
                <c:pt idx="381">
                  <c:v>2.0206549999990386</c:v>
                </c:pt>
                <c:pt idx="382">
                  <c:v>-1.3083450000017649</c:v>
                </c:pt>
                <c:pt idx="383">
                  <c:v>1.5976550000011969</c:v>
                </c:pt>
                <c:pt idx="384">
                  <c:v>3.1056549999988192</c:v>
                </c:pt>
                <c:pt idx="385">
                  <c:v>2.2406550000013681</c:v>
                </c:pt>
                <c:pt idx="386">
                  <c:v>3.2706550000014545</c:v>
                </c:pt>
                <c:pt idx="387">
                  <c:v>0.4026549999984752</c:v>
                </c:pt>
                <c:pt idx="388">
                  <c:v>2.4796549999983597</c:v>
                </c:pt>
                <c:pt idx="389">
                  <c:v>2.5786550000006514</c:v>
                </c:pt>
                <c:pt idx="390">
                  <c:v>0.86965499999891449</c:v>
                </c:pt>
                <c:pt idx="391">
                  <c:v>1.3456550000015</c:v>
                </c:pt>
                <c:pt idx="392">
                  <c:v>0.11165500000132056</c:v>
                </c:pt>
                <c:pt idx="393">
                  <c:v>3.7186550000001262</c:v>
                </c:pt>
                <c:pt idx="394">
                  <c:v>2.7536549999993554</c:v>
                </c:pt>
                <c:pt idx="395">
                  <c:v>3.4036549999996168</c:v>
                </c:pt>
                <c:pt idx="396">
                  <c:v>4.1806549999989784</c:v>
                </c:pt>
                <c:pt idx="397">
                  <c:v>4.2696549999980959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99360"/>
        <c:axId val="140401280"/>
      </c:scatterChart>
      <c:valAx>
        <c:axId val="140399360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40401280"/>
        <c:crossesAt val="-12"/>
        <c:crossBetween val="midCat"/>
        <c:majorUnit val="2"/>
      </c:valAx>
      <c:valAx>
        <c:axId val="140401280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399360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series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260779349483976E-2"/>
          <c:y val="0.17204636333210047"/>
          <c:w val="0.85629247671474695"/>
          <c:h val="0.74279003328337312"/>
        </c:manualLayout>
      </c:layout>
      <c:scatterChart>
        <c:scatterStyle val="lineMarker"/>
        <c:varyColors val="0"/>
        <c:ser>
          <c:idx val="1"/>
          <c:order val="0"/>
          <c:tx>
            <c:v>case1</c:v>
          </c:tx>
          <c:spPr>
            <a:ln w="12700"/>
          </c:spPr>
          <c:marker>
            <c:symbol val="none"/>
          </c:marker>
          <c:xVal>
            <c:numRef>
              <c:f>'result(Ti-Al)'!$A$24:$A$422</c:f>
              <c:numCache>
                <c:formatCode>General</c:formatCode>
                <c:ptCount val="3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</c:numCache>
            </c:numRef>
          </c:xVal>
          <c:yVal>
            <c:numRef>
              <c:f>'result(Ti-Al)'!$C$24:$C$422</c:f>
              <c:numCache>
                <c:formatCode>General</c:formatCode>
                <c:ptCount val="399"/>
                <c:pt idx="0">
                  <c:v>-2.0863449999986017</c:v>
                </c:pt>
                <c:pt idx="1">
                  <c:v>-2.2133450000012544</c:v>
                </c:pt>
                <c:pt idx="2">
                  <c:v>3.4276549999994188</c:v>
                </c:pt>
                <c:pt idx="3">
                  <c:v>3.9586549999981457</c:v>
                </c:pt>
                <c:pt idx="4">
                  <c:v>3.8226550000004522</c:v>
                </c:pt>
                <c:pt idx="5">
                  <c:v>-2.8933450000003802</c:v>
                </c:pt>
                <c:pt idx="6">
                  <c:v>-3.0923449999988861</c:v>
                </c:pt>
                <c:pt idx="7">
                  <c:v>-2.4503449999997429</c:v>
                </c:pt>
                <c:pt idx="8">
                  <c:v>-4.1493450000018584</c:v>
                </c:pt>
                <c:pt idx="9">
                  <c:v>-2.1673450000001537</c:v>
                </c:pt>
                <c:pt idx="10">
                  <c:v>-1.63834499999993</c:v>
                </c:pt>
                <c:pt idx="11">
                  <c:v>-4.6273449999993943</c:v>
                </c:pt>
                <c:pt idx="12">
                  <c:v>-2.7473449999995125</c:v>
                </c:pt>
                <c:pt idx="13">
                  <c:v>-5.2683450000010623</c:v>
                </c:pt>
                <c:pt idx="14">
                  <c:v>-4.4223450000018261</c:v>
                </c:pt>
                <c:pt idx="15">
                  <c:v>-3.2073449999998616</c:v>
                </c:pt>
                <c:pt idx="16">
                  <c:v>-3.6753450000013288</c:v>
                </c:pt>
                <c:pt idx="17">
                  <c:v>-3.6683450000012385</c:v>
                </c:pt>
                <c:pt idx="18">
                  <c:v>-2.197344999999018</c:v>
                </c:pt>
                <c:pt idx="19">
                  <c:v>-1.3853449999992051</c:v>
                </c:pt>
                <c:pt idx="20">
                  <c:v>-3.9163450000003763</c:v>
                </c:pt>
                <c:pt idx="21">
                  <c:v>-1.8313449999993736</c:v>
                </c:pt>
                <c:pt idx="22">
                  <c:v>-2.9123449999985951</c:v>
                </c:pt>
                <c:pt idx="23">
                  <c:v>-3.7153449999998145</c:v>
                </c:pt>
                <c:pt idx="24">
                  <c:v>-1.9873449999998627</c:v>
                </c:pt>
                <c:pt idx="25">
                  <c:v>-1.8073449999995717</c:v>
                </c:pt>
                <c:pt idx="26">
                  <c:v>-1.5573450000019307</c:v>
                </c:pt>
                <c:pt idx="27">
                  <c:v>-2.4803449999986071</c:v>
                </c:pt>
                <c:pt idx="28">
                  <c:v>-2.5223449999991487</c:v>
                </c:pt>
                <c:pt idx="29">
                  <c:v>-3.1583449999992297</c:v>
                </c:pt>
                <c:pt idx="30">
                  <c:v>-2.9423450000010121</c:v>
                </c:pt>
                <c:pt idx="31">
                  <c:v>-3.9163450000003763</c:v>
                </c:pt>
                <c:pt idx="32">
                  <c:v>-3.6683450000012385</c:v>
                </c:pt>
                <c:pt idx="33">
                  <c:v>-2.3683450000007156</c:v>
                </c:pt>
                <c:pt idx="34">
                  <c:v>-3.8853450000004841</c:v>
                </c:pt>
                <c:pt idx="35">
                  <c:v>-3.9713450000000705</c:v>
                </c:pt>
                <c:pt idx="36">
                  <c:v>-2.3033450000014</c:v>
                </c:pt>
                <c:pt idx="37">
                  <c:v>-1.3803450000011708</c:v>
                </c:pt>
                <c:pt idx="38">
                  <c:v>-1.7783450000017353</c:v>
                </c:pt>
                <c:pt idx="39">
                  <c:v>-2.8023449999992067</c:v>
                </c:pt>
                <c:pt idx="40">
                  <c:v>-0.51734499999867012</c:v>
                </c:pt>
                <c:pt idx="41">
                  <c:v>-0.53034500000137541</c:v>
                </c:pt>
                <c:pt idx="42">
                  <c:v>-2.1433450000003518</c:v>
                </c:pt>
                <c:pt idx="43">
                  <c:v>-2.9603450000017517</c:v>
                </c:pt>
                <c:pt idx="44">
                  <c:v>-2.9763450000004354</c:v>
                </c:pt>
                <c:pt idx="45">
                  <c:v>0.22665499999874328</c:v>
                </c:pt>
                <c:pt idx="46">
                  <c:v>-2.0373450000015225</c:v>
                </c:pt>
                <c:pt idx="47">
                  <c:v>-1.9853450000013595</c:v>
                </c:pt>
                <c:pt idx="48">
                  <c:v>-2.0183449999997549</c:v>
                </c:pt>
                <c:pt idx="49">
                  <c:v>-1.946345000000349</c:v>
                </c:pt>
                <c:pt idx="50">
                  <c:v>-1.9603450000005296</c:v>
                </c:pt>
                <c:pt idx="51">
                  <c:v>-1.6983450000012112</c:v>
                </c:pt>
                <c:pt idx="52">
                  <c:v>-2.2813450000001012</c:v>
                </c:pt>
                <c:pt idx="53">
                  <c:v>-2.3903450000020143</c:v>
                </c:pt>
                <c:pt idx="54">
                  <c:v>-2.3983449999995798</c:v>
                </c:pt>
                <c:pt idx="55">
                  <c:v>-2.3433449999998857</c:v>
                </c:pt>
                <c:pt idx="56">
                  <c:v>-3.1603450000012856</c:v>
                </c:pt>
                <c:pt idx="57">
                  <c:v>-5.158345000001674</c:v>
                </c:pt>
                <c:pt idx="58">
                  <c:v>-2.4353449999985344</c:v>
                </c:pt>
                <c:pt idx="59">
                  <c:v>-2.0413449999985289</c:v>
                </c:pt>
                <c:pt idx="60">
                  <c:v>3.8526549999993165</c:v>
                </c:pt>
                <c:pt idx="61">
                  <c:v>-1.8573450000012315</c:v>
                </c:pt>
                <c:pt idx="62">
                  <c:v>-2.098345000000279</c:v>
                </c:pt>
                <c:pt idx="63">
                  <c:v>-2.2653450000014175</c:v>
                </c:pt>
                <c:pt idx="64">
                  <c:v>-3.1633450000008168</c:v>
                </c:pt>
                <c:pt idx="65">
                  <c:v>-2.017344999998727</c:v>
                </c:pt>
                <c:pt idx="66">
                  <c:v>-1.1133450000002654</c:v>
                </c:pt>
                <c:pt idx="67">
                  <c:v>-1.2563450000016019</c:v>
                </c:pt>
                <c:pt idx="68">
                  <c:v>-2.2433450000001187</c:v>
                </c:pt>
                <c:pt idx="69">
                  <c:v>-2.686345000000756</c:v>
                </c:pt>
                <c:pt idx="70">
                  <c:v>-2.4283450000019968</c:v>
                </c:pt>
                <c:pt idx="71">
                  <c:v>-1.305344999998681</c:v>
                </c:pt>
                <c:pt idx="72">
                  <c:v>-1.6413449999994612</c:v>
                </c:pt>
                <c:pt idx="73">
                  <c:v>-1.8363450000009607</c:v>
                </c:pt>
                <c:pt idx="74">
                  <c:v>-3.398345000000802</c:v>
                </c:pt>
                <c:pt idx="75">
                  <c:v>-1.6263450000018054</c:v>
                </c:pt>
                <c:pt idx="76">
                  <c:v>-1.0663450000016894</c:v>
                </c:pt>
                <c:pt idx="77">
                  <c:v>-2.8373449999996581</c:v>
                </c:pt>
                <c:pt idx="78">
                  <c:v>-3.0523450000004004</c:v>
                </c:pt>
                <c:pt idx="79">
                  <c:v>-1.8303450000018984</c:v>
                </c:pt>
                <c:pt idx="80">
                  <c:v>-5.3643450000002701</c:v>
                </c:pt>
                <c:pt idx="81">
                  <c:v>-3.776344999998571</c:v>
                </c:pt>
                <c:pt idx="82">
                  <c:v>-1.7363450000011937</c:v>
                </c:pt>
                <c:pt idx="83">
                  <c:v>-1.3003450000006467</c:v>
                </c:pt>
                <c:pt idx="84">
                  <c:v>-4.214345000001174</c:v>
                </c:pt>
                <c:pt idx="85">
                  <c:v>-3.0503450000018972</c:v>
                </c:pt>
                <c:pt idx="86">
                  <c:v>-2.22134499999882</c:v>
                </c:pt>
                <c:pt idx="87">
                  <c:v>-3.0363450000017167</c:v>
                </c:pt>
                <c:pt idx="88">
                  <c:v>-3.0483449999998413</c:v>
                </c:pt>
                <c:pt idx="89">
                  <c:v>-3.3323450000004584</c:v>
                </c:pt>
                <c:pt idx="90">
                  <c:v>-1.3733450000010805</c:v>
                </c:pt>
                <c:pt idx="91">
                  <c:v>-1.5083450000012988</c:v>
                </c:pt>
                <c:pt idx="92">
                  <c:v>-1.1323449999984803</c:v>
                </c:pt>
                <c:pt idx="93">
                  <c:v>-1.7633450000005269</c:v>
                </c:pt>
                <c:pt idx="94">
                  <c:v>-2.6363449999990962</c:v>
                </c:pt>
                <c:pt idx="95">
                  <c:v>-2.2203450000013447</c:v>
                </c:pt>
                <c:pt idx="96">
                  <c:v>-1.7723449999991203</c:v>
                </c:pt>
                <c:pt idx="97">
                  <c:v>-1.4083450000015318</c:v>
                </c:pt>
                <c:pt idx="98">
                  <c:v>-0.85334499999945024</c:v>
                </c:pt>
                <c:pt idx="99">
                  <c:v>-2.045344999999088</c:v>
                </c:pt>
                <c:pt idx="100">
                  <c:v>0.17665500000063616</c:v>
                </c:pt>
                <c:pt idx="101">
                  <c:v>-3.0683449999990842</c:v>
                </c:pt>
                <c:pt idx="102">
                  <c:v>-9.0345000000269238E-2</c:v>
                </c:pt>
                <c:pt idx="103">
                  <c:v>-1.0883449999994355</c:v>
                </c:pt>
                <c:pt idx="104">
                  <c:v>-1.4003450000004136</c:v>
                </c:pt>
                <c:pt idx="105">
                  <c:v>-2.6363449999990962</c:v>
                </c:pt>
                <c:pt idx="106">
                  <c:v>-2.3983449999995798</c:v>
                </c:pt>
                <c:pt idx="107">
                  <c:v>-4.3193449999989753</c:v>
                </c:pt>
                <c:pt idx="108">
                  <c:v>-1.8203449999987242</c:v>
                </c:pt>
                <c:pt idx="109">
                  <c:v>-1.9033449999987795</c:v>
                </c:pt>
                <c:pt idx="110">
                  <c:v>-4.0513450000005946</c:v>
                </c:pt>
                <c:pt idx="111">
                  <c:v>-2.8183450000014432</c:v>
                </c:pt>
                <c:pt idx="112">
                  <c:v>-1.335345000001098</c:v>
                </c:pt>
                <c:pt idx="113">
                  <c:v>-1.6973450000001833</c:v>
                </c:pt>
                <c:pt idx="114">
                  <c:v>-1.1903450000012583</c:v>
                </c:pt>
                <c:pt idx="115">
                  <c:v>-3.118345000000744</c:v>
                </c:pt>
                <c:pt idx="116">
                  <c:v>-2.9073450000005607</c:v>
                </c:pt>
                <c:pt idx="117">
                  <c:v>-0.40534500000077855</c:v>
                </c:pt>
                <c:pt idx="118">
                  <c:v>-1.5053450000017676</c:v>
                </c:pt>
                <c:pt idx="119">
                  <c:v>-1.865344999998797</c:v>
                </c:pt>
                <c:pt idx="120">
                  <c:v>-2.2583450000013272</c:v>
                </c:pt>
                <c:pt idx="121">
                  <c:v>-3.3333450000014864</c:v>
                </c:pt>
                <c:pt idx="122">
                  <c:v>-1.208345000001998</c:v>
                </c:pt>
                <c:pt idx="123">
                  <c:v>-3.0713449999986153</c:v>
                </c:pt>
                <c:pt idx="124">
                  <c:v>-3.0963449999994452</c:v>
                </c:pt>
                <c:pt idx="125">
                  <c:v>-2.663345000001982</c:v>
                </c:pt>
                <c:pt idx="126">
                  <c:v>-1.8883450000011237</c:v>
                </c:pt>
                <c:pt idx="127">
                  <c:v>-2.1603450000000635</c:v>
                </c:pt>
                <c:pt idx="128">
                  <c:v>-1.1623450000008972</c:v>
                </c:pt>
                <c:pt idx="129">
                  <c:v>-0.96034499999930745</c:v>
                </c:pt>
                <c:pt idx="130">
                  <c:v>-0.95534500000127309</c:v>
                </c:pt>
                <c:pt idx="131">
                  <c:v>-1.3253450000014766</c:v>
                </c:pt>
                <c:pt idx="132">
                  <c:v>-1.7613449999984709</c:v>
                </c:pt>
                <c:pt idx="133">
                  <c:v>-2.7563450000016587</c:v>
                </c:pt>
                <c:pt idx="134">
                  <c:v>-1.4073450000005039</c:v>
                </c:pt>
                <c:pt idx="135">
                  <c:v>-1.8913450000006549</c:v>
                </c:pt>
                <c:pt idx="136">
                  <c:v>-2.1723450000017408</c:v>
                </c:pt>
                <c:pt idx="137">
                  <c:v>-2.3113449999989655</c:v>
                </c:pt>
                <c:pt idx="138">
                  <c:v>-2.1663449999991258</c:v>
                </c:pt>
                <c:pt idx="139">
                  <c:v>-1.5713449999985585</c:v>
                </c:pt>
                <c:pt idx="140">
                  <c:v>-1.1713449999994907</c:v>
                </c:pt>
                <c:pt idx="141">
                  <c:v>-1.1933450000007895</c:v>
                </c:pt>
                <c:pt idx="142">
                  <c:v>0.43165499999986423</c:v>
                </c:pt>
                <c:pt idx="143">
                  <c:v>-0.14634500000099138</c:v>
                </c:pt>
                <c:pt idx="144">
                  <c:v>0.88765499999965414</c:v>
                </c:pt>
                <c:pt idx="145">
                  <c:v>0.61265500000118323</c:v>
                </c:pt>
                <c:pt idx="146">
                  <c:v>7.2636549999991473</c:v>
                </c:pt>
                <c:pt idx="147">
                  <c:v>4.0736549999991212</c:v>
                </c:pt>
                <c:pt idx="148">
                  <c:v>3.6246549999994215</c:v>
                </c:pt>
                <c:pt idx="149">
                  <c:v>0.1316550000005634</c:v>
                </c:pt>
                <c:pt idx="150">
                  <c:v>-0.53234499999987861</c:v>
                </c:pt>
                <c:pt idx="151">
                  <c:v>-1.766345000000058</c:v>
                </c:pt>
                <c:pt idx="152">
                  <c:v>-2.0813450000005673</c:v>
                </c:pt>
                <c:pt idx="153">
                  <c:v>-0.2783450000016785</c:v>
                </c:pt>
                <c:pt idx="154">
                  <c:v>-1.5583449999994059</c:v>
                </c:pt>
                <c:pt idx="155">
                  <c:v>-0.85734500000000935</c:v>
                </c:pt>
                <c:pt idx="156">
                  <c:v>-3.6033450000019229</c:v>
                </c:pt>
                <c:pt idx="157">
                  <c:v>-2.6433449999991865</c:v>
                </c:pt>
                <c:pt idx="158">
                  <c:v>-1.7563450000004366</c:v>
                </c:pt>
                <c:pt idx="159">
                  <c:v>-1.5123450000018579</c:v>
                </c:pt>
                <c:pt idx="160">
                  <c:v>-1.7733450000001483</c:v>
                </c:pt>
                <c:pt idx="161">
                  <c:v>-1.2733450000013136</c:v>
                </c:pt>
                <c:pt idx="162">
                  <c:v>1.3196549999996421</c:v>
                </c:pt>
                <c:pt idx="163">
                  <c:v>1.3976549999981103</c:v>
                </c:pt>
                <c:pt idx="164">
                  <c:v>-2.1345000000394521E-2</c:v>
                </c:pt>
                <c:pt idx="165">
                  <c:v>-0.44034500000122989</c:v>
                </c:pt>
                <c:pt idx="166">
                  <c:v>-0.57834500000097933</c:v>
                </c:pt>
                <c:pt idx="167">
                  <c:v>-2.4883449999997254</c:v>
                </c:pt>
                <c:pt idx="168">
                  <c:v>-1.6973450000001833</c:v>
                </c:pt>
                <c:pt idx="169">
                  <c:v>-1.1723450000005187</c:v>
                </c:pt>
                <c:pt idx="170">
                  <c:v>-0.40134500000021944</c:v>
                </c:pt>
                <c:pt idx="171">
                  <c:v>-2.5913449999990235</c:v>
                </c:pt>
                <c:pt idx="172">
                  <c:v>-1.4703450000013163</c:v>
                </c:pt>
                <c:pt idx="173">
                  <c:v>-2.9263449999987756</c:v>
                </c:pt>
                <c:pt idx="174">
                  <c:v>-2.8973450000009393</c:v>
                </c:pt>
                <c:pt idx="175">
                  <c:v>-2.9503449999985776</c:v>
                </c:pt>
                <c:pt idx="176">
                  <c:v>-0.66234499999850982</c:v>
                </c:pt>
                <c:pt idx="177">
                  <c:v>-0.54034500000099683</c:v>
                </c:pt>
                <c:pt idx="178">
                  <c:v>-0.9973450000018147</c:v>
                </c:pt>
                <c:pt idx="179">
                  <c:v>1.4236549999999681</c:v>
                </c:pt>
                <c:pt idx="180">
                  <c:v>1.3426549999984161</c:v>
                </c:pt>
                <c:pt idx="181">
                  <c:v>1.3276550000007603</c:v>
                </c:pt>
                <c:pt idx="182">
                  <c:v>-0.24034500000169601</c:v>
                </c:pt>
                <c:pt idx="183">
                  <c:v>3.2846549999980823</c:v>
                </c:pt>
                <c:pt idx="184">
                  <c:v>-4.033344999999855</c:v>
                </c:pt>
                <c:pt idx="185">
                  <c:v>-1.4463450000015143</c:v>
                </c:pt>
                <c:pt idx="186">
                  <c:v>-2.3963450000010766</c:v>
                </c:pt>
                <c:pt idx="187">
                  <c:v>-4.2773450000019864</c:v>
                </c:pt>
                <c:pt idx="188">
                  <c:v>-2.8313450000005957</c:v>
                </c:pt>
                <c:pt idx="189">
                  <c:v>-3.1133449999991569</c:v>
                </c:pt>
                <c:pt idx="190">
                  <c:v>-3.2483449999993752</c:v>
                </c:pt>
                <c:pt idx="191">
                  <c:v>-2.9423450000010121</c:v>
                </c:pt>
                <c:pt idx="192">
                  <c:v>-4.8893449999987126</c:v>
                </c:pt>
                <c:pt idx="193">
                  <c:v>-4.7063449999988904</c:v>
                </c:pt>
                <c:pt idx="194">
                  <c:v>-3.2273449999991044</c:v>
                </c:pt>
                <c:pt idx="195">
                  <c:v>-3.1153450000012128</c:v>
                </c:pt>
                <c:pt idx="196">
                  <c:v>-2.3963450000010766</c:v>
                </c:pt>
                <c:pt idx="197">
                  <c:v>-2.3963450000010766</c:v>
                </c:pt>
                <c:pt idx="198">
                  <c:v>-2.1323449999997024</c:v>
                </c:pt>
                <c:pt idx="199">
                  <c:v>-2.5763450000013677</c:v>
                </c:pt>
                <c:pt idx="200">
                  <c:v>-4.0043449999984659</c:v>
                </c:pt>
                <c:pt idx="201">
                  <c:v>-1.2983449999985908</c:v>
                </c:pt>
                <c:pt idx="202">
                  <c:v>2.5456549999987033</c:v>
                </c:pt>
                <c:pt idx="203">
                  <c:v>1.2576549999998576</c:v>
                </c:pt>
                <c:pt idx="204">
                  <c:v>1.3386550000014097</c:v>
                </c:pt>
                <c:pt idx="205">
                  <c:v>-3.5453449999991449</c:v>
                </c:pt>
                <c:pt idx="206">
                  <c:v>-1.8203449999987242</c:v>
                </c:pt>
                <c:pt idx="207">
                  <c:v>0.94365500000037628</c:v>
                </c:pt>
                <c:pt idx="208">
                  <c:v>-3.6923450000010405</c:v>
                </c:pt>
                <c:pt idx="209">
                  <c:v>-3.6203450000016346</c:v>
                </c:pt>
                <c:pt idx="210">
                  <c:v>-4.7413449999993418</c:v>
                </c:pt>
                <c:pt idx="211">
                  <c:v>-7.7893449999990594</c:v>
                </c:pt>
                <c:pt idx="212">
                  <c:v>-5.262345000002</c:v>
                </c:pt>
                <c:pt idx="213">
                  <c:v>-5.6433449999993002</c:v>
                </c:pt>
                <c:pt idx="214">
                  <c:v>-2.8803450000012276</c:v>
                </c:pt>
                <c:pt idx="215">
                  <c:v>-2.687345000001784</c:v>
                </c:pt>
                <c:pt idx="216">
                  <c:v>3.2206549999997947</c:v>
                </c:pt>
                <c:pt idx="217">
                  <c:v>0.33965500000121551</c:v>
                </c:pt>
                <c:pt idx="218">
                  <c:v>0.50765499999982922</c:v>
                </c:pt>
                <c:pt idx="219">
                  <c:v>2.9026549999997542</c:v>
                </c:pt>
                <c:pt idx="220">
                  <c:v>-0.32734499999875766</c:v>
                </c:pt>
                <c:pt idx="221">
                  <c:v>-1.0103450000009673</c:v>
                </c:pt>
                <c:pt idx="222">
                  <c:v>2.1646550000014031</c:v>
                </c:pt>
                <c:pt idx="223">
                  <c:v>2.2736549999997635</c:v>
                </c:pt>
                <c:pt idx="224">
                  <c:v>-0.63234499999964555</c:v>
                </c:pt>
                <c:pt idx="225">
                  <c:v>-1.8833449999995366</c:v>
                </c:pt>
                <c:pt idx="226">
                  <c:v>-0.90134499999905415</c:v>
                </c:pt>
                <c:pt idx="227">
                  <c:v>-0.91334500000073149</c:v>
                </c:pt>
                <c:pt idx="228">
                  <c:v>2.1126550000012401</c:v>
                </c:pt>
                <c:pt idx="229">
                  <c:v>1.2756550000005973</c:v>
                </c:pt>
                <c:pt idx="230">
                  <c:v>1.1466549999994413</c:v>
                </c:pt>
                <c:pt idx="231">
                  <c:v>-1.5003450000001806</c:v>
                </c:pt>
                <c:pt idx="232">
                  <c:v>1.7486550000000989</c:v>
                </c:pt>
                <c:pt idx="233">
                  <c:v>-0.66334499999953778</c:v>
                </c:pt>
                <c:pt idx="234">
                  <c:v>3.1246550000005868</c:v>
                </c:pt>
                <c:pt idx="235">
                  <c:v>6.8156550000004756</c:v>
                </c:pt>
                <c:pt idx="236">
                  <c:v>3.4476549999986617</c:v>
                </c:pt>
                <c:pt idx="237">
                  <c:v>3.837654999998108</c:v>
                </c:pt>
                <c:pt idx="238">
                  <c:v>3.4926549999987344</c:v>
                </c:pt>
                <c:pt idx="239">
                  <c:v>1.2526549999982706</c:v>
                </c:pt>
                <c:pt idx="240">
                  <c:v>1.1036550000014245</c:v>
                </c:pt>
                <c:pt idx="241">
                  <c:v>-1.8613450000017906</c:v>
                </c:pt>
                <c:pt idx="242">
                  <c:v>0.25865499999966346</c:v>
                </c:pt>
                <c:pt idx="243">
                  <c:v>1.9456550000001016</c:v>
                </c:pt>
                <c:pt idx="244">
                  <c:v>0.45265500000013503</c:v>
                </c:pt>
                <c:pt idx="245">
                  <c:v>0.87865500000106067</c:v>
                </c:pt>
                <c:pt idx="246">
                  <c:v>-3.3303450000019552</c:v>
                </c:pt>
                <c:pt idx="247">
                  <c:v>-1.8853450000015926</c:v>
                </c:pt>
                <c:pt idx="248">
                  <c:v>-0.63034500000114235</c:v>
                </c:pt>
                <c:pt idx="249">
                  <c:v>-1.7173449999994261</c:v>
                </c:pt>
                <c:pt idx="250">
                  <c:v>3.4486549999996896</c:v>
                </c:pt>
                <c:pt idx="251">
                  <c:v>-1.3373449999996012</c:v>
                </c:pt>
                <c:pt idx="252">
                  <c:v>2.2856550000014408</c:v>
                </c:pt>
                <c:pt idx="253">
                  <c:v>4.4386550000012903</c:v>
                </c:pt>
                <c:pt idx="254">
                  <c:v>2.6136550000011027</c:v>
                </c:pt>
                <c:pt idx="255">
                  <c:v>1.5346550000003845</c:v>
                </c:pt>
                <c:pt idx="256">
                  <c:v>0.30165500000123302</c:v>
                </c:pt>
                <c:pt idx="257">
                  <c:v>4.199655000000746</c:v>
                </c:pt>
                <c:pt idx="258">
                  <c:v>4.0396549999996978</c:v>
                </c:pt>
                <c:pt idx="259">
                  <c:v>5.4126550000006546</c:v>
                </c:pt>
                <c:pt idx="260">
                  <c:v>3.5276549999991857</c:v>
                </c:pt>
                <c:pt idx="261">
                  <c:v>1.5396549999984188</c:v>
                </c:pt>
                <c:pt idx="262">
                  <c:v>3.3036549999998499</c:v>
                </c:pt>
                <c:pt idx="263">
                  <c:v>5.2436550000010129</c:v>
                </c:pt>
                <c:pt idx="264">
                  <c:v>2.2096550000014759</c:v>
                </c:pt>
                <c:pt idx="265">
                  <c:v>4.1096550000006005</c:v>
                </c:pt>
                <c:pt idx="266">
                  <c:v>0.4826549999989993</c:v>
                </c:pt>
                <c:pt idx="267">
                  <c:v>0.43365499999836743</c:v>
                </c:pt>
                <c:pt idx="268">
                  <c:v>0.39665499999941289</c:v>
                </c:pt>
                <c:pt idx="269">
                  <c:v>0.35265500000036809</c:v>
                </c:pt>
                <c:pt idx="270">
                  <c:v>0.53365499999813437</c:v>
                </c:pt>
                <c:pt idx="271">
                  <c:v>-3.0173449999999491</c:v>
                </c:pt>
                <c:pt idx="272">
                  <c:v>0.44765499999854796</c:v>
                </c:pt>
                <c:pt idx="273">
                  <c:v>-2.8345000000484788E-2</c:v>
                </c:pt>
                <c:pt idx="274">
                  <c:v>1.9586549999992542</c:v>
                </c:pt>
                <c:pt idx="275">
                  <c:v>2.4756550000013533</c:v>
                </c:pt>
                <c:pt idx="276">
                  <c:v>1.0736549999990075</c:v>
                </c:pt>
                <c:pt idx="277">
                  <c:v>4.7156549999982644</c:v>
                </c:pt>
                <c:pt idx="278">
                  <c:v>2.3376549999980512</c:v>
                </c:pt>
                <c:pt idx="279">
                  <c:v>2.3676550000004681</c:v>
                </c:pt>
                <c:pt idx="280">
                  <c:v>2.7986549999994281</c:v>
                </c:pt>
                <c:pt idx="281">
                  <c:v>0.87465500000050156</c:v>
                </c:pt>
                <c:pt idx="282">
                  <c:v>-0.31634500000166099</c:v>
                </c:pt>
                <c:pt idx="283">
                  <c:v>2.8896550000006016</c:v>
                </c:pt>
                <c:pt idx="284">
                  <c:v>2.5656550000014988</c:v>
                </c:pt>
                <c:pt idx="285">
                  <c:v>3.075654999999955</c:v>
                </c:pt>
                <c:pt idx="286">
                  <c:v>2.7396549999991748</c:v>
                </c:pt>
                <c:pt idx="287">
                  <c:v>0.9516550000014945</c:v>
                </c:pt>
                <c:pt idx="288">
                  <c:v>7.2516550000010227</c:v>
                </c:pt>
                <c:pt idx="289">
                  <c:v>3.2476549999991278</c:v>
                </c:pt>
                <c:pt idx="290">
                  <c:v>2.9376550000002055</c:v>
                </c:pt>
                <c:pt idx="291">
                  <c:v>2.5046549999991896</c:v>
                </c:pt>
                <c:pt idx="292">
                  <c:v>-1.2283450000012408</c:v>
                </c:pt>
                <c:pt idx="293">
                  <c:v>1.9346549999994522</c:v>
                </c:pt>
                <c:pt idx="294">
                  <c:v>2.3336550000010448</c:v>
                </c:pt>
                <c:pt idx="295">
                  <c:v>2.4596549999991169</c:v>
                </c:pt>
                <c:pt idx="296">
                  <c:v>1.268655000000507</c:v>
                </c:pt>
                <c:pt idx="297">
                  <c:v>-0.41734499999890318</c:v>
                </c:pt>
                <c:pt idx="298">
                  <c:v>0.89365499999871645</c:v>
                </c:pt>
                <c:pt idx="299">
                  <c:v>1.9336549999984243</c:v>
                </c:pt>
                <c:pt idx="300">
                  <c:v>1.3396549999988849</c:v>
                </c:pt>
                <c:pt idx="301">
                  <c:v>3.3686549999991655</c:v>
                </c:pt>
                <c:pt idx="302">
                  <c:v>2.2486549999989336</c:v>
                </c:pt>
                <c:pt idx="303">
                  <c:v>3.7336550000013347</c:v>
                </c:pt>
                <c:pt idx="304">
                  <c:v>4.117654999998166</c:v>
                </c:pt>
                <c:pt idx="305">
                  <c:v>3.1226549999985309</c:v>
                </c:pt>
                <c:pt idx="306">
                  <c:v>3.6846550000007028</c:v>
                </c:pt>
                <c:pt idx="307">
                  <c:v>-2.15134500000147</c:v>
                </c:pt>
                <c:pt idx="308">
                  <c:v>2.084655000000879</c:v>
                </c:pt>
                <c:pt idx="309">
                  <c:v>3.9646550000007608</c:v>
                </c:pt>
                <c:pt idx="310">
                  <c:v>0.79365499999894951</c:v>
                </c:pt>
                <c:pt idx="311">
                  <c:v>4.2906549999983667</c:v>
                </c:pt>
                <c:pt idx="312">
                  <c:v>4.939655000001153</c:v>
                </c:pt>
                <c:pt idx="313">
                  <c:v>6.6016550000007612</c:v>
                </c:pt>
                <c:pt idx="314">
                  <c:v>4.6386550000008242</c:v>
                </c:pt>
                <c:pt idx="315">
                  <c:v>4.0006549999986873</c:v>
                </c:pt>
                <c:pt idx="316">
                  <c:v>4.5606549999988033</c:v>
                </c:pt>
                <c:pt idx="317">
                  <c:v>1.0546550000007926</c:v>
                </c:pt>
                <c:pt idx="318">
                  <c:v>5.4496549999996091</c:v>
                </c:pt>
                <c:pt idx="319">
                  <c:v>4.4906550000014533</c:v>
                </c:pt>
                <c:pt idx="320">
                  <c:v>4.1796550000015031</c:v>
                </c:pt>
                <c:pt idx="321">
                  <c:v>6.1456550000009713</c:v>
                </c:pt>
                <c:pt idx="322">
                  <c:v>0.19165499999829194</c:v>
                </c:pt>
                <c:pt idx="323">
                  <c:v>1.7426550000010366</c:v>
                </c:pt>
                <c:pt idx="324">
                  <c:v>4.1646550000002946</c:v>
                </c:pt>
                <c:pt idx="325">
                  <c:v>4.0146549999988679</c:v>
                </c:pt>
                <c:pt idx="326">
                  <c:v>5.2046550000000025</c:v>
                </c:pt>
                <c:pt idx="327">
                  <c:v>2.3936549999987733</c:v>
                </c:pt>
                <c:pt idx="328">
                  <c:v>3.0946549999981698</c:v>
                </c:pt>
                <c:pt idx="329">
                  <c:v>7.1636549999993804</c:v>
                </c:pt>
                <c:pt idx="330">
                  <c:v>4.2276550000011071</c:v>
                </c:pt>
                <c:pt idx="331">
                  <c:v>3.989654999998038</c:v>
                </c:pt>
                <c:pt idx="332">
                  <c:v>-1.7203449999989573</c:v>
                </c:pt>
                <c:pt idx="333">
                  <c:v>4.629654999998678</c:v>
                </c:pt>
                <c:pt idx="334">
                  <c:v>3.0656550000003335</c:v>
                </c:pt>
                <c:pt idx="335">
                  <c:v>3.0706549999983679</c:v>
                </c:pt>
                <c:pt idx="336">
                  <c:v>4.37465499999945</c:v>
                </c:pt>
                <c:pt idx="337">
                  <c:v>1.9996549999987678</c:v>
                </c:pt>
                <c:pt idx="338">
                  <c:v>-1.0973450000015816</c:v>
                </c:pt>
                <c:pt idx="339">
                  <c:v>4.5096549999996682</c:v>
                </c:pt>
                <c:pt idx="340">
                  <c:v>4.5426549999980637</c:v>
                </c:pt>
                <c:pt idx="341">
                  <c:v>3.6426550000001612</c:v>
                </c:pt>
                <c:pt idx="342">
                  <c:v>-1.3953449999988266</c:v>
                </c:pt>
                <c:pt idx="343">
                  <c:v>-2.8363449999986301</c:v>
                </c:pt>
                <c:pt idx="344">
                  <c:v>4.3206550000007837</c:v>
                </c:pt>
                <c:pt idx="345">
                  <c:v>4.8256550000012055</c:v>
                </c:pt>
                <c:pt idx="346">
                  <c:v>0.9766549999987717</c:v>
                </c:pt>
                <c:pt idx="347">
                  <c:v>6.4836550000002546</c:v>
                </c:pt>
                <c:pt idx="348">
                  <c:v>3.5706550000007553</c:v>
                </c:pt>
                <c:pt idx="349">
                  <c:v>3.8236550000014802</c:v>
                </c:pt>
                <c:pt idx="350">
                  <c:v>3.9106549999985418</c:v>
                </c:pt>
                <c:pt idx="351">
                  <c:v>4.1656550000013226</c:v>
                </c:pt>
                <c:pt idx="352">
                  <c:v>-3.6863450000019782</c:v>
                </c:pt>
                <c:pt idx="353">
                  <c:v>3.5336549999982481</c:v>
                </c:pt>
                <c:pt idx="354">
                  <c:v>5.7126549999999554</c:v>
                </c:pt>
                <c:pt idx="355">
                  <c:v>7.0996550000010927</c:v>
                </c:pt>
                <c:pt idx="356">
                  <c:v>4.9806550000006666</c:v>
                </c:pt>
                <c:pt idx="357">
                  <c:v>1.9596550000002821</c:v>
                </c:pt>
                <c:pt idx="358">
                  <c:v>0.63465499999892927</c:v>
                </c:pt>
                <c:pt idx="359">
                  <c:v>3.4446549999991305</c:v>
                </c:pt>
                <c:pt idx="360">
                  <c:v>3.3056549999983531</c:v>
                </c:pt>
                <c:pt idx="361">
                  <c:v>3.7426549999999281</c:v>
                </c:pt>
                <c:pt idx="362">
                  <c:v>3.2386550000005343</c:v>
                </c:pt>
                <c:pt idx="363">
                  <c:v>-0.6733449999991592</c:v>
                </c:pt>
                <c:pt idx="364">
                  <c:v>4.3656550000008565</c:v>
                </c:pt>
                <c:pt idx="365">
                  <c:v>5.7936550000015075</c:v>
                </c:pt>
                <c:pt idx="366">
                  <c:v>2.3796549999985928</c:v>
                </c:pt>
                <c:pt idx="367">
                  <c:v>2.2036549999988608</c:v>
                </c:pt>
                <c:pt idx="368">
                  <c:v>2.1176549999992744</c:v>
                </c:pt>
                <c:pt idx="369">
                  <c:v>5.7946549999989827</c:v>
                </c:pt>
                <c:pt idx="370">
                  <c:v>3.8876549999997678</c:v>
                </c:pt>
                <c:pt idx="371">
                  <c:v>2.718654999998904</c:v>
                </c:pt>
                <c:pt idx="372">
                  <c:v>0.84365500000060933</c:v>
                </c:pt>
                <c:pt idx="373">
                  <c:v>-5.0873449999997433</c:v>
                </c:pt>
                <c:pt idx="374">
                  <c:v>4.4176550000010195</c:v>
                </c:pt>
                <c:pt idx="375">
                  <c:v>2.1346549999989861</c:v>
                </c:pt>
                <c:pt idx="376">
                  <c:v>1.5256549999982383</c:v>
                </c:pt>
                <c:pt idx="377">
                  <c:v>0.86665499999938334</c:v>
                </c:pt>
                <c:pt idx="378">
                  <c:v>-1.6173449999996592</c:v>
                </c:pt>
                <c:pt idx="379">
                  <c:v>2.1326550000004829</c:v>
                </c:pt>
                <c:pt idx="380">
                  <c:v>2.7346550000011405</c:v>
                </c:pt>
                <c:pt idx="381">
                  <c:v>0.91665500000104316</c:v>
                </c:pt>
                <c:pt idx="382">
                  <c:v>2.0206549999990386</c:v>
                </c:pt>
                <c:pt idx="383">
                  <c:v>-1.3083450000017649</c:v>
                </c:pt>
                <c:pt idx="384">
                  <c:v>1.5976550000011969</c:v>
                </c:pt>
                <c:pt idx="385">
                  <c:v>3.1056549999988192</c:v>
                </c:pt>
                <c:pt idx="386">
                  <c:v>2.2406550000013681</c:v>
                </c:pt>
                <c:pt idx="387">
                  <c:v>3.2706550000014545</c:v>
                </c:pt>
                <c:pt idx="388">
                  <c:v>0.4026549999984752</c:v>
                </c:pt>
                <c:pt idx="389">
                  <c:v>2.4796549999983597</c:v>
                </c:pt>
                <c:pt idx="390">
                  <c:v>2.5786550000006514</c:v>
                </c:pt>
                <c:pt idx="391">
                  <c:v>0.86965499999891449</c:v>
                </c:pt>
                <c:pt idx="392">
                  <c:v>1.3456550000015</c:v>
                </c:pt>
                <c:pt idx="393">
                  <c:v>0.11165500000132056</c:v>
                </c:pt>
                <c:pt idx="394">
                  <c:v>3.7186550000001262</c:v>
                </c:pt>
                <c:pt idx="395">
                  <c:v>2.7536549999993554</c:v>
                </c:pt>
                <c:pt idx="396">
                  <c:v>3.4036549999996168</c:v>
                </c:pt>
                <c:pt idx="397">
                  <c:v>4.1806549999989784</c:v>
                </c:pt>
                <c:pt idx="398">
                  <c:v>4.2696549999980959</c:v>
                </c:pt>
              </c:numCache>
            </c:numRef>
          </c:yVal>
          <c:smooth val="0"/>
        </c:ser>
        <c:ser>
          <c:idx val="0"/>
          <c:order val="1"/>
          <c:tx>
            <c:v>case2</c:v>
          </c:tx>
          <c:spPr>
            <a:ln w="15875"/>
          </c:spPr>
          <c:marker>
            <c:symbol val="none"/>
          </c:marker>
          <c:xVal>
            <c:numRef>
              <c:f>'result(Ti-Al)'!$A$24:$A$422</c:f>
              <c:numCache>
                <c:formatCode>General</c:formatCode>
                <c:ptCount val="3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</c:numCache>
            </c:numRef>
          </c:xVal>
          <c:yVal>
            <c:numRef>
              <c:f>'result(Ti-Al)'!$D$24:$D$422</c:f>
              <c:numCache>
                <c:formatCode>General</c:formatCode>
                <c:ptCount val="399"/>
                <c:pt idx="0">
                  <c:v>-2.4469224999847938</c:v>
                </c:pt>
                <c:pt idx="1">
                  <c:v>-2.4809224999842172</c:v>
                </c:pt>
                <c:pt idx="2">
                  <c:v>-2.5679224999848316</c:v>
                </c:pt>
                <c:pt idx="3">
                  <c:v>-2.7189224999837336</c:v>
                </c:pt>
                <c:pt idx="4">
                  <c:v>-2.0079224999847156</c:v>
                </c:pt>
                <c:pt idx="5">
                  <c:v>-4.3419224999858841</c:v>
                </c:pt>
                <c:pt idx="6">
                  <c:v>-0.30392249998456577</c:v>
                </c:pt>
                <c:pt idx="7">
                  <c:v>-3.8579224999857331</c:v>
                </c:pt>
                <c:pt idx="8">
                  <c:v>-3.3289224999855094</c:v>
                </c:pt>
                <c:pt idx="9">
                  <c:v>-4.8539224999863961</c:v>
                </c:pt>
                <c:pt idx="10">
                  <c:v>-1.5929224999844394</c:v>
                </c:pt>
                <c:pt idx="11">
                  <c:v>-2.1739224999848261</c:v>
                </c:pt>
                <c:pt idx="12">
                  <c:v>-3.0069224999849098</c:v>
                </c:pt>
                <c:pt idx="13">
                  <c:v>-5.0819224999862911</c:v>
                </c:pt>
                <c:pt idx="14">
                  <c:v>-4.6679224999834901</c:v>
                </c:pt>
                <c:pt idx="15">
                  <c:v>-1.686922499985144</c:v>
                </c:pt>
                <c:pt idx="16">
                  <c:v>-1.8079224999851817</c:v>
                </c:pt>
                <c:pt idx="17">
                  <c:v>-3.4569224999856374</c:v>
                </c:pt>
                <c:pt idx="18">
                  <c:v>-3.6619224999832056</c:v>
                </c:pt>
                <c:pt idx="19">
                  <c:v>-1.6619224999843141</c:v>
                </c:pt>
                <c:pt idx="20">
                  <c:v>-1.8919224999862649</c:v>
                </c:pt>
                <c:pt idx="21">
                  <c:v>-2.5319224999833523</c:v>
                </c:pt>
                <c:pt idx="22">
                  <c:v>-2.9829224999851078</c:v>
                </c:pt>
                <c:pt idx="23">
                  <c:v>-4.389922499985488</c:v>
                </c:pt>
                <c:pt idx="24">
                  <c:v>-8.8889224999846306</c:v>
                </c:pt>
                <c:pt idx="25">
                  <c:v>-2.862922499986098</c:v>
                </c:pt>
                <c:pt idx="26">
                  <c:v>-5.2399224999852834</c:v>
                </c:pt>
                <c:pt idx="27">
                  <c:v>-6.8989224999853604</c:v>
                </c:pt>
                <c:pt idx="28">
                  <c:v>-1.6069224999846199</c:v>
                </c:pt>
                <c:pt idx="29">
                  <c:v>-1.0922499985355216E-2</c:v>
                </c:pt>
                <c:pt idx="30">
                  <c:v>-0.40292249998330476</c:v>
                </c:pt>
                <c:pt idx="31">
                  <c:v>-0.85592249998356351</c:v>
                </c:pt>
                <c:pt idx="32">
                  <c:v>-2.4939224999833698</c:v>
                </c:pt>
                <c:pt idx="33">
                  <c:v>-5.9879224999832559</c:v>
                </c:pt>
                <c:pt idx="34">
                  <c:v>-4.7419224999849519</c:v>
                </c:pt>
                <c:pt idx="35">
                  <c:v>-2.2159224999853677</c:v>
                </c:pt>
                <c:pt idx="36">
                  <c:v>-5.6339224999852888</c:v>
                </c:pt>
                <c:pt idx="37">
                  <c:v>-2.2529224999843223</c:v>
                </c:pt>
                <c:pt idx="38">
                  <c:v>-2.5129224999851374</c:v>
                </c:pt>
                <c:pt idx="39">
                  <c:v>-2.5579224999852102</c:v>
                </c:pt>
                <c:pt idx="40">
                  <c:v>-2.3469224999850269</c:v>
                </c:pt>
                <c:pt idx="41">
                  <c:v>2.1420775000144943</c:v>
                </c:pt>
                <c:pt idx="42">
                  <c:v>-3.0029224999843507</c:v>
                </c:pt>
                <c:pt idx="43">
                  <c:v>-3.3239224999839223</c:v>
                </c:pt>
                <c:pt idx="44">
                  <c:v>-6.5749224999862577</c:v>
                </c:pt>
                <c:pt idx="45">
                  <c:v>-4.5029224999844075</c:v>
                </c:pt>
                <c:pt idx="46">
                  <c:v>-2.1509224999860521</c:v>
                </c:pt>
                <c:pt idx="47">
                  <c:v>-2.3379224999864334</c:v>
                </c:pt>
                <c:pt idx="48">
                  <c:v>-2.3589224999831515</c:v>
                </c:pt>
                <c:pt idx="49">
                  <c:v>-2.7129224999846713</c:v>
                </c:pt>
                <c:pt idx="50">
                  <c:v>-2.2089224999852775</c:v>
                </c:pt>
                <c:pt idx="51">
                  <c:v>-3.6229224999857479</c:v>
                </c:pt>
                <c:pt idx="52">
                  <c:v>-1.5029224999842938</c:v>
                </c:pt>
                <c:pt idx="53">
                  <c:v>-2.9919224999837013</c:v>
                </c:pt>
                <c:pt idx="54">
                  <c:v>-4.5429224999864459</c:v>
                </c:pt>
                <c:pt idx="55">
                  <c:v>-5.4379224999863141</c:v>
                </c:pt>
                <c:pt idx="56">
                  <c:v>-3.9269224999856078</c:v>
                </c:pt>
                <c:pt idx="57">
                  <c:v>-4.8149224999853857</c:v>
                </c:pt>
                <c:pt idx="58">
                  <c:v>-3.3759224999840853</c:v>
                </c:pt>
                <c:pt idx="59">
                  <c:v>-2.8029224999848168</c:v>
                </c:pt>
                <c:pt idx="60">
                  <c:v>-3.7189224999849557</c:v>
                </c:pt>
                <c:pt idx="61">
                  <c:v>-1.6569224999862797</c:v>
                </c:pt>
                <c:pt idx="62">
                  <c:v>-2.0069224999836877</c:v>
                </c:pt>
                <c:pt idx="63">
                  <c:v>-2.9409224999845662</c:v>
                </c:pt>
                <c:pt idx="64">
                  <c:v>-2.426922499985551</c:v>
                </c:pt>
                <c:pt idx="65">
                  <c:v>-2.6489224999863836</c:v>
                </c:pt>
                <c:pt idx="66">
                  <c:v>-3.5829224999837095</c:v>
                </c:pt>
                <c:pt idx="67">
                  <c:v>-2.6779224999842199</c:v>
                </c:pt>
                <c:pt idx="68">
                  <c:v>-3.1359224999860658</c:v>
                </c:pt>
                <c:pt idx="69">
                  <c:v>-3.2219224999856522</c:v>
                </c:pt>
                <c:pt idx="70">
                  <c:v>-2.3659224999832418</c:v>
                </c:pt>
                <c:pt idx="71">
                  <c:v>-2.1309224999832566</c:v>
                </c:pt>
                <c:pt idx="72">
                  <c:v>-2.147922499986521</c:v>
                </c:pt>
                <c:pt idx="73">
                  <c:v>-1.6189224999862972</c:v>
                </c:pt>
                <c:pt idx="74">
                  <c:v>-3.3209224999843912</c:v>
                </c:pt>
                <c:pt idx="75">
                  <c:v>-4.5599224999861576</c:v>
                </c:pt>
                <c:pt idx="76">
                  <c:v>-2.0989224999858891</c:v>
                </c:pt>
                <c:pt idx="77">
                  <c:v>-2.1489224999839962</c:v>
                </c:pt>
                <c:pt idx="78">
                  <c:v>-2.5429224999840017</c:v>
                </c:pt>
                <c:pt idx="79">
                  <c:v>-3.7289224999845771</c:v>
                </c:pt>
                <c:pt idx="80">
                  <c:v>-1.1819224999847222</c:v>
                </c:pt>
                <c:pt idx="81">
                  <c:v>-2.198922499985656</c:v>
                </c:pt>
                <c:pt idx="82">
                  <c:v>-2.1959224999861249</c:v>
                </c:pt>
                <c:pt idx="83">
                  <c:v>-3.702922499986272</c:v>
                </c:pt>
                <c:pt idx="84">
                  <c:v>-3.2519224999845164</c:v>
                </c:pt>
                <c:pt idx="85">
                  <c:v>-3.6609224999857304</c:v>
                </c:pt>
                <c:pt idx="86">
                  <c:v>-4.8789224999836733</c:v>
                </c:pt>
                <c:pt idx="87">
                  <c:v>-4.5839224999859596</c:v>
                </c:pt>
                <c:pt idx="88">
                  <c:v>-1.8639224999859039</c:v>
                </c:pt>
                <c:pt idx="89">
                  <c:v>-3.0929224999844962</c:v>
                </c:pt>
                <c:pt idx="90">
                  <c:v>-3.5479224999832581</c:v>
                </c:pt>
                <c:pt idx="91">
                  <c:v>-1.3529224999864198</c:v>
                </c:pt>
                <c:pt idx="92">
                  <c:v>-1.685922499984116</c:v>
                </c:pt>
                <c:pt idx="93">
                  <c:v>-1.9089224999859766</c:v>
                </c:pt>
                <c:pt idx="94">
                  <c:v>-1.866922499985435</c:v>
                </c:pt>
                <c:pt idx="95">
                  <c:v>-1.9319224999847506</c:v>
                </c:pt>
                <c:pt idx="96">
                  <c:v>-4.1519224999859716</c:v>
                </c:pt>
                <c:pt idx="97">
                  <c:v>-2.7039224999860778</c:v>
                </c:pt>
                <c:pt idx="98">
                  <c:v>-1.4639224999832834</c:v>
                </c:pt>
                <c:pt idx="99">
                  <c:v>-2.7559224999862408</c:v>
                </c:pt>
                <c:pt idx="100">
                  <c:v>-2.7519224999856817</c:v>
                </c:pt>
                <c:pt idx="101">
                  <c:v>-4.9999224999837111</c:v>
                </c:pt>
                <c:pt idx="102">
                  <c:v>-4.5199224999841192</c:v>
                </c:pt>
                <c:pt idx="103">
                  <c:v>-3.112922499983739</c:v>
                </c:pt>
                <c:pt idx="104">
                  <c:v>-2.6779224999842199</c:v>
                </c:pt>
                <c:pt idx="105">
                  <c:v>-3.288922499983471</c:v>
                </c:pt>
                <c:pt idx="106">
                  <c:v>-3.4709224999858179</c:v>
                </c:pt>
                <c:pt idx="107">
                  <c:v>-2.5339224999854082</c:v>
                </c:pt>
                <c:pt idx="108">
                  <c:v>-4.5199224999841192</c:v>
                </c:pt>
                <c:pt idx="109">
                  <c:v>-3.6309224999833134</c:v>
                </c:pt>
                <c:pt idx="110">
                  <c:v>-3.4539224999861062</c:v>
                </c:pt>
                <c:pt idx="111">
                  <c:v>-4.3329224999837379</c:v>
                </c:pt>
                <c:pt idx="112">
                  <c:v>-2.9189224999832675</c:v>
                </c:pt>
                <c:pt idx="113">
                  <c:v>-3.8439224999855526</c:v>
                </c:pt>
                <c:pt idx="114">
                  <c:v>-2.5059224999850471</c:v>
                </c:pt>
                <c:pt idx="115">
                  <c:v>-1.6709224999864603</c:v>
                </c:pt>
                <c:pt idx="116">
                  <c:v>-5.1599224999847593</c:v>
                </c:pt>
                <c:pt idx="117">
                  <c:v>-2.8269224999846188</c:v>
                </c:pt>
                <c:pt idx="118">
                  <c:v>-2.9319224999859728</c:v>
                </c:pt>
                <c:pt idx="119">
                  <c:v>-4.3629224999861549</c:v>
                </c:pt>
                <c:pt idx="120">
                  <c:v>-3.1119224999862638</c:v>
                </c:pt>
                <c:pt idx="121">
                  <c:v>-6.6769224999845278</c:v>
                </c:pt>
                <c:pt idx="122">
                  <c:v>-3.1869224999852008</c:v>
                </c:pt>
                <c:pt idx="123">
                  <c:v>-3.1509224999837215</c:v>
                </c:pt>
                <c:pt idx="124">
                  <c:v>-2.9809224999866046</c:v>
                </c:pt>
                <c:pt idx="125">
                  <c:v>-2.5219224999837309</c:v>
                </c:pt>
                <c:pt idx="126">
                  <c:v>-1.965922499984174</c:v>
                </c:pt>
                <c:pt idx="127">
                  <c:v>-0.86092249998515058</c:v>
                </c:pt>
                <c:pt idx="128">
                  <c:v>-0.8079224999839596</c:v>
                </c:pt>
                <c:pt idx="129">
                  <c:v>0.13407750001448449</c:v>
                </c:pt>
                <c:pt idx="130">
                  <c:v>-1.6979224999857934</c:v>
                </c:pt>
                <c:pt idx="131">
                  <c:v>-1.9079224999849487</c:v>
                </c:pt>
                <c:pt idx="132">
                  <c:v>-0.73692249998558168</c:v>
                </c:pt>
                <c:pt idx="133">
                  <c:v>0.30807750001571321</c:v>
                </c:pt>
                <c:pt idx="134">
                  <c:v>-0.12692249998380589</c:v>
                </c:pt>
                <c:pt idx="135">
                  <c:v>-1.1519224999858579</c:v>
                </c:pt>
                <c:pt idx="136">
                  <c:v>-1.5969224999849985</c:v>
                </c:pt>
                <c:pt idx="137">
                  <c:v>-1.6189224999862972</c:v>
                </c:pt>
                <c:pt idx="138">
                  <c:v>2.9470775000142169</c:v>
                </c:pt>
                <c:pt idx="139">
                  <c:v>-0.61292249998601278</c:v>
                </c:pt>
                <c:pt idx="140">
                  <c:v>-2.6119224999838764</c:v>
                </c:pt>
                <c:pt idx="141">
                  <c:v>-2.1419224999839059</c:v>
                </c:pt>
                <c:pt idx="142">
                  <c:v>-1.1579224999849203</c:v>
                </c:pt>
                <c:pt idx="143">
                  <c:v>-1.9369224999863377</c:v>
                </c:pt>
                <c:pt idx="144">
                  <c:v>-1.1019224999841981</c:v>
                </c:pt>
                <c:pt idx="145">
                  <c:v>1.7500775000165447</c:v>
                </c:pt>
                <c:pt idx="146">
                  <c:v>-2.3089224999850444</c:v>
                </c:pt>
                <c:pt idx="147">
                  <c:v>-1.1859224999852813</c:v>
                </c:pt>
                <c:pt idx="148">
                  <c:v>-0.96092249998491752</c:v>
                </c:pt>
                <c:pt idx="149">
                  <c:v>-1.6922499984417527E-2</c:v>
                </c:pt>
                <c:pt idx="150">
                  <c:v>-0.87692249998383431</c:v>
                </c:pt>
                <c:pt idx="151">
                  <c:v>2.672077500015746</c:v>
                </c:pt>
                <c:pt idx="152">
                  <c:v>2.7690775000159817</c:v>
                </c:pt>
                <c:pt idx="153">
                  <c:v>0.20607750001389036</c:v>
                </c:pt>
                <c:pt idx="154">
                  <c:v>-1.3139224999854093</c:v>
                </c:pt>
                <c:pt idx="155">
                  <c:v>-0.51592249998577699</c:v>
                </c:pt>
                <c:pt idx="156">
                  <c:v>-0.89692249998307716</c:v>
                </c:pt>
                <c:pt idx="157">
                  <c:v>-2.8479224999848896</c:v>
                </c:pt>
                <c:pt idx="158">
                  <c:v>-4.0629224999833013</c:v>
                </c:pt>
                <c:pt idx="159">
                  <c:v>-4.7379224999843927</c:v>
                </c:pt>
                <c:pt idx="160">
                  <c:v>-5.431922499983699</c:v>
                </c:pt>
                <c:pt idx="161">
                  <c:v>-3.4579224999831126</c:v>
                </c:pt>
                <c:pt idx="162">
                  <c:v>-4.2489224999862074</c:v>
                </c:pt>
                <c:pt idx="163">
                  <c:v>-3.7809224999847402</c:v>
                </c:pt>
                <c:pt idx="164">
                  <c:v>-2.5179224999831717</c:v>
                </c:pt>
                <c:pt idx="165">
                  <c:v>-2.4769224999836581</c:v>
                </c:pt>
                <c:pt idx="166">
                  <c:v>-2.9969224999852884</c:v>
                </c:pt>
                <c:pt idx="167">
                  <c:v>-2.3339224999858743</c:v>
                </c:pt>
                <c:pt idx="168">
                  <c:v>-2.1489224999839962</c:v>
                </c:pt>
                <c:pt idx="169">
                  <c:v>-0.17592249998443776</c:v>
                </c:pt>
                <c:pt idx="170">
                  <c:v>-0.79592249998583497</c:v>
                </c:pt>
                <c:pt idx="171">
                  <c:v>-0.54892249998417242</c:v>
                </c:pt>
                <c:pt idx="172">
                  <c:v>0.3480775000141989</c:v>
                </c:pt>
                <c:pt idx="173">
                  <c:v>0.77407750001512454</c:v>
                </c:pt>
                <c:pt idx="174">
                  <c:v>2.8020775000143772</c:v>
                </c:pt>
                <c:pt idx="175">
                  <c:v>5.1030775000135975</c:v>
                </c:pt>
                <c:pt idx="176">
                  <c:v>5.4530775000145582</c:v>
                </c:pt>
                <c:pt idx="177">
                  <c:v>2.3100775000166607</c:v>
                </c:pt>
                <c:pt idx="178">
                  <c:v>1.727077500014218</c:v>
                </c:pt>
                <c:pt idx="179">
                  <c:v>-0.33192249998492684</c:v>
                </c:pt>
                <c:pt idx="180">
                  <c:v>-0.77192249998603302</c:v>
                </c:pt>
                <c:pt idx="181">
                  <c:v>-1.8079224999851817</c:v>
                </c:pt>
                <c:pt idx="182">
                  <c:v>-2.5009224999834601</c:v>
                </c:pt>
                <c:pt idx="183">
                  <c:v>-4.0209224999863125</c:v>
                </c:pt>
                <c:pt idx="184">
                  <c:v>-4.4819224999841367</c:v>
                </c:pt>
                <c:pt idx="185">
                  <c:v>-4.0859224999856281</c:v>
                </c:pt>
                <c:pt idx="186">
                  <c:v>-6.3789224999837302</c:v>
                </c:pt>
                <c:pt idx="187">
                  <c:v>-4.0969224999862774</c:v>
                </c:pt>
                <c:pt idx="188">
                  <c:v>-4.0279224999864027</c:v>
                </c:pt>
                <c:pt idx="189">
                  <c:v>9.6077500014501993E-2</c:v>
                </c:pt>
                <c:pt idx="190">
                  <c:v>-3.2469224999864821</c:v>
                </c:pt>
                <c:pt idx="191">
                  <c:v>-6.2569224999862172</c:v>
                </c:pt>
                <c:pt idx="192">
                  <c:v>-12.988922499985733</c:v>
                </c:pt>
                <c:pt idx="193">
                  <c:v>-4.3249224999861724</c:v>
                </c:pt>
                <c:pt idx="194">
                  <c:v>1.0970775000167521</c:v>
                </c:pt>
                <c:pt idx="195">
                  <c:v>-1.9089224999859766</c:v>
                </c:pt>
                <c:pt idx="196">
                  <c:v>-1.4029224999845269</c:v>
                </c:pt>
                <c:pt idx="197">
                  <c:v>3.6730775000144433</c:v>
                </c:pt>
                <c:pt idx="198">
                  <c:v>1.3450775000158899</c:v>
                </c:pt>
                <c:pt idx="199">
                  <c:v>-4.7869224999850246</c:v>
                </c:pt>
                <c:pt idx="200">
                  <c:v>-4.7139224999845908</c:v>
                </c:pt>
                <c:pt idx="201">
                  <c:v>-8.0689224999836995</c:v>
                </c:pt>
                <c:pt idx="202">
                  <c:v>-4.9999224999837111</c:v>
                </c:pt>
                <c:pt idx="203">
                  <c:v>-4.3989224999840815</c:v>
                </c:pt>
                <c:pt idx="204">
                  <c:v>1.7290775000162739</c:v>
                </c:pt>
                <c:pt idx="205">
                  <c:v>15.525077500015527</c:v>
                </c:pt>
                <c:pt idx="206">
                  <c:v>6.9490775000140559</c:v>
                </c:pt>
                <c:pt idx="207">
                  <c:v>0.59307750001380555</c:v>
                </c:pt>
                <c:pt idx="208">
                  <c:v>0.74607750001476347</c:v>
                </c:pt>
                <c:pt idx="209">
                  <c:v>0.75807750001644081</c:v>
                </c:pt>
                <c:pt idx="210">
                  <c:v>0.36707750001596651</c:v>
                </c:pt>
                <c:pt idx="211">
                  <c:v>-2.2069224999832215</c:v>
                </c:pt>
                <c:pt idx="212">
                  <c:v>-3.6922499983660373E-2</c:v>
                </c:pt>
                <c:pt idx="213">
                  <c:v>0.52107750001439967</c:v>
                </c:pt>
                <c:pt idx="214">
                  <c:v>-3.0459224999859202</c:v>
                </c:pt>
                <c:pt idx="215">
                  <c:v>-5.1839224999845612</c:v>
                </c:pt>
                <c:pt idx="216">
                  <c:v>-5.7589224999858857</c:v>
                </c:pt>
                <c:pt idx="217">
                  <c:v>-6.5869224999843823</c:v>
                </c:pt>
                <c:pt idx="218">
                  <c:v>-5.8289224999832356</c:v>
                </c:pt>
                <c:pt idx="219">
                  <c:v>-3.0309224999847117</c:v>
                </c:pt>
                <c:pt idx="220">
                  <c:v>2.3000775000134865</c:v>
                </c:pt>
                <c:pt idx="221">
                  <c:v>0.25707750001657814</c:v>
                </c:pt>
                <c:pt idx="222">
                  <c:v>1.6620775000149024</c:v>
                </c:pt>
                <c:pt idx="223">
                  <c:v>4.0640775000149176</c:v>
                </c:pt>
                <c:pt idx="224">
                  <c:v>1.063077500013776</c:v>
                </c:pt>
                <c:pt idx="225">
                  <c:v>1.1800775000168073</c:v>
                </c:pt>
                <c:pt idx="226">
                  <c:v>-0.41792249998451325</c:v>
                </c:pt>
                <c:pt idx="227">
                  <c:v>0.42307750001668865</c:v>
                </c:pt>
                <c:pt idx="228">
                  <c:v>1.7980775000161486</c:v>
                </c:pt>
                <c:pt idx="229">
                  <c:v>0.52707750001346199</c:v>
                </c:pt>
                <c:pt idx="230">
                  <c:v>3.1580775000144001</c:v>
                </c:pt>
                <c:pt idx="231">
                  <c:v>0.70207750001571867</c:v>
                </c:pt>
                <c:pt idx="232">
                  <c:v>1.9340775000138422</c:v>
                </c:pt>
                <c:pt idx="233">
                  <c:v>1.8220775000159506</c:v>
                </c:pt>
                <c:pt idx="234">
                  <c:v>0.83107750001687464</c:v>
                </c:pt>
                <c:pt idx="235">
                  <c:v>0.76807750001606223</c:v>
                </c:pt>
                <c:pt idx="236">
                  <c:v>0.69907750001618751</c:v>
                </c:pt>
                <c:pt idx="237">
                  <c:v>-2.5339224999854082</c:v>
                </c:pt>
                <c:pt idx="238">
                  <c:v>0.451077500013497</c:v>
                </c:pt>
                <c:pt idx="239">
                  <c:v>0.63307750001584395</c:v>
                </c:pt>
                <c:pt idx="240">
                  <c:v>2.1540775000161716</c:v>
                </c:pt>
                <c:pt idx="241">
                  <c:v>1.7680775000137317</c:v>
                </c:pt>
                <c:pt idx="242">
                  <c:v>1.4890775000147016</c:v>
                </c:pt>
                <c:pt idx="243">
                  <c:v>4.8240775000145675</c:v>
                </c:pt>
                <c:pt idx="244">
                  <c:v>3.1350775000156261</c:v>
                </c:pt>
                <c:pt idx="245">
                  <c:v>2.9670775000134597</c:v>
                </c:pt>
                <c:pt idx="246">
                  <c:v>1.9630775000152312</c:v>
                </c:pt>
                <c:pt idx="247">
                  <c:v>-2.5319224999833523</c:v>
                </c:pt>
                <c:pt idx="248">
                  <c:v>3.9120775000149877</c:v>
                </c:pt>
                <c:pt idx="249">
                  <c:v>4.250077500014271</c:v>
                </c:pt>
                <c:pt idx="250">
                  <c:v>2.7800775000166311</c:v>
                </c:pt>
                <c:pt idx="251">
                  <c:v>0.75907750001391605</c:v>
                </c:pt>
                <c:pt idx="252">
                  <c:v>-0.65292249998449847</c:v>
                </c:pt>
                <c:pt idx="253">
                  <c:v>2.0670775000155572</c:v>
                </c:pt>
                <c:pt idx="254">
                  <c:v>2.6040775000168992</c:v>
                </c:pt>
                <c:pt idx="255">
                  <c:v>2.8040775000164331</c:v>
                </c:pt>
                <c:pt idx="256">
                  <c:v>0.25607750001555019</c:v>
                </c:pt>
                <c:pt idx="257">
                  <c:v>-2.0959224999863579</c:v>
                </c:pt>
                <c:pt idx="258">
                  <c:v>2.4880775000148958</c:v>
                </c:pt>
                <c:pt idx="259">
                  <c:v>3.7540775000159954</c:v>
                </c:pt>
                <c:pt idx="260">
                  <c:v>2.3100775000166607</c:v>
                </c:pt>
                <c:pt idx="261">
                  <c:v>2.9290775000134772</c:v>
                </c:pt>
                <c:pt idx="262">
                  <c:v>-1.9579224999866085</c:v>
                </c:pt>
                <c:pt idx="263">
                  <c:v>2.339077500014497</c:v>
                </c:pt>
                <c:pt idx="264">
                  <c:v>1.9340775000138422</c:v>
                </c:pt>
                <c:pt idx="265">
                  <c:v>2.2170775000134313</c:v>
                </c:pt>
                <c:pt idx="266">
                  <c:v>1.0340775000159397</c:v>
                </c:pt>
                <c:pt idx="267">
                  <c:v>-0.7489224999837063</c:v>
                </c:pt>
                <c:pt idx="268">
                  <c:v>1.705077500016472</c:v>
                </c:pt>
                <c:pt idx="269">
                  <c:v>1.4450775000156568</c:v>
                </c:pt>
                <c:pt idx="270">
                  <c:v>1.4130775000147366</c:v>
                </c:pt>
                <c:pt idx="271">
                  <c:v>2.4300775000156705</c:v>
                </c:pt>
                <c:pt idx="272">
                  <c:v>-0.95892249998641432</c:v>
                </c:pt>
                <c:pt idx="273">
                  <c:v>2.0870775000148001</c:v>
                </c:pt>
                <c:pt idx="274">
                  <c:v>0.9430775000147662</c:v>
                </c:pt>
                <c:pt idx="275">
                  <c:v>0.57407750001559066</c:v>
                </c:pt>
                <c:pt idx="276">
                  <c:v>2.7480775000157109</c:v>
                </c:pt>
                <c:pt idx="277">
                  <c:v>-1.7939224999850012</c:v>
                </c:pt>
                <c:pt idx="278">
                  <c:v>1.2000775000160502</c:v>
                </c:pt>
                <c:pt idx="279">
                  <c:v>2.0640775000160261</c:v>
                </c:pt>
                <c:pt idx="280">
                  <c:v>2.8700775000167766</c:v>
                </c:pt>
                <c:pt idx="281">
                  <c:v>1.319077500014032</c:v>
                </c:pt>
                <c:pt idx="282">
                  <c:v>-1.1689224999855696</c:v>
                </c:pt>
                <c:pt idx="283">
                  <c:v>-0.49292249998345028</c:v>
                </c:pt>
                <c:pt idx="284">
                  <c:v>1.2620775000158346</c:v>
                </c:pt>
                <c:pt idx="285">
                  <c:v>2.6220775000140861</c:v>
                </c:pt>
                <c:pt idx="286">
                  <c:v>4.8220775000160643</c:v>
                </c:pt>
                <c:pt idx="287">
                  <c:v>-1.0539224999845942</c:v>
                </c:pt>
                <c:pt idx="288">
                  <c:v>3.464077500016316</c:v>
                </c:pt>
                <c:pt idx="289">
                  <c:v>3.1740775000166366</c:v>
                </c:pt>
                <c:pt idx="290">
                  <c:v>1.6720775000145238</c:v>
                </c:pt>
                <c:pt idx="291">
                  <c:v>2.875077500014811</c:v>
                </c:pt>
                <c:pt idx="292">
                  <c:v>1.3390775000168276</c:v>
                </c:pt>
                <c:pt idx="293">
                  <c:v>-0.27892249998373586</c:v>
                </c:pt>
                <c:pt idx="294">
                  <c:v>2.1980775000152164</c:v>
                </c:pt>
                <c:pt idx="295">
                  <c:v>3.5380775000142251</c:v>
                </c:pt>
                <c:pt idx="296">
                  <c:v>4.3790775000154269</c:v>
                </c:pt>
                <c:pt idx="297">
                  <c:v>3.1450775000152476</c:v>
                </c:pt>
                <c:pt idx="298">
                  <c:v>4.8690775000146402</c:v>
                </c:pt>
                <c:pt idx="299">
                  <c:v>7.4740775000137205</c:v>
                </c:pt>
                <c:pt idx="300">
                  <c:v>6.2060775000141177</c:v>
                </c:pt>
                <c:pt idx="301">
                  <c:v>4.8430775000163351</c:v>
                </c:pt>
                <c:pt idx="302">
                  <c:v>1.4080775000167023</c:v>
                </c:pt>
                <c:pt idx="303">
                  <c:v>10.406077500014987</c:v>
                </c:pt>
                <c:pt idx="304">
                  <c:v>8.1700775000150827</c:v>
                </c:pt>
                <c:pt idx="305">
                  <c:v>3.9220775000146091</c:v>
                </c:pt>
                <c:pt idx="306">
                  <c:v>4.2150775000138196</c:v>
                </c:pt>
                <c:pt idx="307">
                  <c:v>2.6680775000151868</c:v>
                </c:pt>
                <c:pt idx="308">
                  <c:v>5.4830775000134224</c:v>
                </c:pt>
                <c:pt idx="309">
                  <c:v>7.646077500016446</c:v>
                </c:pt>
                <c:pt idx="310">
                  <c:v>4.2400775000146496</c:v>
                </c:pt>
                <c:pt idx="311">
                  <c:v>3.540077500016281</c:v>
                </c:pt>
                <c:pt idx="312">
                  <c:v>1.5780775000138192</c:v>
                </c:pt>
                <c:pt idx="313">
                  <c:v>5.887077500016602</c:v>
                </c:pt>
                <c:pt idx="314">
                  <c:v>8.1660775000145236</c:v>
                </c:pt>
                <c:pt idx="315">
                  <c:v>3.4830775000145309</c:v>
                </c:pt>
                <c:pt idx="316">
                  <c:v>3.8850775000156546</c:v>
                </c:pt>
                <c:pt idx="317">
                  <c:v>5.1450775000141391</c:v>
                </c:pt>
                <c:pt idx="318">
                  <c:v>2.4630775000140659</c:v>
                </c:pt>
                <c:pt idx="319">
                  <c:v>5.0170775000140111</c:v>
                </c:pt>
                <c:pt idx="320">
                  <c:v>3.7400775000158148</c:v>
                </c:pt>
                <c:pt idx="321">
                  <c:v>3.8820775000161234</c:v>
                </c:pt>
                <c:pt idx="322">
                  <c:v>1.9480775000140227</c:v>
                </c:pt>
                <c:pt idx="323">
                  <c:v>6.493077500014266</c:v>
                </c:pt>
                <c:pt idx="324">
                  <c:v>6.8280775000140181</c:v>
                </c:pt>
                <c:pt idx="325">
                  <c:v>11.726077500014753</c:v>
                </c:pt>
                <c:pt idx="326">
                  <c:v>6.0300775000143858</c:v>
                </c:pt>
                <c:pt idx="327">
                  <c:v>2.6140775000165206</c:v>
                </c:pt>
                <c:pt idx="328">
                  <c:v>2.0380775000141682</c:v>
                </c:pt>
                <c:pt idx="329">
                  <c:v>2.8440775000149188</c:v>
                </c:pt>
                <c:pt idx="330">
                  <c:v>7.0250775000140209</c:v>
                </c:pt>
                <c:pt idx="331">
                  <c:v>4.734077500014422</c:v>
                </c:pt>
                <c:pt idx="332">
                  <c:v>4.1540775000150632</c:v>
                </c:pt>
                <c:pt idx="333">
                  <c:v>4.4550775000153919</c:v>
                </c:pt>
                <c:pt idx="334">
                  <c:v>8.1880775000158224</c:v>
                </c:pt>
                <c:pt idx="335">
                  <c:v>6.3810775000163744</c:v>
                </c:pt>
                <c:pt idx="336">
                  <c:v>7.1500775000146177</c:v>
                </c:pt>
                <c:pt idx="337">
                  <c:v>3.2240775000147437</c:v>
                </c:pt>
                <c:pt idx="338">
                  <c:v>3.6070775000140998</c:v>
                </c:pt>
                <c:pt idx="339">
                  <c:v>2.0040775000147448</c:v>
                </c:pt>
                <c:pt idx="340">
                  <c:v>1.6730775000155518</c:v>
                </c:pt>
                <c:pt idx="341">
                  <c:v>1.1650775000155988</c:v>
                </c:pt>
                <c:pt idx="342">
                  <c:v>1.092077500015165</c:v>
                </c:pt>
                <c:pt idx="343">
                  <c:v>-1.2439224999845067</c:v>
                </c:pt>
                <c:pt idx="344">
                  <c:v>7.7350775000155636</c:v>
                </c:pt>
                <c:pt idx="345">
                  <c:v>6.0740775000134306</c:v>
                </c:pt>
                <c:pt idx="346">
                  <c:v>3.5470775000163712</c:v>
                </c:pt>
                <c:pt idx="347">
                  <c:v>0.51807750001486852</c:v>
                </c:pt>
                <c:pt idx="348">
                  <c:v>-1.2309224999853541</c:v>
                </c:pt>
                <c:pt idx="349">
                  <c:v>2.187077500014567</c:v>
                </c:pt>
                <c:pt idx="350">
                  <c:v>4.5220775000167635</c:v>
                </c:pt>
                <c:pt idx="351">
                  <c:v>2.089077500016856</c:v>
                </c:pt>
                <c:pt idx="352">
                  <c:v>2.3040775000140457</c:v>
                </c:pt>
                <c:pt idx="353">
                  <c:v>0.1360775000165404</c:v>
                </c:pt>
                <c:pt idx="354">
                  <c:v>11.134077500013717</c:v>
                </c:pt>
                <c:pt idx="355">
                  <c:v>5.4620775000167043</c:v>
                </c:pt>
                <c:pt idx="356">
                  <c:v>3.4070775000145659</c:v>
                </c:pt>
                <c:pt idx="357">
                  <c:v>3.7000775000137764</c:v>
                </c:pt>
                <c:pt idx="358">
                  <c:v>2.3040775000140457</c:v>
                </c:pt>
                <c:pt idx="359">
                  <c:v>3.3800775000152328</c:v>
                </c:pt>
                <c:pt idx="360">
                  <c:v>4.5480775000150686</c:v>
                </c:pt>
                <c:pt idx="361">
                  <c:v>1.0740775000144254</c:v>
                </c:pt>
                <c:pt idx="362">
                  <c:v>2.7590775000163603</c:v>
                </c:pt>
                <c:pt idx="363">
                  <c:v>0.90807750001431486</c:v>
                </c:pt>
                <c:pt idx="364">
                  <c:v>1.3580775000150425</c:v>
                </c:pt>
                <c:pt idx="365">
                  <c:v>2.7520775000162701</c:v>
                </c:pt>
                <c:pt idx="366">
                  <c:v>1.5780775000138192</c:v>
                </c:pt>
                <c:pt idx="367">
                  <c:v>2.4130775000159588</c:v>
                </c:pt>
                <c:pt idx="368">
                  <c:v>1.1340775000157066</c:v>
                </c:pt>
                <c:pt idx="369">
                  <c:v>1.0140775000166968</c:v>
                </c:pt>
                <c:pt idx="370">
                  <c:v>6.2050775000166425</c:v>
                </c:pt>
                <c:pt idx="371">
                  <c:v>2.1440775000165502</c:v>
                </c:pt>
                <c:pt idx="372">
                  <c:v>1.2070775000161404</c:v>
                </c:pt>
                <c:pt idx="373">
                  <c:v>-1.3289224999866178</c:v>
                </c:pt>
                <c:pt idx="374">
                  <c:v>-1.2169224999851735</c:v>
                </c:pt>
                <c:pt idx="375">
                  <c:v>0.50907750001627505</c:v>
                </c:pt>
                <c:pt idx="376">
                  <c:v>-0.91692249998587272</c:v>
                </c:pt>
                <c:pt idx="377">
                  <c:v>2.1690775000138274</c:v>
                </c:pt>
                <c:pt idx="378">
                  <c:v>0.84707750001555837</c:v>
                </c:pt>
                <c:pt idx="379">
                  <c:v>4.2970775000163997</c:v>
                </c:pt>
                <c:pt idx="380">
                  <c:v>3.6640775000158499</c:v>
                </c:pt>
                <c:pt idx="381">
                  <c:v>-5.0922499983840908E-2</c:v>
                </c:pt>
                <c:pt idx="382">
                  <c:v>-3.1922499985626018E-2</c:v>
                </c:pt>
                <c:pt idx="383">
                  <c:v>-0.95792249998538637</c:v>
                </c:pt>
                <c:pt idx="384">
                  <c:v>-1.27792249998393</c:v>
                </c:pt>
                <c:pt idx="385">
                  <c:v>-0.2929224999839164</c:v>
                </c:pt>
                <c:pt idx="386">
                  <c:v>0.43307750001631007</c:v>
                </c:pt>
                <c:pt idx="387">
                  <c:v>1.6840775000162012</c:v>
                </c:pt>
                <c:pt idx="388">
                  <c:v>-1.5479224999843666</c:v>
                </c:pt>
                <c:pt idx="389">
                  <c:v>-2.1439224999859618</c:v>
                </c:pt>
                <c:pt idx="390">
                  <c:v>-0.18392249998555599</c:v>
                </c:pt>
                <c:pt idx="391">
                  <c:v>-9.792249998596958E-2</c:v>
                </c:pt>
                <c:pt idx="392">
                  <c:v>0.51107750001477825</c:v>
                </c:pt>
                <c:pt idx="393">
                  <c:v>6.1550775000149827</c:v>
                </c:pt>
                <c:pt idx="394">
                  <c:v>11.03407750001395</c:v>
                </c:pt>
                <c:pt idx="395">
                  <c:v>14.570077500014378</c:v>
                </c:pt>
                <c:pt idx="396">
                  <c:v>14.892077500014977</c:v>
                </c:pt>
                <c:pt idx="397">
                  <c:v>14.927077500015429</c:v>
                </c:pt>
                <c:pt idx="398">
                  <c:v>19.188077500015055</c:v>
                </c:pt>
              </c:numCache>
            </c:numRef>
          </c:yVal>
          <c:smooth val="0"/>
        </c:ser>
        <c:ser>
          <c:idx val="2"/>
          <c:order val="2"/>
          <c:tx>
            <c:v>case3</c:v>
          </c:tx>
          <c:spPr>
            <a:ln w="15875"/>
          </c:spPr>
          <c:marker>
            <c:symbol val="none"/>
          </c:marker>
          <c:xVal>
            <c:numRef>
              <c:f>'result(Ti-Al)'!$A$24:$A$422</c:f>
              <c:numCache>
                <c:formatCode>General</c:formatCode>
                <c:ptCount val="3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</c:numCache>
            </c:numRef>
          </c:xVal>
          <c:yVal>
            <c:numRef>
              <c:f>'result(Ti-Al)'!$E$24:$E$422</c:f>
              <c:numCache>
                <c:formatCode>General</c:formatCode>
                <c:ptCount val="399"/>
                <c:pt idx="0">
                  <c:v>-5.5466475000045534</c:v>
                </c:pt>
                <c:pt idx="1">
                  <c:v>-5.8556475000024477</c:v>
                </c:pt>
                <c:pt idx="2">
                  <c:v>-6.3176475000048526</c:v>
                </c:pt>
                <c:pt idx="3">
                  <c:v>-4.1826475000021901</c:v>
                </c:pt>
                <c:pt idx="4">
                  <c:v>-2.2296475000018745</c:v>
                </c:pt>
                <c:pt idx="5">
                  <c:v>-5.1356475000048363</c:v>
                </c:pt>
                <c:pt idx="6">
                  <c:v>-4.662647500001782</c:v>
                </c:pt>
                <c:pt idx="7">
                  <c:v>-5.4556475000033799</c:v>
                </c:pt>
                <c:pt idx="8">
                  <c:v>-4.3666475000030402</c:v>
                </c:pt>
                <c:pt idx="9">
                  <c:v>-3.8706475000047647</c:v>
                </c:pt>
                <c:pt idx="10">
                  <c:v>-3.521647500004832</c:v>
                </c:pt>
                <c:pt idx="11">
                  <c:v>-4.4066475000050787</c:v>
                </c:pt>
                <c:pt idx="12">
                  <c:v>-7.4436475000041469</c:v>
                </c:pt>
                <c:pt idx="13">
                  <c:v>-4.5886475000038729</c:v>
                </c:pt>
                <c:pt idx="14">
                  <c:v>-6.6186475000051814</c:v>
                </c:pt>
                <c:pt idx="15">
                  <c:v>-5.8976475000029893</c:v>
                </c:pt>
                <c:pt idx="16">
                  <c:v>-4.3986475000039604</c:v>
                </c:pt>
                <c:pt idx="17">
                  <c:v>-3.1066475000045557</c:v>
                </c:pt>
                <c:pt idx="18">
                  <c:v>-5.3126475000020434</c:v>
                </c:pt>
                <c:pt idx="19">
                  <c:v>-3.5036475000040923</c:v>
                </c:pt>
                <c:pt idx="20">
                  <c:v>-3.0426475000027153</c:v>
                </c:pt>
                <c:pt idx="21">
                  <c:v>-5.8366475000042328</c:v>
                </c:pt>
                <c:pt idx="22">
                  <c:v>-5.4566475000044079</c:v>
                </c:pt>
                <c:pt idx="23">
                  <c:v>-5.1186475000051246</c:v>
                </c:pt>
                <c:pt idx="24">
                  <c:v>-6.5936475000043515</c:v>
                </c:pt>
                <c:pt idx="25">
                  <c:v>-1.020647500002525</c:v>
                </c:pt>
                <c:pt idx="26">
                  <c:v>-3.7626475000038795</c:v>
                </c:pt>
                <c:pt idx="27">
                  <c:v>-4.6516475000046853</c:v>
                </c:pt>
                <c:pt idx="28">
                  <c:v>-3.7176475000038067</c:v>
                </c:pt>
                <c:pt idx="29">
                  <c:v>-4.1606475000044441</c:v>
                </c:pt>
                <c:pt idx="30">
                  <c:v>-3.7026475000025982</c:v>
                </c:pt>
                <c:pt idx="31">
                  <c:v>-6.527647500004008</c:v>
                </c:pt>
                <c:pt idx="32">
                  <c:v>-4.79064750000191</c:v>
                </c:pt>
                <c:pt idx="33">
                  <c:v>-3.9786475000020971</c:v>
                </c:pt>
                <c:pt idx="34">
                  <c:v>0.13435249999815824</c:v>
                </c:pt>
                <c:pt idx="35">
                  <c:v>-4.4186475000032033</c:v>
                </c:pt>
                <c:pt idx="36">
                  <c:v>-4.0516475000025309</c:v>
                </c:pt>
                <c:pt idx="37">
                  <c:v>-5.2726475000035578</c:v>
                </c:pt>
                <c:pt idx="38">
                  <c:v>-5.2426475000046935</c:v>
                </c:pt>
                <c:pt idx="39">
                  <c:v>-5.5666475000037963</c:v>
                </c:pt>
                <c:pt idx="40">
                  <c:v>-6.6336475000028372</c:v>
                </c:pt>
                <c:pt idx="41">
                  <c:v>-7.062647500003294</c:v>
                </c:pt>
                <c:pt idx="42">
                  <c:v>-3.7276475000034281</c:v>
                </c:pt>
                <c:pt idx="43">
                  <c:v>-3.7436475000021119</c:v>
                </c:pt>
                <c:pt idx="44">
                  <c:v>-0.71264750000210597</c:v>
                </c:pt>
                <c:pt idx="45">
                  <c:v>-1.3156475000037915</c:v>
                </c:pt>
                <c:pt idx="46">
                  <c:v>-1.6876475000024982</c:v>
                </c:pt>
                <c:pt idx="47">
                  <c:v>-5.0336475000030134</c:v>
                </c:pt>
                <c:pt idx="48">
                  <c:v>-6.246647500002922</c:v>
                </c:pt>
                <c:pt idx="49">
                  <c:v>-3.3286475000018356</c:v>
                </c:pt>
                <c:pt idx="50">
                  <c:v>-3.3036475000045584</c:v>
                </c:pt>
                <c:pt idx="51">
                  <c:v>-4.5576475000039807</c:v>
                </c:pt>
                <c:pt idx="52">
                  <c:v>-3.1286475000023017</c:v>
                </c:pt>
                <c:pt idx="53">
                  <c:v>-4.9276475000041842</c:v>
                </c:pt>
                <c:pt idx="54">
                  <c:v>-4.3766475000026617</c:v>
                </c:pt>
                <c:pt idx="55">
                  <c:v>-4.3516475000018318</c:v>
                </c:pt>
                <c:pt idx="56">
                  <c:v>-3.9266475000019341</c:v>
                </c:pt>
                <c:pt idx="57">
                  <c:v>-6.1126475000037317</c:v>
                </c:pt>
                <c:pt idx="58">
                  <c:v>-3.2076475000017979</c:v>
                </c:pt>
                <c:pt idx="59">
                  <c:v>-3.8276475000031951</c:v>
                </c:pt>
                <c:pt idx="60">
                  <c:v>-2.0676475000023231</c:v>
                </c:pt>
                <c:pt idx="61">
                  <c:v>-3.4056475000028286</c:v>
                </c:pt>
                <c:pt idx="62">
                  <c:v>-3.188647500003583</c:v>
                </c:pt>
                <c:pt idx="63">
                  <c:v>-6.0616475000045966</c:v>
                </c:pt>
                <c:pt idx="64">
                  <c:v>-6.0226475000035862</c:v>
                </c:pt>
                <c:pt idx="65">
                  <c:v>-4.9966475000040589</c:v>
                </c:pt>
                <c:pt idx="66">
                  <c:v>-2.3606475000050864</c:v>
                </c:pt>
                <c:pt idx="67">
                  <c:v>-5.7356475000034379</c:v>
                </c:pt>
                <c:pt idx="68">
                  <c:v>-5.9836475000025757</c:v>
                </c:pt>
                <c:pt idx="69">
                  <c:v>-6.7366475000021353</c:v>
                </c:pt>
                <c:pt idx="70">
                  <c:v>-4.1526475000033258</c:v>
                </c:pt>
                <c:pt idx="71">
                  <c:v>-5.6606475000045009</c:v>
                </c:pt>
                <c:pt idx="72">
                  <c:v>-4.7136475000044697</c:v>
                </c:pt>
                <c:pt idx="73">
                  <c:v>-2.8686475000050393</c:v>
                </c:pt>
                <c:pt idx="74">
                  <c:v>-6.7926475000028574</c:v>
                </c:pt>
                <c:pt idx="75">
                  <c:v>-5.6486475000028236</c:v>
                </c:pt>
                <c:pt idx="76">
                  <c:v>-4.1006475000031628</c:v>
                </c:pt>
                <c:pt idx="77">
                  <c:v>-4.3626475000024811</c:v>
                </c:pt>
                <c:pt idx="78">
                  <c:v>-4.5316475000021228</c:v>
                </c:pt>
                <c:pt idx="79">
                  <c:v>-3.0356475000026251</c:v>
                </c:pt>
                <c:pt idx="80">
                  <c:v>-2.9956475000041394</c:v>
                </c:pt>
                <c:pt idx="81">
                  <c:v>-3.2976475000019434</c:v>
                </c:pt>
                <c:pt idx="82">
                  <c:v>-5.2766475000041169</c:v>
                </c:pt>
                <c:pt idx="83">
                  <c:v>-5.5216475000037235</c:v>
                </c:pt>
                <c:pt idx="84">
                  <c:v>-3.1036475000050245</c:v>
                </c:pt>
                <c:pt idx="85">
                  <c:v>-2.5656475000026546</c:v>
                </c:pt>
                <c:pt idx="86">
                  <c:v>-5.1476475000029609</c:v>
                </c:pt>
                <c:pt idx="87">
                  <c:v>-5.3016475000049468</c:v>
                </c:pt>
                <c:pt idx="88">
                  <c:v>-4.7286475000021255</c:v>
                </c:pt>
                <c:pt idx="89">
                  <c:v>-5.2926475000028006</c:v>
                </c:pt>
                <c:pt idx="90">
                  <c:v>-3.2726475000046662</c:v>
                </c:pt>
                <c:pt idx="91">
                  <c:v>-5.2936475000038286</c:v>
                </c:pt>
                <c:pt idx="92">
                  <c:v>-5.2116475000048013</c:v>
                </c:pt>
                <c:pt idx="93">
                  <c:v>-5.2406475000026376</c:v>
                </c:pt>
                <c:pt idx="94">
                  <c:v>-2.8726475000020457</c:v>
                </c:pt>
                <c:pt idx="95">
                  <c:v>-3.2306475000041246</c:v>
                </c:pt>
                <c:pt idx="96">
                  <c:v>-3.8706475000047647</c:v>
                </c:pt>
                <c:pt idx="97">
                  <c:v>-5.7606475000042678</c:v>
                </c:pt>
                <c:pt idx="98">
                  <c:v>-1.8996475000037094</c:v>
                </c:pt>
                <c:pt idx="99">
                  <c:v>-2.3136475000029577</c:v>
                </c:pt>
                <c:pt idx="100">
                  <c:v>-4.6006475000019975</c:v>
                </c:pt>
                <c:pt idx="101">
                  <c:v>-4.4376475000049709</c:v>
                </c:pt>
                <c:pt idx="102">
                  <c:v>-3.6356475000047794</c:v>
                </c:pt>
                <c:pt idx="103">
                  <c:v>-2.7866475000024593</c:v>
                </c:pt>
                <c:pt idx="104">
                  <c:v>-4.7306475000041814</c:v>
                </c:pt>
                <c:pt idx="105">
                  <c:v>-5.2966475000033597</c:v>
                </c:pt>
                <c:pt idx="106">
                  <c:v>-2.8186475000033795</c:v>
                </c:pt>
                <c:pt idx="107">
                  <c:v>-2.1096475000028647</c:v>
                </c:pt>
                <c:pt idx="108">
                  <c:v>-3.0906475000023192</c:v>
                </c:pt>
                <c:pt idx="109">
                  <c:v>-5.6526475000033827</c:v>
                </c:pt>
                <c:pt idx="110">
                  <c:v>-5.2316475000040441</c:v>
                </c:pt>
                <c:pt idx="111">
                  <c:v>-5.4186475000044254</c:v>
                </c:pt>
                <c:pt idx="112">
                  <c:v>-4.5566475000029527</c:v>
                </c:pt>
                <c:pt idx="113">
                  <c:v>-4.6286475000023586</c:v>
                </c:pt>
                <c:pt idx="114">
                  <c:v>-4.6716475000039281</c:v>
                </c:pt>
                <c:pt idx="115">
                  <c:v>-5.920647500005316</c:v>
                </c:pt>
                <c:pt idx="116">
                  <c:v>-4.5086475000033488</c:v>
                </c:pt>
                <c:pt idx="117">
                  <c:v>-7.7296475000032672</c:v>
                </c:pt>
                <c:pt idx="118">
                  <c:v>-4.0086475000045141</c:v>
                </c:pt>
                <c:pt idx="119">
                  <c:v>-4.312647500004374</c:v>
                </c:pt>
                <c:pt idx="120">
                  <c:v>-4.6206475000047931</c:v>
                </c:pt>
                <c:pt idx="121">
                  <c:v>-5.3826475000029461</c:v>
                </c:pt>
                <c:pt idx="122">
                  <c:v>-3.7506475000022022</c:v>
                </c:pt>
                <c:pt idx="123">
                  <c:v>-3.9416475000031426</c:v>
                </c:pt>
                <c:pt idx="124">
                  <c:v>-3.5886475000026508</c:v>
                </c:pt>
                <c:pt idx="125">
                  <c:v>-2.955647500002101</c:v>
                </c:pt>
                <c:pt idx="126">
                  <c:v>-3.5316475000044534</c:v>
                </c:pt>
                <c:pt idx="127">
                  <c:v>1.8723524999977315</c:v>
                </c:pt>
                <c:pt idx="128">
                  <c:v>-1.7656475000045191</c:v>
                </c:pt>
                <c:pt idx="129">
                  <c:v>-2.0026475000030075</c:v>
                </c:pt>
                <c:pt idx="130">
                  <c:v>-4.0486475000029998</c:v>
                </c:pt>
                <c:pt idx="131">
                  <c:v>-4.1726475000025687</c:v>
                </c:pt>
                <c:pt idx="132">
                  <c:v>-2.8476475000047685</c:v>
                </c:pt>
                <c:pt idx="133">
                  <c:v>-3.6316475000042203</c:v>
                </c:pt>
                <c:pt idx="134">
                  <c:v>-3.4626475000045787</c:v>
                </c:pt>
                <c:pt idx="135">
                  <c:v>-3.3826475000040546</c:v>
                </c:pt>
                <c:pt idx="136">
                  <c:v>0.67835249999603775</c:v>
                </c:pt>
                <c:pt idx="137">
                  <c:v>-0.21664750000383037</c:v>
                </c:pt>
                <c:pt idx="138">
                  <c:v>-1.9966475000039452</c:v>
                </c:pt>
                <c:pt idx="139">
                  <c:v>-3.3036475000045584</c:v>
                </c:pt>
                <c:pt idx="140">
                  <c:v>-4.743647500003334</c:v>
                </c:pt>
                <c:pt idx="141">
                  <c:v>-4.4426475000030052</c:v>
                </c:pt>
                <c:pt idx="142">
                  <c:v>-4.3226475000039954</c:v>
                </c:pt>
                <c:pt idx="143">
                  <c:v>-4.0266475000052537</c:v>
                </c:pt>
                <c:pt idx="144">
                  <c:v>-3.771647500002473</c:v>
                </c:pt>
                <c:pt idx="145">
                  <c:v>-3.3416475000045409</c:v>
                </c:pt>
                <c:pt idx="146">
                  <c:v>-8.7647500002674406E-2</c:v>
                </c:pt>
                <c:pt idx="147">
                  <c:v>1.1973524999966401</c:v>
                </c:pt>
                <c:pt idx="148">
                  <c:v>2.3524999974711136E-3</c:v>
                </c:pt>
                <c:pt idx="149">
                  <c:v>1.4903524999958506</c:v>
                </c:pt>
                <c:pt idx="150">
                  <c:v>0.83735249999605799</c:v>
                </c:pt>
                <c:pt idx="151">
                  <c:v>1.6703524999961417</c:v>
                </c:pt>
                <c:pt idx="152">
                  <c:v>-0.1676475000031985</c:v>
                </c:pt>
                <c:pt idx="153">
                  <c:v>1.7623524999947904</c:v>
                </c:pt>
                <c:pt idx="154">
                  <c:v>-1.7176475000049152</c:v>
                </c:pt>
                <c:pt idx="155">
                  <c:v>-5.1726475000037908</c:v>
                </c:pt>
                <c:pt idx="156">
                  <c:v>-3.4186475000019811</c:v>
                </c:pt>
                <c:pt idx="157">
                  <c:v>-3.4776475000022344</c:v>
                </c:pt>
                <c:pt idx="158">
                  <c:v>-2.0226475000022504</c:v>
                </c:pt>
                <c:pt idx="159">
                  <c:v>-2.5266475000051969</c:v>
                </c:pt>
                <c:pt idx="160">
                  <c:v>-2.600647500003106</c:v>
                </c:pt>
                <c:pt idx="161">
                  <c:v>-3.6426475000048697</c:v>
                </c:pt>
                <c:pt idx="162">
                  <c:v>-3.520647500003804</c:v>
                </c:pt>
                <c:pt idx="163">
                  <c:v>-0.16664750000217055</c:v>
                </c:pt>
                <c:pt idx="164">
                  <c:v>-4.0236475000021699</c:v>
                </c:pt>
                <c:pt idx="165">
                  <c:v>-4.1536475000043538</c:v>
                </c:pt>
                <c:pt idx="166">
                  <c:v>-3.7336475000024905</c:v>
                </c:pt>
                <c:pt idx="167">
                  <c:v>-1.0606475000045634</c:v>
                </c:pt>
                <c:pt idx="168">
                  <c:v>1.5953524999972046</c:v>
                </c:pt>
                <c:pt idx="169">
                  <c:v>1.2403524999982096</c:v>
                </c:pt>
                <c:pt idx="170">
                  <c:v>1.5933524999951487</c:v>
                </c:pt>
                <c:pt idx="171">
                  <c:v>2.3143524999973408</c:v>
                </c:pt>
                <c:pt idx="172">
                  <c:v>0.60935249999616303</c:v>
                </c:pt>
                <c:pt idx="173">
                  <c:v>-2.3786475000022733</c:v>
                </c:pt>
                <c:pt idx="174">
                  <c:v>-2.3886475000018947</c:v>
                </c:pt>
                <c:pt idx="175">
                  <c:v>-2.4886475000052144</c:v>
                </c:pt>
                <c:pt idx="176">
                  <c:v>-4.4926475000046651</c:v>
                </c:pt>
                <c:pt idx="177">
                  <c:v>-4.7176475000050289</c:v>
                </c:pt>
                <c:pt idx="178">
                  <c:v>-4.4586475000052417</c:v>
                </c:pt>
                <c:pt idx="179">
                  <c:v>-4.5466475000033313</c:v>
                </c:pt>
                <c:pt idx="180">
                  <c:v>-5.0176475000043297</c:v>
                </c:pt>
                <c:pt idx="181">
                  <c:v>-3.8966475000030698</c:v>
                </c:pt>
                <c:pt idx="182">
                  <c:v>0.45235249999819871</c:v>
                </c:pt>
                <c:pt idx="183">
                  <c:v>3.2053524999966498</c:v>
                </c:pt>
                <c:pt idx="184">
                  <c:v>0.77235249999674238</c:v>
                </c:pt>
                <c:pt idx="185">
                  <c:v>-7.2647500005018628E-2</c:v>
                </c:pt>
                <c:pt idx="186">
                  <c:v>0.37835249999673692</c:v>
                </c:pt>
                <c:pt idx="187">
                  <c:v>-2.3386475000037876</c:v>
                </c:pt>
                <c:pt idx="188">
                  <c:v>-0.67664750000417939</c:v>
                </c:pt>
                <c:pt idx="189">
                  <c:v>-1.3556475000022772</c:v>
                </c:pt>
                <c:pt idx="190">
                  <c:v>-5.332647500004839</c:v>
                </c:pt>
                <c:pt idx="191">
                  <c:v>3.004352499996088</c:v>
                </c:pt>
                <c:pt idx="192">
                  <c:v>-1.6866475000050229</c:v>
                </c:pt>
                <c:pt idx="193">
                  <c:v>0.61035249999719099</c:v>
                </c:pt>
                <c:pt idx="194">
                  <c:v>-2.2566475000047603</c:v>
                </c:pt>
                <c:pt idx="195">
                  <c:v>-3.0726475000051323</c:v>
                </c:pt>
                <c:pt idx="196">
                  <c:v>-3.2866475000048467</c:v>
                </c:pt>
                <c:pt idx="197">
                  <c:v>-2.5036475000028702</c:v>
                </c:pt>
                <c:pt idx="198">
                  <c:v>-2.2726475000034441</c:v>
                </c:pt>
                <c:pt idx="199">
                  <c:v>0.19435249999588677</c:v>
                </c:pt>
                <c:pt idx="200">
                  <c:v>2.9433524999973315</c:v>
                </c:pt>
                <c:pt idx="201">
                  <c:v>4.5913524999967592</c:v>
                </c:pt>
                <c:pt idx="202">
                  <c:v>1.502352499997528</c:v>
                </c:pt>
                <c:pt idx="203">
                  <c:v>1.7993524999972976</c:v>
                </c:pt>
                <c:pt idx="204">
                  <c:v>-0.19564750000355957</c:v>
                </c:pt>
                <c:pt idx="205">
                  <c:v>-0.94664750000461595</c:v>
                </c:pt>
                <c:pt idx="206">
                  <c:v>0.56035249999553116</c:v>
                </c:pt>
                <c:pt idx="207">
                  <c:v>-1.9376475000036919</c:v>
                </c:pt>
                <c:pt idx="208">
                  <c:v>-2.4636475000043845</c:v>
                </c:pt>
                <c:pt idx="209">
                  <c:v>-1.4766475000023149</c:v>
                </c:pt>
                <c:pt idx="210">
                  <c:v>-5.7056475000045737</c:v>
                </c:pt>
                <c:pt idx="211">
                  <c:v>-3.9706475000045316</c:v>
                </c:pt>
                <c:pt idx="212">
                  <c:v>-0.20164750000262188</c:v>
                </c:pt>
                <c:pt idx="213">
                  <c:v>0.17335249999561597</c:v>
                </c:pt>
                <c:pt idx="214">
                  <c:v>0.95435249999553662</c:v>
                </c:pt>
                <c:pt idx="215">
                  <c:v>-1.9476475000033133</c:v>
                </c:pt>
                <c:pt idx="216">
                  <c:v>2.8193524999977626</c:v>
                </c:pt>
                <c:pt idx="217">
                  <c:v>2.4143524999971078</c:v>
                </c:pt>
                <c:pt idx="218">
                  <c:v>2.1503524999957335</c:v>
                </c:pt>
                <c:pt idx="219">
                  <c:v>-2.017647500004216</c:v>
                </c:pt>
                <c:pt idx="220">
                  <c:v>-1.0066475000023445</c:v>
                </c:pt>
                <c:pt idx="221">
                  <c:v>1.7193524999967735</c:v>
                </c:pt>
                <c:pt idx="222">
                  <c:v>6.2863524999947629</c:v>
                </c:pt>
                <c:pt idx="223">
                  <c:v>1.245352499996244</c:v>
                </c:pt>
                <c:pt idx="224">
                  <c:v>2.6003524999964611</c:v>
                </c:pt>
                <c:pt idx="225">
                  <c:v>-0.49164750000230129</c:v>
                </c:pt>
                <c:pt idx="226">
                  <c:v>3.82035249999646</c:v>
                </c:pt>
                <c:pt idx="227">
                  <c:v>3.948352499996588</c:v>
                </c:pt>
                <c:pt idx="228">
                  <c:v>-0.22964750000298295</c:v>
                </c:pt>
                <c:pt idx="229">
                  <c:v>0.6393524999950273</c:v>
                </c:pt>
                <c:pt idx="230">
                  <c:v>-2.7126475000045502</c:v>
                </c:pt>
                <c:pt idx="231">
                  <c:v>0.41735249999774737</c:v>
                </c:pt>
                <c:pt idx="232">
                  <c:v>0.14035249999722055</c:v>
                </c:pt>
                <c:pt idx="233">
                  <c:v>3.1163524999975323</c:v>
                </c:pt>
                <c:pt idx="234">
                  <c:v>3.6983524999953943</c:v>
                </c:pt>
                <c:pt idx="235">
                  <c:v>-0.28764750000220829</c:v>
                </c:pt>
                <c:pt idx="236">
                  <c:v>3.3913524999960032</c:v>
                </c:pt>
                <c:pt idx="237">
                  <c:v>1.6543524999974579</c:v>
                </c:pt>
                <c:pt idx="238">
                  <c:v>1.8233524999970996</c:v>
                </c:pt>
                <c:pt idx="239">
                  <c:v>2.1173524999973381</c:v>
                </c:pt>
                <c:pt idx="240">
                  <c:v>0.37335249999514986</c:v>
                </c:pt>
                <c:pt idx="241">
                  <c:v>2.2223524999951394</c:v>
                </c:pt>
                <c:pt idx="242">
                  <c:v>3.9883524999950737</c:v>
                </c:pt>
                <c:pt idx="243">
                  <c:v>2.1143524999978069</c:v>
                </c:pt>
                <c:pt idx="244">
                  <c:v>4.1393524999975284</c:v>
                </c:pt>
                <c:pt idx="245">
                  <c:v>1.1823524999954316</c:v>
                </c:pt>
                <c:pt idx="246">
                  <c:v>3.9233524999957581</c:v>
                </c:pt>
                <c:pt idx="247">
                  <c:v>4.5963524999947936</c:v>
                </c:pt>
                <c:pt idx="248">
                  <c:v>3.2913524999962362</c:v>
                </c:pt>
                <c:pt idx="249">
                  <c:v>4.1993524999952569</c:v>
                </c:pt>
                <c:pt idx="250">
                  <c:v>-0.15964750000208028</c:v>
                </c:pt>
                <c:pt idx="251">
                  <c:v>3.9133524999961367</c:v>
                </c:pt>
                <c:pt idx="252">
                  <c:v>2.2733524999978272</c:v>
                </c:pt>
                <c:pt idx="253">
                  <c:v>1.018352499997377</c:v>
                </c:pt>
                <c:pt idx="254">
                  <c:v>5.5352499995109383E-2</c:v>
                </c:pt>
                <c:pt idx="255">
                  <c:v>-0.74264750000452295</c:v>
                </c:pt>
                <c:pt idx="256">
                  <c:v>-0.38464750000244408</c:v>
                </c:pt>
                <c:pt idx="257">
                  <c:v>4.8783524999969075</c:v>
                </c:pt>
                <c:pt idx="258">
                  <c:v>4.0783524999952192</c:v>
                </c:pt>
                <c:pt idx="259">
                  <c:v>4.8093524999970327</c:v>
                </c:pt>
                <c:pt idx="260">
                  <c:v>1.1183524999971439</c:v>
                </c:pt>
                <c:pt idx="261">
                  <c:v>-2.2756475000029752</c:v>
                </c:pt>
                <c:pt idx="262">
                  <c:v>1.7253524999958358</c:v>
                </c:pt>
                <c:pt idx="263">
                  <c:v>1.7323524999959261</c:v>
                </c:pt>
                <c:pt idx="264">
                  <c:v>0.89035249999724897</c:v>
                </c:pt>
                <c:pt idx="265">
                  <c:v>0.36235249999805319</c:v>
                </c:pt>
                <c:pt idx="266">
                  <c:v>-0.8656475000030639</c:v>
                </c:pt>
                <c:pt idx="267">
                  <c:v>0.53835249999778512</c:v>
                </c:pt>
                <c:pt idx="268">
                  <c:v>0.24235249999549069</c:v>
                </c:pt>
                <c:pt idx="269">
                  <c:v>1.2533524999973622</c:v>
                </c:pt>
                <c:pt idx="270">
                  <c:v>2.4743524999948363</c:v>
                </c:pt>
                <c:pt idx="271">
                  <c:v>-2.8766475000026048</c:v>
                </c:pt>
                <c:pt idx="272">
                  <c:v>0.28735249999556345</c:v>
                </c:pt>
                <c:pt idx="273">
                  <c:v>0.36235249999805319</c:v>
                </c:pt>
                <c:pt idx="274">
                  <c:v>-0.65064750000232152</c:v>
                </c:pt>
                <c:pt idx="275">
                  <c:v>2.3833524999972155</c:v>
                </c:pt>
                <c:pt idx="276">
                  <c:v>-0.95264750000367826</c:v>
                </c:pt>
                <c:pt idx="277">
                  <c:v>1.6803524999957631</c:v>
                </c:pt>
                <c:pt idx="278">
                  <c:v>3.6443524999967281</c:v>
                </c:pt>
                <c:pt idx="279">
                  <c:v>3.7133524999966028</c:v>
                </c:pt>
                <c:pt idx="280">
                  <c:v>1.758352499997784</c:v>
                </c:pt>
                <c:pt idx="281">
                  <c:v>1.6553524999949332</c:v>
                </c:pt>
                <c:pt idx="282">
                  <c:v>2.7953524999979606</c:v>
                </c:pt>
                <c:pt idx="283">
                  <c:v>3.5283524999947247</c:v>
                </c:pt>
                <c:pt idx="284">
                  <c:v>3.209352499997209</c:v>
                </c:pt>
                <c:pt idx="285">
                  <c:v>3.1583524999980739</c:v>
                </c:pt>
                <c:pt idx="286">
                  <c:v>-3.1336475000038888</c:v>
                </c:pt>
                <c:pt idx="287">
                  <c:v>1.7833524999950612</c:v>
                </c:pt>
                <c:pt idx="288">
                  <c:v>4.02935249999814</c:v>
                </c:pt>
                <c:pt idx="289">
                  <c:v>3.6753524999966203</c:v>
                </c:pt>
                <c:pt idx="290">
                  <c:v>4.1783524999949861</c:v>
                </c:pt>
                <c:pt idx="291">
                  <c:v>-2.8376475000051471</c:v>
                </c:pt>
                <c:pt idx="292">
                  <c:v>4.9953524999963861</c:v>
                </c:pt>
                <c:pt idx="293">
                  <c:v>5.0353524999948718</c:v>
                </c:pt>
                <c:pt idx="294">
                  <c:v>3.1733524999957297</c:v>
                </c:pt>
                <c:pt idx="295">
                  <c:v>2.4553524999966214</c:v>
                </c:pt>
                <c:pt idx="296">
                  <c:v>4.6833524999954079</c:v>
                </c:pt>
                <c:pt idx="297">
                  <c:v>8.7763524999964204</c:v>
                </c:pt>
                <c:pt idx="298">
                  <c:v>5.5203524999960507</c:v>
                </c:pt>
                <c:pt idx="299">
                  <c:v>4.1803524999970421</c:v>
                </c:pt>
                <c:pt idx="300">
                  <c:v>5.450352499995148</c:v>
                </c:pt>
                <c:pt idx="301">
                  <c:v>-8.7647500002674406E-2</c:v>
                </c:pt>
                <c:pt idx="302">
                  <c:v>4.3903524999961974</c:v>
                </c:pt>
                <c:pt idx="303">
                  <c:v>5.2163524999961908</c:v>
                </c:pt>
                <c:pt idx="304">
                  <c:v>3.4143524999947772</c:v>
                </c:pt>
                <c:pt idx="305">
                  <c:v>3.2433524999966323</c:v>
                </c:pt>
                <c:pt idx="306">
                  <c:v>1.3003524999959382</c:v>
                </c:pt>
                <c:pt idx="307">
                  <c:v>1.425352499996535</c:v>
                </c:pt>
                <c:pt idx="308">
                  <c:v>5.1393524999951978</c:v>
                </c:pt>
                <c:pt idx="309">
                  <c:v>5.4693524999969156</c:v>
                </c:pt>
                <c:pt idx="310">
                  <c:v>4.5553524999952799</c:v>
                </c:pt>
                <c:pt idx="311">
                  <c:v>2.1023524999961296</c:v>
                </c:pt>
                <c:pt idx="312">
                  <c:v>4.5753524999980755</c:v>
                </c:pt>
                <c:pt idx="313">
                  <c:v>6.7153524999952197</c:v>
                </c:pt>
                <c:pt idx="314">
                  <c:v>4.6213524999956235</c:v>
                </c:pt>
                <c:pt idx="315">
                  <c:v>5.118352499994927</c:v>
                </c:pt>
                <c:pt idx="316">
                  <c:v>3.2793524999981116</c:v>
                </c:pt>
                <c:pt idx="317">
                  <c:v>5.1463524999952881</c:v>
                </c:pt>
                <c:pt idx="318">
                  <c:v>7.6253524999962963</c:v>
                </c:pt>
                <c:pt idx="319">
                  <c:v>3.1733524999957297</c:v>
                </c:pt>
                <c:pt idx="320">
                  <c:v>3.1643524999971362</c:v>
                </c:pt>
                <c:pt idx="321">
                  <c:v>-1.9266475000030425</c:v>
                </c:pt>
                <c:pt idx="322">
                  <c:v>3.1043524999958549</c:v>
                </c:pt>
                <c:pt idx="323">
                  <c:v>6.5503524999961371</c:v>
                </c:pt>
                <c:pt idx="324">
                  <c:v>4.5443524999981832</c:v>
                </c:pt>
                <c:pt idx="325">
                  <c:v>3.8243524999970191</c:v>
                </c:pt>
                <c:pt idx="326">
                  <c:v>4.740352499997158</c:v>
                </c:pt>
                <c:pt idx="327">
                  <c:v>3.5783524999963845</c:v>
                </c:pt>
                <c:pt idx="328">
                  <c:v>4.1903524999966635</c:v>
                </c:pt>
                <c:pt idx="329">
                  <c:v>4.075352499995688</c:v>
                </c:pt>
                <c:pt idx="330">
                  <c:v>2.1373524999965809</c:v>
                </c:pt>
                <c:pt idx="331">
                  <c:v>2.0793524999973556</c:v>
                </c:pt>
                <c:pt idx="332">
                  <c:v>0.98535249999542884</c:v>
                </c:pt>
                <c:pt idx="333">
                  <c:v>5.7053524999979288</c:v>
                </c:pt>
                <c:pt idx="334">
                  <c:v>3.3743524999962915</c:v>
                </c:pt>
                <c:pt idx="335">
                  <c:v>3.3193524999965973</c:v>
                </c:pt>
                <c:pt idx="336">
                  <c:v>0.24535249999502184</c:v>
                </c:pt>
                <c:pt idx="337">
                  <c:v>0.47435249999594475</c:v>
                </c:pt>
                <c:pt idx="338">
                  <c:v>4.379352499995548</c:v>
                </c:pt>
                <c:pt idx="339">
                  <c:v>3.924352499996786</c:v>
                </c:pt>
                <c:pt idx="340">
                  <c:v>3.103352499994827</c:v>
                </c:pt>
                <c:pt idx="341">
                  <c:v>0.27035249999585176</c:v>
                </c:pt>
                <c:pt idx="342">
                  <c:v>3.0863524999951153</c:v>
                </c:pt>
                <c:pt idx="343">
                  <c:v>5.0013524999954484</c:v>
                </c:pt>
                <c:pt idx="344">
                  <c:v>4.5543524999978047</c:v>
                </c:pt>
                <c:pt idx="345">
                  <c:v>3.54135249999743</c:v>
                </c:pt>
                <c:pt idx="346">
                  <c:v>3.8103524999968386</c:v>
                </c:pt>
                <c:pt idx="347">
                  <c:v>6.0463524999967433</c:v>
                </c:pt>
                <c:pt idx="348">
                  <c:v>6.878352499995799</c:v>
                </c:pt>
                <c:pt idx="349">
                  <c:v>3.0403524999975673</c:v>
                </c:pt>
                <c:pt idx="350">
                  <c:v>3.3213524999951005</c:v>
                </c:pt>
                <c:pt idx="351">
                  <c:v>3.260352499996344</c:v>
                </c:pt>
                <c:pt idx="352">
                  <c:v>3.9343524999964075</c:v>
                </c:pt>
                <c:pt idx="353">
                  <c:v>7.8863524999981394</c:v>
                </c:pt>
                <c:pt idx="354">
                  <c:v>3.260352499996344</c:v>
                </c:pt>
                <c:pt idx="355">
                  <c:v>3.0843524999966121</c:v>
                </c:pt>
                <c:pt idx="356">
                  <c:v>2.2603524999951219</c:v>
                </c:pt>
                <c:pt idx="357">
                  <c:v>-0.25264750000530967</c:v>
                </c:pt>
                <c:pt idx="358">
                  <c:v>4.6513524999980405</c:v>
                </c:pt>
                <c:pt idx="359">
                  <c:v>3.9343524999964075</c:v>
                </c:pt>
                <c:pt idx="360">
                  <c:v>3.5803524999948877</c:v>
                </c:pt>
                <c:pt idx="361">
                  <c:v>3.5813524999959157</c:v>
                </c:pt>
                <c:pt idx="362">
                  <c:v>-0.60764750000430467</c:v>
                </c:pt>
                <c:pt idx="363">
                  <c:v>2.8283524999963561</c:v>
                </c:pt>
                <c:pt idx="364">
                  <c:v>5.8463524999972094</c:v>
                </c:pt>
                <c:pt idx="365">
                  <c:v>1.9603524999958211</c:v>
                </c:pt>
                <c:pt idx="366">
                  <c:v>1.7623524999947904</c:v>
                </c:pt>
                <c:pt idx="367">
                  <c:v>-1.7976475000018866</c:v>
                </c:pt>
                <c:pt idx="368">
                  <c:v>0.10835249999630037</c:v>
                </c:pt>
                <c:pt idx="369">
                  <c:v>2.5923524999953429</c:v>
                </c:pt>
                <c:pt idx="370">
                  <c:v>2.9253524999965919</c:v>
                </c:pt>
                <c:pt idx="371">
                  <c:v>1.9573524999962899</c:v>
                </c:pt>
                <c:pt idx="372">
                  <c:v>0.46835249999688244</c:v>
                </c:pt>
                <c:pt idx="373">
                  <c:v>3.1863524999948822</c:v>
                </c:pt>
                <c:pt idx="374">
                  <c:v>4.0083524999978692</c:v>
                </c:pt>
                <c:pt idx="375">
                  <c:v>2.0403524999963452</c:v>
                </c:pt>
                <c:pt idx="376">
                  <c:v>1.7733524999954398</c:v>
                </c:pt>
                <c:pt idx="377">
                  <c:v>-0.97764750000450817</c:v>
                </c:pt>
                <c:pt idx="378">
                  <c:v>0.3703524999956187</c:v>
                </c:pt>
                <c:pt idx="379">
                  <c:v>1.5203524999947149</c:v>
                </c:pt>
                <c:pt idx="380">
                  <c:v>1.4123524999973824</c:v>
                </c:pt>
                <c:pt idx="381">
                  <c:v>2.905352499997349</c:v>
                </c:pt>
                <c:pt idx="382">
                  <c:v>-0.57664750000441245</c:v>
                </c:pt>
                <c:pt idx="383">
                  <c:v>3.9943524999976887</c:v>
                </c:pt>
                <c:pt idx="384">
                  <c:v>4.2613524999950414</c:v>
                </c:pt>
                <c:pt idx="385">
                  <c:v>-3.876647500003827</c:v>
                </c:pt>
                <c:pt idx="386">
                  <c:v>11.937352499995058</c:v>
                </c:pt>
                <c:pt idx="387">
                  <c:v>27.133352499998153</c:v>
                </c:pt>
                <c:pt idx="388">
                  <c:v>19.306352499995683</c:v>
                </c:pt>
                <c:pt idx="389">
                  <c:v>20.151352499997444</c:v>
                </c:pt>
                <c:pt idx="390">
                  <c:v>22.566352499996611</c:v>
                </c:pt>
                <c:pt idx="391">
                  <c:v>23.852352499996954</c:v>
                </c:pt>
                <c:pt idx="392">
                  <c:v>17.978352499994799</c:v>
                </c:pt>
                <c:pt idx="393">
                  <c:v>17.560352499994991</c:v>
                </c:pt>
                <c:pt idx="394">
                  <c:v>20.431352499997502</c:v>
                </c:pt>
                <c:pt idx="395">
                  <c:v>14.297352499998084</c:v>
                </c:pt>
                <c:pt idx="396">
                  <c:v>11.859352499996589</c:v>
                </c:pt>
                <c:pt idx="397">
                  <c:v>20.598352499995087</c:v>
                </c:pt>
                <c:pt idx="398">
                  <c:v>20.603352499996674</c:v>
                </c:pt>
              </c:numCache>
            </c:numRef>
          </c:yVal>
          <c:smooth val="0"/>
        </c:ser>
        <c:ser>
          <c:idx val="3"/>
          <c:order val="3"/>
          <c:tx>
            <c:v>case4</c:v>
          </c:tx>
          <c:spPr>
            <a:ln w="158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'result(Ti-Al)'!$A$24:$A$422</c:f>
              <c:numCache>
                <c:formatCode>General</c:formatCode>
                <c:ptCount val="3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</c:numCache>
            </c:numRef>
          </c:xVal>
          <c:yVal>
            <c:numRef>
              <c:f>'result(Ti-Al)'!$F$24:$F$422</c:f>
              <c:numCache>
                <c:formatCode>General</c:formatCode>
                <c:ptCount val="399"/>
                <c:pt idx="0">
                  <c:v>-3.3797299999999999</c:v>
                </c:pt>
                <c:pt idx="1">
                  <c:v>-4.5457299999999998</c:v>
                </c:pt>
                <c:pt idx="2">
                  <c:v>-1.98573</c:v>
                </c:pt>
                <c:pt idx="3">
                  <c:v>-1.2967299999999999</c:v>
                </c:pt>
                <c:pt idx="4">
                  <c:v>-2.4057300000000001</c:v>
                </c:pt>
                <c:pt idx="5">
                  <c:v>-3.10073</c:v>
                </c:pt>
                <c:pt idx="6">
                  <c:v>-2.98373</c:v>
                </c:pt>
                <c:pt idx="7">
                  <c:v>-0.78673000000000004</c:v>
                </c:pt>
                <c:pt idx="8">
                  <c:v>-2.03173</c:v>
                </c:pt>
                <c:pt idx="9">
                  <c:v>-0.80872999999999995</c:v>
                </c:pt>
                <c:pt idx="10">
                  <c:v>-2.3767299999999998</c:v>
                </c:pt>
                <c:pt idx="11">
                  <c:v>-2.2067299999999999</c:v>
                </c:pt>
                <c:pt idx="12">
                  <c:v>-1.8997299999999999</c:v>
                </c:pt>
                <c:pt idx="13">
                  <c:v>-0.39073000000000002</c:v>
                </c:pt>
                <c:pt idx="14">
                  <c:v>-0.47472999999999999</c:v>
                </c:pt>
                <c:pt idx="15">
                  <c:v>-5.0867300000000002</c:v>
                </c:pt>
                <c:pt idx="16">
                  <c:v>-5.0097300000000002</c:v>
                </c:pt>
                <c:pt idx="17">
                  <c:v>-1.8257300000000001</c:v>
                </c:pt>
                <c:pt idx="18">
                  <c:v>-1.6057300000000001</c:v>
                </c:pt>
                <c:pt idx="19">
                  <c:v>-2.12073</c:v>
                </c:pt>
                <c:pt idx="20">
                  <c:v>-2.9607299999999999</c:v>
                </c:pt>
                <c:pt idx="21">
                  <c:v>-0.73973</c:v>
                </c:pt>
                <c:pt idx="22">
                  <c:v>-1.7407300000000001</c:v>
                </c:pt>
                <c:pt idx="23">
                  <c:v>-2.45173</c:v>
                </c:pt>
                <c:pt idx="24">
                  <c:v>-0.60672999999999999</c:v>
                </c:pt>
                <c:pt idx="25">
                  <c:v>-0.95672999999999997</c:v>
                </c:pt>
                <c:pt idx="26">
                  <c:v>-1.6967300000000001</c:v>
                </c:pt>
                <c:pt idx="27">
                  <c:v>-2.2237300000000002</c:v>
                </c:pt>
                <c:pt idx="28">
                  <c:v>-2.8097300000000001</c:v>
                </c:pt>
                <c:pt idx="29">
                  <c:v>-2.8067299999999999</c:v>
                </c:pt>
                <c:pt idx="30">
                  <c:v>-3.13673</c:v>
                </c:pt>
                <c:pt idx="31">
                  <c:v>-3.0597300000000001</c:v>
                </c:pt>
                <c:pt idx="32">
                  <c:v>-1.1417299999999999</c:v>
                </c:pt>
                <c:pt idx="33">
                  <c:v>-1.14873</c:v>
                </c:pt>
                <c:pt idx="34">
                  <c:v>-1.65673</c:v>
                </c:pt>
                <c:pt idx="35">
                  <c:v>-2.2157300000000002</c:v>
                </c:pt>
                <c:pt idx="36">
                  <c:v>-3.6457299999999999</c:v>
                </c:pt>
                <c:pt idx="37">
                  <c:v>-0.11573</c:v>
                </c:pt>
                <c:pt idx="38">
                  <c:v>-1.83073</c:v>
                </c:pt>
                <c:pt idx="39">
                  <c:v>-2.2047300000000001</c:v>
                </c:pt>
                <c:pt idx="40">
                  <c:v>-1.7967299999999999</c:v>
                </c:pt>
                <c:pt idx="41">
                  <c:v>-2.9987300000000001</c:v>
                </c:pt>
                <c:pt idx="42">
                  <c:v>-1.3317300000000001</c:v>
                </c:pt>
                <c:pt idx="43">
                  <c:v>-2.9337300000000002</c:v>
                </c:pt>
                <c:pt idx="44">
                  <c:v>-1.72973</c:v>
                </c:pt>
                <c:pt idx="45">
                  <c:v>-3.6717300000000002</c:v>
                </c:pt>
                <c:pt idx="46">
                  <c:v>-1.5857300000000001</c:v>
                </c:pt>
                <c:pt idx="47">
                  <c:v>-1.32673</c:v>
                </c:pt>
                <c:pt idx="48">
                  <c:v>1.4102680000000001</c:v>
                </c:pt>
                <c:pt idx="49">
                  <c:v>-2.1137299999999999</c:v>
                </c:pt>
                <c:pt idx="50">
                  <c:v>-1.5597300000000001</c:v>
                </c:pt>
                <c:pt idx="51">
                  <c:v>-2.60073</c:v>
                </c:pt>
                <c:pt idx="52">
                  <c:v>-3.4237299999999999</c:v>
                </c:pt>
                <c:pt idx="53">
                  <c:v>0.31026799999999999</c:v>
                </c:pt>
                <c:pt idx="54">
                  <c:v>2.7268000000000001E-2</c:v>
                </c:pt>
                <c:pt idx="55">
                  <c:v>-1.8257300000000001</c:v>
                </c:pt>
                <c:pt idx="56">
                  <c:v>0.25026799999999999</c:v>
                </c:pt>
                <c:pt idx="57">
                  <c:v>0.27626800000000001</c:v>
                </c:pt>
                <c:pt idx="58">
                  <c:v>-1.98573</c:v>
                </c:pt>
                <c:pt idx="59">
                  <c:v>-1.97373</c:v>
                </c:pt>
                <c:pt idx="60">
                  <c:v>-1.37673</c:v>
                </c:pt>
                <c:pt idx="61">
                  <c:v>-2.9737300000000002</c:v>
                </c:pt>
                <c:pt idx="62">
                  <c:v>-2.0907300000000002</c:v>
                </c:pt>
                <c:pt idx="63">
                  <c:v>-0.54073000000000004</c:v>
                </c:pt>
                <c:pt idx="64">
                  <c:v>-2.2957299999999998</c:v>
                </c:pt>
                <c:pt idx="65">
                  <c:v>-2.1387299999999998</c:v>
                </c:pt>
                <c:pt idx="66">
                  <c:v>-1.56073</c:v>
                </c:pt>
                <c:pt idx="67">
                  <c:v>-3.10873</c:v>
                </c:pt>
                <c:pt idx="68">
                  <c:v>-1.0897300000000001</c:v>
                </c:pt>
                <c:pt idx="69">
                  <c:v>-0.23072999999999999</c:v>
                </c:pt>
                <c:pt idx="70">
                  <c:v>-0.41972999999999999</c:v>
                </c:pt>
                <c:pt idx="71">
                  <c:v>-1.62873</c:v>
                </c:pt>
                <c:pt idx="72">
                  <c:v>-1.7187300000000001</c:v>
                </c:pt>
                <c:pt idx="73">
                  <c:v>-0.95572999999999997</c:v>
                </c:pt>
                <c:pt idx="74">
                  <c:v>-3.03573</c:v>
                </c:pt>
                <c:pt idx="75">
                  <c:v>-2.03173</c:v>
                </c:pt>
                <c:pt idx="76">
                  <c:v>-0.24973000000000001</c:v>
                </c:pt>
                <c:pt idx="77">
                  <c:v>-1.22373</c:v>
                </c:pt>
                <c:pt idx="78">
                  <c:v>-1.27373</c:v>
                </c:pt>
                <c:pt idx="79">
                  <c:v>-1.85873</c:v>
                </c:pt>
                <c:pt idx="80">
                  <c:v>-1.32473</c:v>
                </c:pt>
                <c:pt idx="81">
                  <c:v>-1.4807300000000001</c:v>
                </c:pt>
                <c:pt idx="82">
                  <c:v>-0.59572999999999998</c:v>
                </c:pt>
                <c:pt idx="83">
                  <c:v>-1.69173</c:v>
                </c:pt>
                <c:pt idx="84">
                  <c:v>0.36926799999999999</c:v>
                </c:pt>
                <c:pt idx="85">
                  <c:v>-0.92573000000000005</c:v>
                </c:pt>
                <c:pt idx="86">
                  <c:v>-2.4457300000000002</c:v>
                </c:pt>
                <c:pt idx="87">
                  <c:v>-2.3257300000000001</c:v>
                </c:pt>
                <c:pt idx="88">
                  <c:v>1.022268</c:v>
                </c:pt>
                <c:pt idx="89">
                  <c:v>-2.5917300000000001</c:v>
                </c:pt>
                <c:pt idx="90">
                  <c:v>-0.71972999999999998</c:v>
                </c:pt>
                <c:pt idx="91">
                  <c:v>-0.94972999999999996</c:v>
                </c:pt>
                <c:pt idx="92">
                  <c:v>-3.0747300000000002</c:v>
                </c:pt>
                <c:pt idx="93">
                  <c:v>-1.5307299999999999</c:v>
                </c:pt>
                <c:pt idx="94">
                  <c:v>-1.7307300000000001</c:v>
                </c:pt>
                <c:pt idx="95">
                  <c:v>-1.70373</c:v>
                </c:pt>
                <c:pt idx="96">
                  <c:v>-1.48173</c:v>
                </c:pt>
                <c:pt idx="97">
                  <c:v>-2.4497300000000002</c:v>
                </c:pt>
                <c:pt idx="98">
                  <c:v>-2.2907299999999999</c:v>
                </c:pt>
                <c:pt idx="99">
                  <c:v>-0.93872999999999995</c:v>
                </c:pt>
                <c:pt idx="100">
                  <c:v>0.51526799999999995</c:v>
                </c:pt>
                <c:pt idx="101">
                  <c:v>-3.4207299999999998</c:v>
                </c:pt>
                <c:pt idx="102">
                  <c:v>-3.58873</c:v>
                </c:pt>
                <c:pt idx="103">
                  <c:v>-3.9197299999999999</c:v>
                </c:pt>
                <c:pt idx="104">
                  <c:v>-3.20173</c:v>
                </c:pt>
                <c:pt idx="105">
                  <c:v>-1.9037299999999999</c:v>
                </c:pt>
                <c:pt idx="106">
                  <c:v>-1.5467299999999999</c:v>
                </c:pt>
                <c:pt idx="107">
                  <c:v>-2.0147300000000001</c:v>
                </c:pt>
                <c:pt idx="108">
                  <c:v>-1.20373</c:v>
                </c:pt>
                <c:pt idx="109">
                  <c:v>-0.27073000000000003</c:v>
                </c:pt>
                <c:pt idx="110">
                  <c:v>0.27126800000000001</c:v>
                </c:pt>
                <c:pt idx="111">
                  <c:v>0.695268</c:v>
                </c:pt>
                <c:pt idx="112">
                  <c:v>-2.0757300000000001</c:v>
                </c:pt>
                <c:pt idx="113">
                  <c:v>-3.1787299999999998</c:v>
                </c:pt>
                <c:pt idx="114">
                  <c:v>-2.5257299999999998</c:v>
                </c:pt>
                <c:pt idx="115">
                  <c:v>-2.64073</c:v>
                </c:pt>
                <c:pt idx="116">
                  <c:v>-0.96872999999999998</c:v>
                </c:pt>
                <c:pt idx="117">
                  <c:v>-2.3057300000000001</c:v>
                </c:pt>
                <c:pt idx="118">
                  <c:v>-2.0267300000000001</c:v>
                </c:pt>
                <c:pt idx="119">
                  <c:v>0.132268</c:v>
                </c:pt>
                <c:pt idx="120">
                  <c:v>-2.1017299999999999</c:v>
                </c:pt>
                <c:pt idx="121">
                  <c:v>-2.85473</c:v>
                </c:pt>
                <c:pt idx="122">
                  <c:v>0.97626800000000002</c:v>
                </c:pt>
                <c:pt idx="123">
                  <c:v>0.99026800000000004</c:v>
                </c:pt>
                <c:pt idx="124">
                  <c:v>-0.40572999999999998</c:v>
                </c:pt>
                <c:pt idx="125">
                  <c:v>0.65726799999999996</c:v>
                </c:pt>
                <c:pt idx="126">
                  <c:v>-0.63373000000000002</c:v>
                </c:pt>
                <c:pt idx="127">
                  <c:v>-0.60472999999999999</c:v>
                </c:pt>
                <c:pt idx="128">
                  <c:v>-0.63573000000000002</c:v>
                </c:pt>
                <c:pt idx="129">
                  <c:v>-0.61373</c:v>
                </c:pt>
                <c:pt idx="130">
                  <c:v>-0.40572999999999998</c:v>
                </c:pt>
                <c:pt idx="131">
                  <c:v>-0.88173000000000001</c:v>
                </c:pt>
                <c:pt idx="132">
                  <c:v>2.1002679999999998</c:v>
                </c:pt>
                <c:pt idx="133">
                  <c:v>-0.24473</c:v>
                </c:pt>
                <c:pt idx="134">
                  <c:v>-1.02173</c:v>
                </c:pt>
                <c:pt idx="135">
                  <c:v>-0.34872999999999998</c:v>
                </c:pt>
                <c:pt idx="136">
                  <c:v>0.31726799999999999</c:v>
                </c:pt>
                <c:pt idx="137">
                  <c:v>0.322268</c:v>
                </c:pt>
                <c:pt idx="138">
                  <c:v>0.15926799999999999</c:v>
                </c:pt>
                <c:pt idx="139">
                  <c:v>-2.1847300000000001</c:v>
                </c:pt>
                <c:pt idx="140">
                  <c:v>-0.28572999999999998</c:v>
                </c:pt>
                <c:pt idx="141">
                  <c:v>-3.073E-2</c:v>
                </c:pt>
                <c:pt idx="142">
                  <c:v>1.471268</c:v>
                </c:pt>
                <c:pt idx="143">
                  <c:v>0.47026800000000002</c:v>
                </c:pt>
                <c:pt idx="144">
                  <c:v>-0.83172999999999997</c:v>
                </c:pt>
                <c:pt idx="145">
                  <c:v>1.491268</c:v>
                </c:pt>
                <c:pt idx="146">
                  <c:v>3.1202679999999998</c:v>
                </c:pt>
                <c:pt idx="147">
                  <c:v>-0.10473</c:v>
                </c:pt>
                <c:pt idx="148">
                  <c:v>-1.5067299999999999</c:v>
                </c:pt>
                <c:pt idx="149">
                  <c:v>-4.1237300000000001</c:v>
                </c:pt>
                <c:pt idx="150">
                  <c:v>4.4268000000000002E-2</c:v>
                </c:pt>
                <c:pt idx="151">
                  <c:v>-6.4729999999999996E-2</c:v>
                </c:pt>
                <c:pt idx="152">
                  <c:v>-0.70972999999999997</c:v>
                </c:pt>
                <c:pt idx="153">
                  <c:v>1.1602680000000001</c:v>
                </c:pt>
                <c:pt idx="154">
                  <c:v>-0.15473000000000001</c:v>
                </c:pt>
                <c:pt idx="155">
                  <c:v>0.14226800000000001</c:v>
                </c:pt>
                <c:pt idx="156">
                  <c:v>8.4267999999999996E-2</c:v>
                </c:pt>
                <c:pt idx="157">
                  <c:v>0.40426800000000002</c:v>
                </c:pt>
                <c:pt idx="158">
                  <c:v>1.044268</c:v>
                </c:pt>
                <c:pt idx="159">
                  <c:v>4.5112680000000003</c:v>
                </c:pt>
                <c:pt idx="160">
                  <c:v>2.4462679999999999</c:v>
                </c:pt>
                <c:pt idx="161">
                  <c:v>1.0952679999999999</c:v>
                </c:pt>
                <c:pt idx="162">
                  <c:v>-0.70572999999999997</c:v>
                </c:pt>
                <c:pt idx="163">
                  <c:v>-2.4567299999999999</c:v>
                </c:pt>
                <c:pt idx="164">
                  <c:v>-2.28573</c:v>
                </c:pt>
                <c:pt idx="165">
                  <c:v>-0.91073000000000004</c:v>
                </c:pt>
                <c:pt idx="166">
                  <c:v>-3.5637300000000001</c:v>
                </c:pt>
                <c:pt idx="167">
                  <c:v>-1.3937299999999999</c:v>
                </c:pt>
                <c:pt idx="168">
                  <c:v>-2.1547299999999998</c:v>
                </c:pt>
                <c:pt idx="169">
                  <c:v>-3.0857299999999999</c:v>
                </c:pt>
                <c:pt idx="170">
                  <c:v>-3.14473</c:v>
                </c:pt>
                <c:pt idx="171">
                  <c:v>-2.6807300000000001</c:v>
                </c:pt>
                <c:pt idx="172">
                  <c:v>-2.5257299999999998</c:v>
                </c:pt>
                <c:pt idx="173">
                  <c:v>-2.5447299999999999</c:v>
                </c:pt>
                <c:pt idx="174">
                  <c:v>-2.97173</c:v>
                </c:pt>
                <c:pt idx="175">
                  <c:v>-3.91073</c:v>
                </c:pt>
                <c:pt idx="176">
                  <c:v>0.29926799999999998</c:v>
                </c:pt>
                <c:pt idx="177">
                  <c:v>0.30626799999999998</c:v>
                </c:pt>
                <c:pt idx="178">
                  <c:v>2.191268</c:v>
                </c:pt>
                <c:pt idx="179">
                  <c:v>0.83226800000000001</c:v>
                </c:pt>
                <c:pt idx="180">
                  <c:v>1.0412680000000001</c:v>
                </c:pt>
                <c:pt idx="181">
                  <c:v>-1.12073</c:v>
                </c:pt>
                <c:pt idx="182">
                  <c:v>-1.1417299999999999</c:v>
                </c:pt>
                <c:pt idx="183">
                  <c:v>-4.1497299999999999</c:v>
                </c:pt>
                <c:pt idx="184">
                  <c:v>-2.6497299999999999</c:v>
                </c:pt>
                <c:pt idx="185">
                  <c:v>-3.6637300000000002</c:v>
                </c:pt>
                <c:pt idx="186">
                  <c:v>-4.6787299999999998</c:v>
                </c:pt>
                <c:pt idx="187">
                  <c:v>-4.1067299999999998</c:v>
                </c:pt>
                <c:pt idx="188">
                  <c:v>-3.99573</c:v>
                </c:pt>
                <c:pt idx="189">
                  <c:v>-3.6397300000000001</c:v>
                </c:pt>
                <c:pt idx="190">
                  <c:v>-4.4207299999999998</c:v>
                </c:pt>
                <c:pt idx="191">
                  <c:v>-2.46373</c:v>
                </c:pt>
                <c:pt idx="192">
                  <c:v>-2.7787299999999999</c:v>
                </c:pt>
                <c:pt idx="193">
                  <c:v>-3.6437300000000001</c:v>
                </c:pt>
                <c:pt idx="194">
                  <c:v>-0.76873000000000002</c:v>
                </c:pt>
                <c:pt idx="195">
                  <c:v>-0.78873000000000004</c:v>
                </c:pt>
                <c:pt idx="196">
                  <c:v>-2.3437299999999999</c:v>
                </c:pt>
                <c:pt idx="197">
                  <c:v>-8.2817299999999996</c:v>
                </c:pt>
                <c:pt idx="198">
                  <c:v>-8.4507300000000001</c:v>
                </c:pt>
                <c:pt idx="199">
                  <c:v>-9.9377300000000002</c:v>
                </c:pt>
                <c:pt idx="200">
                  <c:v>-7.91073</c:v>
                </c:pt>
                <c:pt idx="201">
                  <c:v>-8.1167300000000004</c:v>
                </c:pt>
                <c:pt idx="202">
                  <c:v>-1.0637300000000001</c:v>
                </c:pt>
                <c:pt idx="203">
                  <c:v>-3.5047299999999999</c:v>
                </c:pt>
                <c:pt idx="204">
                  <c:v>-1.8217300000000001</c:v>
                </c:pt>
                <c:pt idx="205">
                  <c:v>-0.85972999999999999</c:v>
                </c:pt>
                <c:pt idx="206">
                  <c:v>-2.8167300000000002</c:v>
                </c:pt>
                <c:pt idx="207">
                  <c:v>-4.9057300000000001</c:v>
                </c:pt>
                <c:pt idx="208">
                  <c:v>-9.2367299999999997</c:v>
                </c:pt>
                <c:pt idx="209">
                  <c:v>-5.1767300000000001</c:v>
                </c:pt>
                <c:pt idx="210">
                  <c:v>-4.79373</c:v>
                </c:pt>
                <c:pt idx="211">
                  <c:v>-4.4687299999999999</c:v>
                </c:pt>
                <c:pt idx="212">
                  <c:v>-2.8397299999999999</c:v>
                </c:pt>
                <c:pt idx="213">
                  <c:v>-2.2347299999999999</c:v>
                </c:pt>
                <c:pt idx="214">
                  <c:v>3.602268</c:v>
                </c:pt>
                <c:pt idx="215">
                  <c:v>1.195268</c:v>
                </c:pt>
                <c:pt idx="216">
                  <c:v>0.98126800000000003</c:v>
                </c:pt>
                <c:pt idx="217">
                  <c:v>3.3392680000000001</c:v>
                </c:pt>
                <c:pt idx="218">
                  <c:v>-2.7847300000000001</c:v>
                </c:pt>
                <c:pt idx="219">
                  <c:v>1.0792679999999999</c:v>
                </c:pt>
                <c:pt idx="220">
                  <c:v>2.570268</c:v>
                </c:pt>
                <c:pt idx="221">
                  <c:v>0.66026799999999997</c:v>
                </c:pt>
                <c:pt idx="222">
                  <c:v>2.191268</c:v>
                </c:pt>
                <c:pt idx="223">
                  <c:v>-4.1497299999999999</c:v>
                </c:pt>
                <c:pt idx="224">
                  <c:v>2.7268000000000001E-2</c:v>
                </c:pt>
                <c:pt idx="225">
                  <c:v>1.711268</c:v>
                </c:pt>
                <c:pt idx="226">
                  <c:v>1.211268</c:v>
                </c:pt>
                <c:pt idx="227">
                  <c:v>1.461268</c:v>
                </c:pt>
                <c:pt idx="228">
                  <c:v>-2.7087300000000001</c:v>
                </c:pt>
                <c:pt idx="229">
                  <c:v>-0.34372999999999998</c:v>
                </c:pt>
                <c:pt idx="230">
                  <c:v>-0.50473000000000001</c:v>
                </c:pt>
                <c:pt idx="231">
                  <c:v>-3.15673</c:v>
                </c:pt>
                <c:pt idx="232">
                  <c:v>0.27626800000000001</c:v>
                </c:pt>
                <c:pt idx="233">
                  <c:v>-4.9437300000000004</c:v>
                </c:pt>
                <c:pt idx="234">
                  <c:v>-1.87673</c:v>
                </c:pt>
                <c:pt idx="235">
                  <c:v>-4.8407299999999998</c:v>
                </c:pt>
                <c:pt idx="236">
                  <c:v>1.572268</c:v>
                </c:pt>
                <c:pt idx="237">
                  <c:v>-0.38773000000000002</c:v>
                </c:pt>
                <c:pt idx="238">
                  <c:v>0.78426799999999997</c:v>
                </c:pt>
                <c:pt idx="239">
                  <c:v>3.247268</c:v>
                </c:pt>
                <c:pt idx="240">
                  <c:v>4.066268</c:v>
                </c:pt>
                <c:pt idx="241">
                  <c:v>-1.0407299999999999</c:v>
                </c:pt>
                <c:pt idx="242">
                  <c:v>0.40926800000000002</c:v>
                </c:pt>
                <c:pt idx="243">
                  <c:v>-1.8757299999999999</c:v>
                </c:pt>
                <c:pt idx="244">
                  <c:v>-2.43573</c:v>
                </c:pt>
                <c:pt idx="245">
                  <c:v>6.7267999999999994E-2</c:v>
                </c:pt>
                <c:pt idx="246">
                  <c:v>2.2062680000000001</c:v>
                </c:pt>
                <c:pt idx="247">
                  <c:v>2.0602680000000002</c:v>
                </c:pt>
                <c:pt idx="248">
                  <c:v>1.3292679999999999</c:v>
                </c:pt>
                <c:pt idx="249">
                  <c:v>4.2680000000000001E-3</c:v>
                </c:pt>
                <c:pt idx="250">
                  <c:v>5.1712680000000004</c:v>
                </c:pt>
                <c:pt idx="251">
                  <c:v>2.0572680000000001</c:v>
                </c:pt>
                <c:pt idx="252">
                  <c:v>8.6482679999999998</c:v>
                </c:pt>
                <c:pt idx="253">
                  <c:v>7.8582679999999998</c:v>
                </c:pt>
                <c:pt idx="254">
                  <c:v>6.792268</c:v>
                </c:pt>
                <c:pt idx="255">
                  <c:v>10.807270000000001</c:v>
                </c:pt>
                <c:pt idx="256">
                  <c:v>4.4952680000000003</c:v>
                </c:pt>
                <c:pt idx="257">
                  <c:v>5.566268</c:v>
                </c:pt>
                <c:pt idx="258">
                  <c:v>0.444268</c:v>
                </c:pt>
                <c:pt idx="259">
                  <c:v>-0.57372999999999996</c:v>
                </c:pt>
                <c:pt idx="260">
                  <c:v>3.2012679999999998</c:v>
                </c:pt>
                <c:pt idx="261">
                  <c:v>1.977268</c:v>
                </c:pt>
                <c:pt idx="262">
                  <c:v>2.2462680000000002</c:v>
                </c:pt>
                <c:pt idx="263">
                  <c:v>5.7132680000000002</c:v>
                </c:pt>
                <c:pt idx="264">
                  <c:v>-1.14873</c:v>
                </c:pt>
                <c:pt idx="265">
                  <c:v>1.681268</c:v>
                </c:pt>
                <c:pt idx="266">
                  <c:v>0.96426800000000001</c:v>
                </c:pt>
                <c:pt idx="267">
                  <c:v>0.91226799999999997</c:v>
                </c:pt>
                <c:pt idx="268">
                  <c:v>-0.10972999999999999</c:v>
                </c:pt>
                <c:pt idx="269">
                  <c:v>-1.8397300000000001</c:v>
                </c:pt>
                <c:pt idx="270">
                  <c:v>0.96726800000000002</c:v>
                </c:pt>
                <c:pt idx="271">
                  <c:v>1.332268</c:v>
                </c:pt>
                <c:pt idx="272">
                  <c:v>2.2442679999999999</c:v>
                </c:pt>
                <c:pt idx="273">
                  <c:v>1.9442680000000001</c:v>
                </c:pt>
                <c:pt idx="274">
                  <c:v>-1.90673</c:v>
                </c:pt>
                <c:pt idx="275">
                  <c:v>2.344268</c:v>
                </c:pt>
                <c:pt idx="276">
                  <c:v>2.9122680000000001</c:v>
                </c:pt>
                <c:pt idx="277">
                  <c:v>2.0962679999999998</c:v>
                </c:pt>
                <c:pt idx="278">
                  <c:v>2.3542679999999998</c:v>
                </c:pt>
                <c:pt idx="279">
                  <c:v>-1.5617300000000001</c:v>
                </c:pt>
                <c:pt idx="280">
                  <c:v>1.7652680000000001</c:v>
                </c:pt>
                <c:pt idx="281">
                  <c:v>2.4702679999999999</c:v>
                </c:pt>
                <c:pt idx="282">
                  <c:v>0.12726799999999999</c:v>
                </c:pt>
                <c:pt idx="283">
                  <c:v>0.77426799999999996</c:v>
                </c:pt>
                <c:pt idx="284">
                  <c:v>0.21226800000000001</c:v>
                </c:pt>
                <c:pt idx="285">
                  <c:v>-0.83572999999999997</c:v>
                </c:pt>
                <c:pt idx="286">
                  <c:v>-0.63073000000000001</c:v>
                </c:pt>
                <c:pt idx="287">
                  <c:v>2.0792679999999999</c:v>
                </c:pt>
                <c:pt idx="288">
                  <c:v>1.2462679999999999</c:v>
                </c:pt>
                <c:pt idx="289">
                  <c:v>-2.40673</c:v>
                </c:pt>
                <c:pt idx="290">
                  <c:v>2.5442680000000002</c:v>
                </c:pt>
                <c:pt idx="291">
                  <c:v>1.0772679999999999</c:v>
                </c:pt>
                <c:pt idx="292">
                  <c:v>3.6642679999999999</c:v>
                </c:pt>
                <c:pt idx="293">
                  <c:v>0.21126800000000001</c:v>
                </c:pt>
                <c:pt idx="294">
                  <c:v>-2.24973</c:v>
                </c:pt>
                <c:pt idx="295">
                  <c:v>2.5562680000000002</c:v>
                </c:pt>
                <c:pt idx="296">
                  <c:v>2.235268</c:v>
                </c:pt>
                <c:pt idx="297">
                  <c:v>1.874268</c:v>
                </c:pt>
                <c:pt idx="298">
                  <c:v>4.2792680000000001</c:v>
                </c:pt>
                <c:pt idx="299">
                  <c:v>9.4268000000000005E-2</c:v>
                </c:pt>
                <c:pt idx="300">
                  <c:v>2.2572679999999998</c:v>
                </c:pt>
                <c:pt idx="301">
                  <c:v>2.0412680000000001</c:v>
                </c:pt>
                <c:pt idx="302">
                  <c:v>3.5112679999999998</c:v>
                </c:pt>
                <c:pt idx="303">
                  <c:v>2.7752680000000001</c:v>
                </c:pt>
                <c:pt idx="304">
                  <c:v>2.477268</c:v>
                </c:pt>
                <c:pt idx="305">
                  <c:v>1.5372680000000001</c:v>
                </c:pt>
                <c:pt idx="306">
                  <c:v>1.901268</c:v>
                </c:pt>
                <c:pt idx="307">
                  <c:v>0.53226799999999996</c:v>
                </c:pt>
                <c:pt idx="308">
                  <c:v>-2.8037299999999998</c:v>
                </c:pt>
                <c:pt idx="309">
                  <c:v>1.296268</c:v>
                </c:pt>
                <c:pt idx="310">
                  <c:v>5.3062680000000002</c:v>
                </c:pt>
                <c:pt idx="311">
                  <c:v>3.191268</c:v>
                </c:pt>
                <c:pt idx="312">
                  <c:v>4.9562679999999997</c:v>
                </c:pt>
                <c:pt idx="313">
                  <c:v>4.6682680000000003</c:v>
                </c:pt>
                <c:pt idx="314">
                  <c:v>3.7212679999999998</c:v>
                </c:pt>
                <c:pt idx="315">
                  <c:v>3.9392680000000002</c:v>
                </c:pt>
                <c:pt idx="316">
                  <c:v>5.5722680000000002</c:v>
                </c:pt>
                <c:pt idx="317">
                  <c:v>2.6492680000000002</c:v>
                </c:pt>
                <c:pt idx="318">
                  <c:v>1.997268</c:v>
                </c:pt>
                <c:pt idx="319">
                  <c:v>-0.12273000000000001</c:v>
                </c:pt>
                <c:pt idx="320">
                  <c:v>2.3822679999999998</c:v>
                </c:pt>
                <c:pt idx="321">
                  <c:v>2.3092679999999999</c:v>
                </c:pt>
                <c:pt idx="322">
                  <c:v>5.1332680000000002</c:v>
                </c:pt>
                <c:pt idx="323">
                  <c:v>6.0272680000000003</c:v>
                </c:pt>
                <c:pt idx="324">
                  <c:v>1.1362680000000001</c:v>
                </c:pt>
                <c:pt idx="325">
                  <c:v>1.249268</c:v>
                </c:pt>
                <c:pt idx="326">
                  <c:v>6.3332680000000003</c:v>
                </c:pt>
                <c:pt idx="327">
                  <c:v>2.5362680000000002</c:v>
                </c:pt>
                <c:pt idx="328">
                  <c:v>2.5562680000000002</c:v>
                </c:pt>
                <c:pt idx="329">
                  <c:v>0.122268</c:v>
                </c:pt>
                <c:pt idx="330">
                  <c:v>-0.12472999999999999</c:v>
                </c:pt>
                <c:pt idx="331">
                  <c:v>4.1102679999999996</c:v>
                </c:pt>
                <c:pt idx="332">
                  <c:v>4.1412680000000002</c:v>
                </c:pt>
                <c:pt idx="333">
                  <c:v>3.5402680000000002</c:v>
                </c:pt>
                <c:pt idx="334">
                  <c:v>-0.32873000000000002</c:v>
                </c:pt>
                <c:pt idx="335">
                  <c:v>0.78126799999999996</c:v>
                </c:pt>
                <c:pt idx="336">
                  <c:v>-1.45173</c:v>
                </c:pt>
                <c:pt idx="337">
                  <c:v>1.217268</c:v>
                </c:pt>
                <c:pt idx="338">
                  <c:v>4.0892679999999997</c:v>
                </c:pt>
                <c:pt idx="339">
                  <c:v>4.4792680000000002</c:v>
                </c:pt>
                <c:pt idx="340">
                  <c:v>-1.7467299999999999</c:v>
                </c:pt>
                <c:pt idx="341">
                  <c:v>2.324268</c:v>
                </c:pt>
                <c:pt idx="342">
                  <c:v>4.6612679999999997</c:v>
                </c:pt>
                <c:pt idx="343">
                  <c:v>3.8802680000000001</c:v>
                </c:pt>
                <c:pt idx="344">
                  <c:v>0.384268</c:v>
                </c:pt>
                <c:pt idx="345">
                  <c:v>2.292268</c:v>
                </c:pt>
                <c:pt idx="346">
                  <c:v>3.2652679999999998</c:v>
                </c:pt>
                <c:pt idx="347">
                  <c:v>3.4762680000000001</c:v>
                </c:pt>
                <c:pt idx="348">
                  <c:v>3.614268</c:v>
                </c:pt>
                <c:pt idx="349">
                  <c:v>3.7062680000000001</c:v>
                </c:pt>
                <c:pt idx="350">
                  <c:v>-2.45973</c:v>
                </c:pt>
                <c:pt idx="351">
                  <c:v>4.4192679999999998</c:v>
                </c:pt>
                <c:pt idx="352">
                  <c:v>2.7412679999999998</c:v>
                </c:pt>
                <c:pt idx="353">
                  <c:v>1.2322679999999999</c:v>
                </c:pt>
                <c:pt idx="354">
                  <c:v>0.97726800000000003</c:v>
                </c:pt>
                <c:pt idx="355">
                  <c:v>-9.4729999999999995E-2</c:v>
                </c:pt>
                <c:pt idx="356">
                  <c:v>1.6392679999999999</c:v>
                </c:pt>
                <c:pt idx="357">
                  <c:v>4.9352679999999998</c:v>
                </c:pt>
                <c:pt idx="358">
                  <c:v>2.3422679999999998</c:v>
                </c:pt>
                <c:pt idx="359">
                  <c:v>2.2902680000000002</c:v>
                </c:pt>
                <c:pt idx="360">
                  <c:v>-0.93972999999999995</c:v>
                </c:pt>
                <c:pt idx="361">
                  <c:v>3.3352680000000001</c:v>
                </c:pt>
                <c:pt idx="362">
                  <c:v>1.2322679999999999</c:v>
                </c:pt>
                <c:pt idx="363">
                  <c:v>2.792268</c:v>
                </c:pt>
                <c:pt idx="364">
                  <c:v>5.691268</c:v>
                </c:pt>
                <c:pt idx="365">
                  <c:v>0.63626799999999994</c:v>
                </c:pt>
                <c:pt idx="366">
                  <c:v>4.1702680000000001</c:v>
                </c:pt>
                <c:pt idx="367">
                  <c:v>3.8312680000000001</c:v>
                </c:pt>
                <c:pt idx="368">
                  <c:v>1.7712680000000001</c:v>
                </c:pt>
                <c:pt idx="369">
                  <c:v>3.4302679999999999</c:v>
                </c:pt>
                <c:pt idx="370">
                  <c:v>-0.63373000000000002</c:v>
                </c:pt>
                <c:pt idx="371">
                  <c:v>3.3792680000000002</c:v>
                </c:pt>
                <c:pt idx="372">
                  <c:v>3.7862680000000002</c:v>
                </c:pt>
                <c:pt idx="373">
                  <c:v>1.497268</c:v>
                </c:pt>
                <c:pt idx="374">
                  <c:v>2.7822680000000002</c:v>
                </c:pt>
                <c:pt idx="375">
                  <c:v>-1.9787300000000001</c:v>
                </c:pt>
                <c:pt idx="376">
                  <c:v>-0.71472999999999998</c:v>
                </c:pt>
                <c:pt idx="377">
                  <c:v>0.21726799999999999</c:v>
                </c:pt>
                <c:pt idx="378">
                  <c:v>1.850268</c:v>
                </c:pt>
                <c:pt idx="379">
                  <c:v>2.0202680000000002</c:v>
                </c:pt>
                <c:pt idx="380">
                  <c:v>-1.9567300000000001</c:v>
                </c:pt>
                <c:pt idx="381">
                  <c:v>0.60626800000000003</c:v>
                </c:pt>
                <c:pt idx="382">
                  <c:v>2.0392679999999999</c:v>
                </c:pt>
                <c:pt idx="383">
                  <c:v>1.9002680000000001</c:v>
                </c:pt>
                <c:pt idx="384">
                  <c:v>1.9022680000000001</c:v>
                </c:pt>
                <c:pt idx="385">
                  <c:v>8.1268000000000007E-2</c:v>
                </c:pt>
                <c:pt idx="386">
                  <c:v>1.9302680000000001</c:v>
                </c:pt>
                <c:pt idx="387">
                  <c:v>1.7852680000000001</c:v>
                </c:pt>
                <c:pt idx="388">
                  <c:v>0.85426800000000003</c:v>
                </c:pt>
                <c:pt idx="389">
                  <c:v>0.31726799999999999</c:v>
                </c:pt>
                <c:pt idx="390">
                  <c:v>1.036268</c:v>
                </c:pt>
                <c:pt idx="391">
                  <c:v>0.71626800000000002</c:v>
                </c:pt>
                <c:pt idx="392">
                  <c:v>1.447268</c:v>
                </c:pt>
                <c:pt idx="393">
                  <c:v>3.985268</c:v>
                </c:pt>
                <c:pt idx="394">
                  <c:v>4.4222679999999999</c:v>
                </c:pt>
                <c:pt idx="395">
                  <c:v>1.592268</c:v>
                </c:pt>
                <c:pt idx="396">
                  <c:v>15.172269999999999</c:v>
                </c:pt>
                <c:pt idx="397">
                  <c:v>13.89827</c:v>
                </c:pt>
                <c:pt idx="398">
                  <c:v>12.63327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51584"/>
        <c:axId val="140053504"/>
      </c:scatterChart>
      <c:valAx>
        <c:axId val="14005158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6301870820719682"/>
              <c:y val="0.49283204210733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053504"/>
        <c:crosses val="autoZero"/>
        <c:crossBetween val="midCat"/>
        <c:majorUnit val="100"/>
      </c:valAx>
      <c:valAx>
        <c:axId val="140053504"/>
        <c:scaling>
          <c:orientation val="minMax"/>
          <c:max val="15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μm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005158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8.9463980879175661E-2"/>
          <c:h val="0.3474980891575244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66047082989306"/>
          <c:y val="0.14525609063757333"/>
          <c:w val="0.71369353766840526"/>
          <c:h val="0.69097424262645135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'return map'!$AD$21:$AD$419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map'!$AF$21:$AF$419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2.5125628140703518E-3</c:v>
                </c:pt>
                <c:pt idx="26">
                  <c:v>2.5125628140703518E-3</c:v>
                </c:pt>
                <c:pt idx="27">
                  <c:v>2.5125628140703518E-3</c:v>
                </c:pt>
                <c:pt idx="28">
                  <c:v>2.5125628140703518E-3</c:v>
                </c:pt>
                <c:pt idx="29">
                  <c:v>2.5125628140703518E-3</c:v>
                </c:pt>
                <c:pt idx="30">
                  <c:v>2.5125628140703518E-3</c:v>
                </c:pt>
                <c:pt idx="31">
                  <c:v>2.5125628140703518E-3</c:v>
                </c:pt>
                <c:pt idx="32">
                  <c:v>2.5125628140703518E-3</c:v>
                </c:pt>
                <c:pt idx="33">
                  <c:v>2.5125628140703518E-3</c:v>
                </c:pt>
                <c:pt idx="34">
                  <c:v>2.5125628140703518E-3</c:v>
                </c:pt>
                <c:pt idx="35">
                  <c:v>5.0251256281407036E-3</c:v>
                </c:pt>
                <c:pt idx="36">
                  <c:v>7.537688442211055E-3</c:v>
                </c:pt>
                <c:pt idx="37">
                  <c:v>1.2562814070351759E-2</c:v>
                </c:pt>
                <c:pt idx="38">
                  <c:v>1.7587939698492462E-2</c:v>
                </c:pt>
                <c:pt idx="39">
                  <c:v>2.0100502512562814E-2</c:v>
                </c:pt>
                <c:pt idx="40">
                  <c:v>3.2663316582914576E-2</c:v>
                </c:pt>
                <c:pt idx="41">
                  <c:v>6.2814070351758788E-2</c:v>
                </c:pt>
                <c:pt idx="42">
                  <c:v>7.7889447236180909E-2</c:v>
                </c:pt>
                <c:pt idx="43">
                  <c:v>0.11055276381909548</c:v>
                </c:pt>
                <c:pt idx="44">
                  <c:v>0.12311557788944724</c:v>
                </c:pt>
                <c:pt idx="45">
                  <c:v>0.15075376884422109</c:v>
                </c:pt>
                <c:pt idx="46">
                  <c:v>0.19095477386934673</c:v>
                </c:pt>
                <c:pt idx="47">
                  <c:v>0.21859296482412061</c:v>
                </c:pt>
                <c:pt idx="48">
                  <c:v>0.25879396984924624</c:v>
                </c:pt>
                <c:pt idx="49">
                  <c:v>0.29396984924623115</c:v>
                </c:pt>
                <c:pt idx="50">
                  <c:v>0.34170854271356782</c:v>
                </c:pt>
                <c:pt idx="51">
                  <c:v>0.37437185929648242</c:v>
                </c:pt>
                <c:pt idx="52">
                  <c:v>0.41708542713567837</c:v>
                </c:pt>
                <c:pt idx="53">
                  <c:v>0.44472361809045224</c:v>
                </c:pt>
                <c:pt idx="54">
                  <c:v>0.46984924623115576</c:v>
                </c:pt>
                <c:pt idx="55">
                  <c:v>0.50251256281407031</c:v>
                </c:pt>
                <c:pt idx="56">
                  <c:v>0.53266331658291455</c:v>
                </c:pt>
                <c:pt idx="57">
                  <c:v>0.54773869346733672</c:v>
                </c:pt>
                <c:pt idx="58">
                  <c:v>0.55778894472361806</c:v>
                </c:pt>
                <c:pt idx="59">
                  <c:v>0.57537688442211055</c:v>
                </c:pt>
                <c:pt idx="60">
                  <c:v>0.585427135678392</c:v>
                </c:pt>
                <c:pt idx="61">
                  <c:v>0.62814070351758799</c:v>
                </c:pt>
                <c:pt idx="62">
                  <c:v>0.65577889447236182</c:v>
                </c:pt>
                <c:pt idx="63">
                  <c:v>0.66582914572864327</c:v>
                </c:pt>
                <c:pt idx="64">
                  <c:v>0.68090452261306533</c:v>
                </c:pt>
                <c:pt idx="65">
                  <c:v>0.68844221105527637</c:v>
                </c:pt>
                <c:pt idx="66">
                  <c:v>0.71105527638190957</c:v>
                </c:pt>
                <c:pt idx="67">
                  <c:v>0.7386934673366834</c:v>
                </c:pt>
                <c:pt idx="68">
                  <c:v>0.74120603015075381</c:v>
                </c:pt>
                <c:pt idx="69">
                  <c:v>0.75628140703517588</c:v>
                </c:pt>
                <c:pt idx="70">
                  <c:v>0.77638190954773867</c:v>
                </c:pt>
                <c:pt idx="71">
                  <c:v>0.78894472361809043</c:v>
                </c:pt>
                <c:pt idx="72">
                  <c:v>0.80904522613065322</c:v>
                </c:pt>
                <c:pt idx="73">
                  <c:v>0.82914572864321612</c:v>
                </c:pt>
                <c:pt idx="74">
                  <c:v>0.83668341708542715</c:v>
                </c:pt>
                <c:pt idx="75">
                  <c:v>0.85678391959798994</c:v>
                </c:pt>
                <c:pt idx="76">
                  <c:v>0.8693467336683417</c:v>
                </c:pt>
                <c:pt idx="77">
                  <c:v>0.89447236180904521</c:v>
                </c:pt>
                <c:pt idx="78">
                  <c:v>0.91959798994974873</c:v>
                </c:pt>
                <c:pt idx="79">
                  <c:v>0.92462311557788945</c:v>
                </c:pt>
                <c:pt idx="80">
                  <c:v>0.92964824120603018</c:v>
                </c:pt>
                <c:pt idx="81">
                  <c:v>0.93969849246231152</c:v>
                </c:pt>
                <c:pt idx="82">
                  <c:v>0.93969849246231152</c:v>
                </c:pt>
                <c:pt idx="83">
                  <c:v>0.93969849246231152</c:v>
                </c:pt>
                <c:pt idx="84">
                  <c:v>0.94472361809045224</c:v>
                </c:pt>
                <c:pt idx="85">
                  <c:v>0.94723618090452266</c:v>
                </c:pt>
                <c:pt idx="86">
                  <c:v>0.95226130653266328</c:v>
                </c:pt>
                <c:pt idx="87">
                  <c:v>0.96733668341708545</c:v>
                </c:pt>
                <c:pt idx="88">
                  <c:v>0.96733668341708545</c:v>
                </c:pt>
                <c:pt idx="89">
                  <c:v>0.97236180904522618</c:v>
                </c:pt>
                <c:pt idx="90">
                  <c:v>0.97989949748743721</c:v>
                </c:pt>
                <c:pt idx="91">
                  <c:v>0.97989949748743721</c:v>
                </c:pt>
                <c:pt idx="92">
                  <c:v>0.97989949748743721</c:v>
                </c:pt>
                <c:pt idx="93">
                  <c:v>0.98492462311557794</c:v>
                </c:pt>
                <c:pt idx="94">
                  <c:v>0.99497487437185927</c:v>
                </c:pt>
                <c:pt idx="95">
                  <c:v>0.99497487437185927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'return map'!$J$21:$J$418</c:f>
              <c:numCache>
                <c:formatCode>0.00E+00</c:formatCode>
                <c:ptCount val="398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</c:numCache>
            </c:numRef>
          </c:xVal>
          <c:yVal>
            <c:numRef>
              <c:f>'return map'!$L$21:$L$418</c:f>
              <c:numCache>
                <c:formatCode>General</c:formatCode>
                <c:ptCount val="3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5.0251256281407036E-3</c:v>
                </c:pt>
                <c:pt idx="32">
                  <c:v>5.0251256281407036E-3</c:v>
                </c:pt>
                <c:pt idx="33">
                  <c:v>7.537688442211055E-3</c:v>
                </c:pt>
                <c:pt idx="34">
                  <c:v>1.0050251256281407E-2</c:v>
                </c:pt>
                <c:pt idx="35">
                  <c:v>1.2562814070351759E-2</c:v>
                </c:pt>
                <c:pt idx="36">
                  <c:v>1.2562814070351759E-2</c:v>
                </c:pt>
                <c:pt idx="37">
                  <c:v>1.507537688442211E-2</c:v>
                </c:pt>
                <c:pt idx="38">
                  <c:v>2.2613065326633167E-2</c:v>
                </c:pt>
                <c:pt idx="39">
                  <c:v>2.7638190954773871E-2</c:v>
                </c:pt>
                <c:pt idx="40">
                  <c:v>3.5175879396984924E-2</c:v>
                </c:pt>
                <c:pt idx="41">
                  <c:v>5.2763819095477386E-2</c:v>
                </c:pt>
                <c:pt idx="42">
                  <c:v>9.0452261306532666E-2</c:v>
                </c:pt>
                <c:pt idx="43">
                  <c:v>0.10552763819095477</c:v>
                </c:pt>
                <c:pt idx="44">
                  <c:v>0.14572864321608039</c:v>
                </c:pt>
                <c:pt idx="45">
                  <c:v>0.18341708542713567</c:v>
                </c:pt>
                <c:pt idx="46">
                  <c:v>0.21859296482412061</c:v>
                </c:pt>
                <c:pt idx="47">
                  <c:v>0.271356783919598</c:v>
                </c:pt>
                <c:pt idx="48">
                  <c:v>0.30653266331658291</c:v>
                </c:pt>
                <c:pt idx="49">
                  <c:v>0.3592964824120603</c:v>
                </c:pt>
                <c:pt idx="50">
                  <c:v>0.39698492462311558</c:v>
                </c:pt>
                <c:pt idx="51">
                  <c:v>0.41959798994974873</c:v>
                </c:pt>
                <c:pt idx="52">
                  <c:v>0.43216080402010049</c:v>
                </c:pt>
                <c:pt idx="53">
                  <c:v>0.45979899497487436</c:v>
                </c:pt>
                <c:pt idx="54">
                  <c:v>0.46733668341708545</c:v>
                </c:pt>
                <c:pt idx="55">
                  <c:v>0.47487437185929648</c:v>
                </c:pt>
                <c:pt idx="56">
                  <c:v>0.4899497487437186</c:v>
                </c:pt>
                <c:pt idx="57">
                  <c:v>0.51507537688442206</c:v>
                </c:pt>
                <c:pt idx="58">
                  <c:v>0.51507537688442206</c:v>
                </c:pt>
                <c:pt idx="59">
                  <c:v>0.54020100502512558</c:v>
                </c:pt>
                <c:pt idx="60">
                  <c:v>0.54522613065326631</c:v>
                </c:pt>
                <c:pt idx="61">
                  <c:v>0.57537688442211055</c:v>
                </c:pt>
                <c:pt idx="62">
                  <c:v>0.5879396984924623</c:v>
                </c:pt>
                <c:pt idx="63">
                  <c:v>0.59547738693467334</c:v>
                </c:pt>
                <c:pt idx="64">
                  <c:v>0.62060301507537685</c:v>
                </c:pt>
                <c:pt idx="65">
                  <c:v>0.64572864321608037</c:v>
                </c:pt>
                <c:pt idx="66">
                  <c:v>0.66834170854271358</c:v>
                </c:pt>
                <c:pt idx="67">
                  <c:v>0.69095477386934678</c:v>
                </c:pt>
                <c:pt idx="68">
                  <c:v>0.70854271356783916</c:v>
                </c:pt>
                <c:pt idx="69">
                  <c:v>0.72613065326633164</c:v>
                </c:pt>
                <c:pt idx="70">
                  <c:v>0.75376884422110557</c:v>
                </c:pt>
                <c:pt idx="71">
                  <c:v>0.77638190954773867</c:v>
                </c:pt>
                <c:pt idx="72">
                  <c:v>0.80904522613065322</c:v>
                </c:pt>
                <c:pt idx="73">
                  <c:v>0.83165829145728642</c:v>
                </c:pt>
                <c:pt idx="74">
                  <c:v>0.86683417085427139</c:v>
                </c:pt>
                <c:pt idx="75">
                  <c:v>0.89195979899497491</c:v>
                </c:pt>
                <c:pt idx="76">
                  <c:v>0.91708542713567842</c:v>
                </c:pt>
                <c:pt idx="77">
                  <c:v>0.92462311557788945</c:v>
                </c:pt>
                <c:pt idx="78">
                  <c:v>0.92713567839195976</c:v>
                </c:pt>
                <c:pt idx="79">
                  <c:v>0.93718592964824121</c:v>
                </c:pt>
                <c:pt idx="80">
                  <c:v>0.94723618090452266</c:v>
                </c:pt>
                <c:pt idx="81">
                  <c:v>0.95979899497487442</c:v>
                </c:pt>
                <c:pt idx="82">
                  <c:v>0.95979899497487442</c:v>
                </c:pt>
                <c:pt idx="83">
                  <c:v>0.96482412060301503</c:v>
                </c:pt>
                <c:pt idx="84">
                  <c:v>0.96482412060301503</c:v>
                </c:pt>
                <c:pt idx="85">
                  <c:v>0.97487437185929648</c:v>
                </c:pt>
                <c:pt idx="86">
                  <c:v>0.97989949748743721</c:v>
                </c:pt>
                <c:pt idx="87">
                  <c:v>0.98492462311557794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136"/>
        <c:axId val="140265344"/>
      </c:scatterChart>
      <c:valAx>
        <c:axId val="140107136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265344"/>
        <c:crossesAt val="-12"/>
        <c:crossBetween val="midCat"/>
        <c:majorUnit val="2"/>
      </c:valAx>
      <c:valAx>
        <c:axId val="140265344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107136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22629478220593269"/>
          <c:h val="0.2062204724409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real1</c:v>
          </c:tx>
          <c:spPr>
            <a:ln w="12700"/>
          </c:spPr>
          <c:marker>
            <c:symbol val="none"/>
          </c:marker>
          <c:xVal>
            <c:numRef>
              <c:f>'return map'!$H$21:$H$418</c:f>
              <c:numCache>
                <c:formatCode>General</c:formatCode>
                <c:ptCount val="398"/>
                <c:pt idx="0">
                  <c:v>-2.0863449999986017</c:v>
                </c:pt>
                <c:pt idx="1">
                  <c:v>-2.2133450000012544</c:v>
                </c:pt>
                <c:pt idx="2">
                  <c:v>3.4276549999994188</c:v>
                </c:pt>
                <c:pt idx="3">
                  <c:v>3.9586549999981457</c:v>
                </c:pt>
                <c:pt idx="4">
                  <c:v>3.8226550000004522</c:v>
                </c:pt>
                <c:pt idx="5">
                  <c:v>-2.8933450000003802</c:v>
                </c:pt>
                <c:pt idx="6">
                  <c:v>-3.0923449999988861</c:v>
                </c:pt>
                <c:pt idx="7">
                  <c:v>-2.4503449999997429</c:v>
                </c:pt>
                <c:pt idx="8">
                  <c:v>-4.1493450000018584</c:v>
                </c:pt>
                <c:pt idx="9">
                  <c:v>-2.1673450000001537</c:v>
                </c:pt>
                <c:pt idx="10">
                  <c:v>-1.63834499999993</c:v>
                </c:pt>
                <c:pt idx="11">
                  <c:v>-4.6273449999993943</c:v>
                </c:pt>
                <c:pt idx="12">
                  <c:v>-2.7473449999995125</c:v>
                </c:pt>
                <c:pt idx="13">
                  <c:v>-5.2683450000010623</c:v>
                </c:pt>
                <c:pt idx="14">
                  <c:v>-4.4223450000018261</c:v>
                </c:pt>
                <c:pt idx="15">
                  <c:v>-3.2073449999998616</c:v>
                </c:pt>
                <c:pt idx="16">
                  <c:v>-3.6753450000013288</c:v>
                </c:pt>
                <c:pt idx="17">
                  <c:v>-3.6683450000012385</c:v>
                </c:pt>
                <c:pt idx="18">
                  <c:v>-2.197344999999018</c:v>
                </c:pt>
                <c:pt idx="19">
                  <c:v>-1.3853449999992051</c:v>
                </c:pt>
                <c:pt idx="20">
                  <c:v>-3.9163450000003763</c:v>
                </c:pt>
                <c:pt idx="21">
                  <c:v>-1.8313449999993736</c:v>
                </c:pt>
                <c:pt idx="22">
                  <c:v>-2.9123449999985951</c:v>
                </c:pt>
                <c:pt idx="23">
                  <c:v>-3.7153449999998145</c:v>
                </c:pt>
                <c:pt idx="24">
                  <c:v>-1.9873449999998627</c:v>
                </c:pt>
                <c:pt idx="25">
                  <c:v>-1.8073449999995717</c:v>
                </c:pt>
                <c:pt idx="26">
                  <c:v>-1.5573450000019307</c:v>
                </c:pt>
                <c:pt idx="27">
                  <c:v>-2.4803449999986071</c:v>
                </c:pt>
                <c:pt idx="28">
                  <c:v>-2.5223449999991487</c:v>
                </c:pt>
                <c:pt idx="29">
                  <c:v>-3.1583449999992297</c:v>
                </c:pt>
                <c:pt idx="30">
                  <c:v>-2.9423450000010121</c:v>
                </c:pt>
                <c:pt idx="31">
                  <c:v>-3.9163450000003763</c:v>
                </c:pt>
                <c:pt idx="32">
                  <c:v>-3.6683450000012385</c:v>
                </c:pt>
                <c:pt idx="33">
                  <c:v>-2.3683450000007156</c:v>
                </c:pt>
                <c:pt idx="34">
                  <c:v>-3.8853450000004841</c:v>
                </c:pt>
                <c:pt idx="35">
                  <c:v>-3.9713450000000705</c:v>
                </c:pt>
                <c:pt idx="36">
                  <c:v>-2.3033450000014</c:v>
                </c:pt>
                <c:pt idx="37">
                  <c:v>-1.3803450000011708</c:v>
                </c:pt>
                <c:pt idx="38">
                  <c:v>-1.7783450000017353</c:v>
                </c:pt>
                <c:pt idx="39">
                  <c:v>-2.8023449999992067</c:v>
                </c:pt>
                <c:pt idx="40">
                  <c:v>-0.51734499999867012</c:v>
                </c:pt>
                <c:pt idx="41">
                  <c:v>-0.53034500000137541</c:v>
                </c:pt>
                <c:pt idx="42">
                  <c:v>-2.1433450000003518</c:v>
                </c:pt>
                <c:pt idx="43">
                  <c:v>-2.9603450000017517</c:v>
                </c:pt>
                <c:pt idx="44">
                  <c:v>-2.9763450000004354</c:v>
                </c:pt>
                <c:pt idx="45">
                  <c:v>0.22665499999874328</c:v>
                </c:pt>
                <c:pt idx="46">
                  <c:v>-2.0373450000015225</c:v>
                </c:pt>
                <c:pt idx="47">
                  <c:v>-1.9853450000013595</c:v>
                </c:pt>
                <c:pt idx="48">
                  <c:v>-2.0183449999997549</c:v>
                </c:pt>
                <c:pt idx="49">
                  <c:v>-1.946345000000349</c:v>
                </c:pt>
                <c:pt idx="50">
                  <c:v>-1.9603450000005296</c:v>
                </c:pt>
                <c:pt idx="51">
                  <c:v>-1.6983450000012112</c:v>
                </c:pt>
                <c:pt idx="52">
                  <c:v>-2.2813450000001012</c:v>
                </c:pt>
                <c:pt idx="53">
                  <c:v>-2.3903450000020143</c:v>
                </c:pt>
                <c:pt idx="54">
                  <c:v>-2.3983449999995798</c:v>
                </c:pt>
                <c:pt idx="55">
                  <c:v>-2.3433449999998857</c:v>
                </c:pt>
                <c:pt idx="56">
                  <c:v>-3.1603450000012856</c:v>
                </c:pt>
                <c:pt idx="57">
                  <c:v>-5.158345000001674</c:v>
                </c:pt>
                <c:pt idx="58">
                  <c:v>-2.4353449999985344</c:v>
                </c:pt>
                <c:pt idx="59">
                  <c:v>-2.0413449999985289</c:v>
                </c:pt>
                <c:pt idx="60">
                  <c:v>3.8526549999993165</c:v>
                </c:pt>
                <c:pt idx="61">
                  <c:v>-1.8573450000012315</c:v>
                </c:pt>
                <c:pt idx="62">
                  <c:v>-2.098345000000279</c:v>
                </c:pt>
                <c:pt idx="63">
                  <c:v>-2.2653450000014175</c:v>
                </c:pt>
                <c:pt idx="64">
                  <c:v>-3.1633450000008168</c:v>
                </c:pt>
                <c:pt idx="65">
                  <c:v>-2.017344999998727</c:v>
                </c:pt>
                <c:pt idx="66">
                  <c:v>-1.1133450000002654</c:v>
                </c:pt>
                <c:pt idx="67">
                  <c:v>-1.2563450000016019</c:v>
                </c:pt>
                <c:pt idx="68">
                  <c:v>-2.2433450000001187</c:v>
                </c:pt>
                <c:pt idx="69">
                  <c:v>-2.686345000000756</c:v>
                </c:pt>
                <c:pt idx="70">
                  <c:v>-2.4283450000019968</c:v>
                </c:pt>
                <c:pt idx="71">
                  <c:v>-1.305344999998681</c:v>
                </c:pt>
                <c:pt idx="72">
                  <c:v>-1.6413449999994612</c:v>
                </c:pt>
                <c:pt idx="73">
                  <c:v>-1.8363450000009607</c:v>
                </c:pt>
                <c:pt idx="74">
                  <c:v>-3.398345000000802</c:v>
                </c:pt>
                <c:pt idx="75">
                  <c:v>-1.6263450000018054</c:v>
                </c:pt>
                <c:pt idx="76">
                  <c:v>-1.0663450000016894</c:v>
                </c:pt>
                <c:pt idx="77">
                  <c:v>-2.8373449999996581</c:v>
                </c:pt>
                <c:pt idx="78">
                  <c:v>-3.0523450000004004</c:v>
                </c:pt>
                <c:pt idx="79">
                  <c:v>-1.8303450000018984</c:v>
                </c:pt>
                <c:pt idx="80">
                  <c:v>-5.3643450000002701</c:v>
                </c:pt>
                <c:pt idx="81">
                  <c:v>-3.776344999998571</c:v>
                </c:pt>
                <c:pt idx="82">
                  <c:v>-1.7363450000011937</c:v>
                </c:pt>
                <c:pt idx="83">
                  <c:v>-1.3003450000006467</c:v>
                </c:pt>
                <c:pt idx="84">
                  <c:v>-4.214345000001174</c:v>
                </c:pt>
                <c:pt idx="85">
                  <c:v>-3.0503450000018972</c:v>
                </c:pt>
                <c:pt idx="86">
                  <c:v>-2.22134499999882</c:v>
                </c:pt>
                <c:pt idx="87">
                  <c:v>-3.0363450000017167</c:v>
                </c:pt>
                <c:pt idx="88">
                  <c:v>-3.0483449999998413</c:v>
                </c:pt>
                <c:pt idx="89">
                  <c:v>-3.3323450000004584</c:v>
                </c:pt>
                <c:pt idx="90">
                  <c:v>-1.3733450000010805</c:v>
                </c:pt>
                <c:pt idx="91">
                  <c:v>-1.5083450000012988</c:v>
                </c:pt>
                <c:pt idx="92">
                  <c:v>-1.1323449999984803</c:v>
                </c:pt>
                <c:pt idx="93">
                  <c:v>-1.7633450000005269</c:v>
                </c:pt>
                <c:pt idx="94">
                  <c:v>-2.6363449999990962</c:v>
                </c:pt>
                <c:pt idx="95">
                  <c:v>-2.2203450000013447</c:v>
                </c:pt>
                <c:pt idx="96">
                  <c:v>-1.7723449999991203</c:v>
                </c:pt>
                <c:pt idx="97">
                  <c:v>-1.4083450000015318</c:v>
                </c:pt>
                <c:pt idx="98">
                  <c:v>-0.85334499999945024</c:v>
                </c:pt>
                <c:pt idx="99">
                  <c:v>-2.045344999999088</c:v>
                </c:pt>
                <c:pt idx="100">
                  <c:v>0.17665500000063616</c:v>
                </c:pt>
                <c:pt idx="101">
                  <c:v>-3.0683449999990842</c:v>
                </c:pt>
                <c:pt idx="102">
                  <c:v>-9.0345000000269238E-2</c:v>
                </c:pt>
                <c:pt idx="103">
                  <c:v>-1.0883449999994355</c:v>
                </c:pt>
                <c:pt idx="104">
                  <c:v>-1.4003450000004136</c:v>
                </c:pt>
                <c:pt idx="105">
                  <c:v>-2.6363449999990962</c:v>
                </c:pt>
                <c:pt idx="106">
                  <c:v>-2.3983449999995798</c:v>
                </c:pt>
                <c:pt idx="107">
                  <c:v>-4.3193449999989753</c:v>
                </c:pt>
                <c:pt idx="108">
                  <c:v>-1.8203449999987242</c:v>
                </c:pt>
                <c:pt idx="109">
                  <c:v>-1.9033449999987795</c:v>
                </c:pt>
                <c:pt idx="110">
                  <c:v>-4.0513450000005946</c:v>
                </c:pt>
                <c:pt idx="111">
                  <c:v>-2.8183450000014432</c:v>
                </c:pt>
                <c:pt idx="112">
                  <c:v>-1.335345000001098</c:v>
                </c:pt>
                <c:pt idx="113">
                  <c:v>-1.6973450000001833</c:v>
                </c:pt>
                <c:pt idx="114">
                  <c:v>-1.1903450000012583</c:v>
                </c:pt>
                <c:pt idx="115">
                  <c:v>-3.118345000000744</c:v>
                </c:pt>
                <c:pt idx="116">
                  <c:v>-2.9073450000005607</c:v>
                </c:pt>
                <c:pt idx="117">
                  <c:v>-0.40534500000077855</c:v>
                </c:pt>
                <c:pt idx="118">
                  <c:v>-1.5053450000017676</c:v>
                </c:pt>
                <c:pt idx="119">
                  <c:v>-1.865344999998797</c:v>
                </c:pt>
                <c:pt idx="120">
                  <c:v>-2.2583450000013272</c:v>
                </c:pt>
                <c:pt idx="121">
                  <c:v>-3.3333450000014864</c:v>
                </c:pt>
                <c:pt idx="122">
                  <c:v>-1.208345000001998</c:v>
                </c:pt>
                <c:pt idx="123">
                  <c:v>-3.0713449999986153</c:v>
                </c:pt>
                <c:pt idx="124">
                  <c:v>-3.0963449999994452</c:v>
                </c:pt>
                <c:pt idx="125">
                  <c:v>-2.663345000001982</c:v>
                </c:pt>
                <c:pt idx="126">
                  <c:v>-1.8883450000011237</c:v>
                </c:pt>
                <c:pt idx="127">
                  <c:v>-2.1603450000000635</c:v>
                </c:pt>
                <c:pt idx="128">
                  <c:v>-1.1623450000008972</c:v>
                </c:pt>
                <c:pt idx="129">
                  <c:v>-0.96034499999930745</c:v>
                </c:pt>
                <c:pt idx="130">
                  <c:v>-0.95534500000127309</c:v>
                </c:pt>
                <c:pt idx="131">
                  <c:v>-1.3253450000014766</c:v>
                </c:pt>
                <c:pt idx="132">
                  <c:v>-1.7613449999984709</c:v>
                </c:pt>
                <c:pt idx="133">
                  <c:v>-2.7563450000016587</c:v>
                </c:pt>
                <c:pt idx="134">
                  <c:v>-1.4073450000005039</c:v>
                </c:pt>
                <c:pt idx="135">
                  <c:v>-1.8913450000006549</c:v>
                </c:pt>
                <c:pt idx="136">
                  <c:v>-2.1723450000017408</c:v>
                </c:pt>
                <c:pt idx="137">
                  <c:v>-2.3113449999989655</c:v>
                </c:pt>
                <c:pt idx="138">
                  <c:v>-2.1663449999991258</c:v>
                </c:pt>
                <c:pt idx="139">
                  <c:v>-1.5713449999985585</c:v>
                </c:pt>
                <c:pt idx="140">
                  <c:v>-1.1713449999994907</c:v>
                </c:pt>
                <c:pt idx="141">
                  <c:v>-1.1933450000007895</c:v>
                </c:pt>
                <c:pt idx="142">
                  <c:v>0.43165499999986423</c:v>
                </c:pt>
                <c:pt idx="143">
                  <c:v>-0.14634500000099138</c:v>
                </c:pt>
                <c:pt idx="144">
                  <c:v>0.88765499999965414</c:v>
                </c:pt>
                <c:pt idx="145">
                  <c:v>0.61265500000118323</c:v>
                </c:pt>
                <c:pt idx="146">
                  <c:v>7.2636549999991473</c:v>
                </c:pt>
                <c:pt idx="147">
                  <c:v>4.0736549999991212</c:v>
                </c:pt>
                <c:pt idx="148">
                  <c:v>3.6246549999994215</c:v>
                </c:pt>
                <c:pt idx="149">
                  <c:v>0.1316550000005634</c:v>
                </c:pt>
                <c:pt idx="150">
                  <c:v>-0.53234499999987861</c:v>
                </c:pt>
                <c:pt idx="151">
                  <c:v>-1.766345000000058</c:v>
                </c:pt>
                <c:pt idx="152">
                  <c:v>-2.0813450000005673</c:v>
                </c:pt>
                <c:pt idx="153">
                  <c:v>-0.2783450000016785</c:v>
                </c:pt>
                <c:pt idx="154">
                  <c:v>-1.5583449999994059</c:v>
                </c:pt>
                <c:pt idx="155">
                  <c:v>-0.85734500000000935</c:v>
                </c:pt>
                <c:pt idx="156">
                  <c:v>-3.6033450000019229</c:v>
                </c:pt>
                <c:pt idx="157">
                  <c:v>-2.6433449999991865</c:v>
                </c:pt>
                <c:pt idx="158">
                  <c:v>-1.7563450000004366</c:v>
                </c:pt>
                <c:pt idx="159">
                  <c:v>-1.5123450000018579</c:v>
                </c:pt>
                <c:pt idx="160">
                  <c:v>-1.7733450000001483</c:v>
                </c:pt>
                <c:pt idx="161">
                  <c:v>-1.2733450000013136</c:v>
                </c:pt>
                <c:pt idx="162">
                  <c:v>1.3196549999996421</c:v>
                </c:pt>
                <c:pt idx="163">
                  <c:v>1.3976549999981103</c:v>
                </c:pt>
                <c:pt idx="164">
                  <c:v>-2.1345000000394521E-2</c:v>
                </c:pt>
                <c:pt idx="165">
                  <c:v>-0.44034500000122989</c:v>
                </c:pt>
                <c:pt idx="166">
                  <c:v>-0.57834500000097933</c:v>
                </c:pt>
                <c:pt idx="167">
                  <c:v>-2.4883449999997254</c:v>
                </c:pt>
                <c:pt idx="168">
                  <c:v>-1.6973450000001833</c:v>
                </c:pt>
                <c:pt idx="169">
                  <c:v>-1.1723450000005187</c:v>
                </c:pt>
                <c:pt idx="170">
                  <c:v>-0.40134500000021944</c:v>
                </c:pt>
                <c:pt idx="171">
                  <c:v>-2.5913449999990235</c:v>
                </c:pt>
                <c:pt idx="172">
                  <c:v>-1.4703450000013163</c:v>
                </c:pt>
                <c:pt idx="173">
                  <c:v>-2.9263449999987756</c:v>
                </c:pt>
                <c:pt idx="174">
                  <c:v>-2.8973450000009393</c:v>
                </c:pt>
                <c:pt idx="175">
                  <c:v>-2.9503449999985776</c:v>
                </c:pt>
                <c:pt idx="176">
                  <c:v>-0.66234499999850982</c:v>
                </c:pt>
                <c:pt idx="177">
                  <c:v>-0.54034500000099683</c:v>
                </c:pt>
                <c:pt idx="178">
                  <c:v>-0.9973450000018147</c:v>
                </c:pt>
                <c:pt idx="179">
                  <c:v>1.4236549999999681</c:v>
                </c:pt>
                <c:pt idx="180">
                  <c:v>1.3426549999984161</c:v>
                </c:pt>
                <c:pt idx="181">
                  <c:v>1.3276550000007603</c:v>
                </c:pt>
                <c:pt idx="182">
                  <c:v>-0.24034500000169601</c:v>
                </c:pt>
                <c:pt idx="183">
                  <c:v>3.2846549999980823</c:v>
                </c:pt>
                <c:pt idx="184">
                  <c:v>-4.033344999999855</c:v>
                </c:pt>
                <c:pt idx="185">
                  <c:v>-1.4463450000015143</c:v>
                </c:pt>
                <c:pt idx="186">
                  <c:v>-2.3963450000010766</c:v>
                </c:pt>
                <c:pt idx="187">
                  <c:v>-4.2773450000019864</c:v>
                </c:pt>
                <c:pt idx="188">
                  <c:v>-2.8313450000005957</c:v>
                </c:pt>
                <c:pt idx="189">
                  <c:v>-3.1133449999991569</c:v>
                </c:pt>
                <c:pt idx="190">
                  <c:v>-3.2483449999993752</c:v>
                </c:pt>
                <c:pt idx="191">
                  <c:v>-2.9423450000010121</c:v>
                </c:pt>
                <c:pt idx="192">
                  <c:v>-4.8893449999987126</c:v>
                </c:pt>
                <c:pt idx="193">
                  <c:v>-4.7063449999988904</c:v>
                </c:pt>
                <c:pt idx="194">
                  <c:v>-3.2273449999991044</c:v>
                </c:pt>
                <c:pt idx="195">
                  <c:v>-3.1153450000012128</c:v>
                </c:pt>
                <c:pt idx="196">
                  <c:v>-2.3963450000010766</c:v>
                </c:pt>
                <c:pt idx="197">
                  <c:v>-2.3963450000010766</c:v>
                </c:pt>
                <c:pt idx="198">
                  <c:v>-2.1323449999997024</c:v>
                </c:pt>
                <c:pt idx="199">
                  <c:v>-2.5763450000013677</c:v>
                </c:pt>
                <c:pt idx="200">
                  <c:v>-4.0043449999984659</c:v>
                </c:pt>
                <c:pt idx="201">
                  <c:v>-1.2983449999985908</c:v>
                </c:pt>
                <c:pt idx="202">
                  <c:v>2.5456549999987033</c:v>
                </c:pt>
                <c:pt idx="203">
                  <c:v>1.2576549999998576</c:v>
                </c:pt>
                <c:pt idx="204">
                  <c:v>1.3386550000014097</c:v>
                </c:pt>
                <c:pt idx="205">
                  <c:v>-3.5453449999991449</c:v>
                </c:pt>
                <c:pt idx="206">
                  <c:v>-1.8203449999987242</c:v>
                </c:pt>
                <c:pt idx="207">
                  <c:v>0.94365500000037628</c:v>
                </c:pt>
                <c:pt idx="208">
                  <c:v>-3.6923450000010405</c:v>
                </c:pt>
                <c:pt idx="209">
                  <c:v>-3.6203450000016346</c:v>
                </c:pt>
                <c:pt idx="210">
                  <c:v>-4.7413449999993418</c:v>
                </c:pt>
                <c:pt idx="211">
                  <c:v>-7.7893449999990594</c:v>
                </c:pt>
                <c:pt idx="212">
                  <c:v>-5.262345000002</c:v>
                </c:pt>
                <c:pt idx="213">
                  <c:v>-5.6433449999993002</c:v>
                </c:pt>
                <c:pt idx="214">
                  <c:v>-2.8803450000012276</c:v>
                </c:pt>
                <c:pt idx="215">
                  <c:v>-2.687345000001784</c:v>
                </c:pt>
                <c:pt idx="216">
                  <c:v>3.2206549999997947</c:v>
                </c:pt>
                <c:pt idx="217">
                  <c:v>0.33965500000121551</c:v>
                </c:pt>
                <c:pt idx="218">
                  <c:v>0.50765499999982922</c:v>
                </c:pt>
                <c:pt idx="219">
                  <c:v>2.9026549999997542</c:v>
                </c:pt>
                <c:pt idx="220">
                  <c:v>-0.32734499999875766</c:v>
                </c:pt>
                <c:pt idx="221">
                  <c:v>-1.0103450000009673</c:v>
                </c:pt>
                <c:pt idx="222">
                  <c:v>2.1646550000014031</c:v>
                </c:pt>
                <c:pt idx="223">
                  <c:v>2.2736549999997635</c:v>
                </c:pt>
                <c:pt idx="224">
                  <c:v>-0.63234499999964555</c:v>
                </c:pt>
                <c:pt idx="225">
                  <c:v>-1.8833449999995366</c:v>
                </c:pt>
                <c:pt idx="226">
                  <c:v>-0.90134499999905415</c:v>
                </c:pt>
                <c:pt idx="227">
                  <c:v>-0.91334500000073149</c:v>
                </c:pt>
                <c:pt idx="228">
                  <c:v>2.1126550000012401</c:v>
                </c:pt>
                <c:pt idx="229">
                  <c:v>1.2756550000005973</c:v>
                </c:pt>
                <c:pt idx="230">
                  <c:v>1.1466549999994413</c:v>
                </c:pt>
                <c:pt idx="231">
                  <c:v>-1.5003450000001806</c:v>
                </c:pt>
                <c:pt idx="232">
                  <c:v>1.7486550000000989</c:v>
                </c:pt>
                <c:pt idx="233">
                  <c:v>-0.66334499999953778</c:v>
                </c:pt>
                <c:pt idx="234">
                  <c:v>3.1246550000005868</c:v>
                </c:pt>
                <c:pt idx="235">
                  <c:v>6.8156550000004756</c:v>
                </c:pt>
                <c:pt idx="236">
                  <c:v>3.4476549999986617</c:v>
                </c:pt>
                <c:pt idx="237">
                  <c:v>3.837654999998108</c:v>
                </c:pt>
                <c:pt idx="238">
                  <c:v>3.4926549999987344</c:v>
                </c:pt>
                <c:pt idx="239">
                  <c:v>1.2526549999982706</c:v>
                </c:pt>
                <c:pt idx="240">
                  <c:v>1.1036550000014245</c:v>
                </c:pt>
                <c:pt idx="241">
                  <c:v>-1.8613450000017906</c:v>
                </c:pt>
                <c:pt idx="242">
                  <c:v>0.25865499999966346</c:v>
                </c:pt>
                <c:pt idx="243">
                  <c:v>1.9456550000001016</c:v>
                </c:pt>
                <c:pt idx="244">
                  <c:v>0.45265500000013503</c:v>
                </c:pt>
                <c:pt idx="245">
                  <c:v>0.87865500000106067</c:v>
                </c:pt>
                <c:pt idx="246">
                  <c:v>-3.3303450000019552</c:v>
                </c:pt>
                <c:pt idx="247">
                  <c:v>-1.8853450000015926</c:v>
                </c:pt>
                <c:pt idx="248">
                  <c:v>-0.63034500000114235</c:v>
                </c:pt>
                <c:pt idx="249">
                  <c:v>-1.7173449999994261</c:v>
                </c:pt>
                <c:pt idx="250">
                  <c:v>3.4486549999996896</c:v>
                </c:pt>
                <c:pt idx="251">
                  <c:v>-1.3373449999996012</c:v>
                </c:pt>
                <c:pt idx="252">
                  <c:v>2.2856550000014408</c:v>
                </c:pt>
                <c:pt idx="253">
                  <c:v>4.4386550000012903</c:v>
                </c:pt>
                <c:pt idx="254">
                  <c:v>2.6136550000011027</c:v>
                </c:pt>
                <c:pt idx="255">
                  <c:v>1.5346550000003845</c:v>
                </c:pt>
                <c:pt idx="256">
                  <c:v>0.30165500000123302</c:v>
                </c:pt>
                <c:pt idx="257">
                  <c:v>4.199655000000746</c:v>
                </c:pt>
                <c:pt idx="258">
                  <c:v>4.0396549999996978</c:v>
                </c:pt>
                <c:pt idx="259">
                  <c:v>5.4126550000006546</c:v>
                </c:pt>
                <c:pt idx="260">
                  <c:v>3.5276549999991857</c:v>
                </c:pt>
                <c:pt idx="261">
                  <c:v>1.5396549999984188</c:v>
                </c:pt>
                <c:pt idx="262">
                  <c:v>3.3036549999998499</c:v>
                </c:pt>
                <c:pt idx="263">
                  <c:v>5.2436550000010129</c:v>
                </c:pt>
                <c:pt idx="264">
                  <c:v>2.2096550000014759</c:v>
                </c:pt>
                <c:pt idx="265">
                  <c:v>4.1096550000006005</c:v>
                </c:pt>
                <c:pt idx="266">
                  <c:v>0.4826549999989993</c:v>
                </c:pt>
                <c:pt idx="267">
                  <c:v>0.43365499999836743</c:v>
                </c:pt>
                <c:pt idx="268">
                  <c:v>0.39665499999941289</c:v>
                </c:pt>
                <c:pt idx="269">
                  <c:v>0.35265500000036809</c:v>
                </c:pt>
                <c:pt idx="270">
                  <c:v>0.53365499999813437</c:v>
                </c:pt>
                <c:pt idx="271">
                  <c:v>-3.0173449999999491</c:v>
                </c:pt>
                <c:pt idx="272">
                  <c:v>0.44765499999854796</c:v>
                </c:pt>
                <c:pt idx="273">
                  <c:v>-2.8345000000484788E-2</c:v>
                </c:pt>
                <c:pt idx="274">
                  <c:v>1.9586549999992542</c:v>
                </c:pt>
                <c:pt idx="275">
                  <c:v>2.4756550000013533</c:v>
                </c:pt>
                <c:pt idx="276">
                  <c:v>1.0736549999990075</c:v>
                </c:pt>
                <c:pt idx="277">
                  <c:v>4.7156549999982644</c:v>
                </c:pt>
                <c:pt idx="278">
                  <c:v>2.3376549999980512</c:v>
                </c:pt>
                <c:pt idx="279">
                  <c:v>2.3676550000004681</c:v>
                </c:pt>
                <c:pt idx="280">
                  <c:v>2.7986549999994281</c:v>
                </c:pt>
                <c:pt idx="281">
                  <c:v>0.87465500000050156</c:v>
                </c:pt>
                <c:pt idx="282">
                  <c:v>-0.31634500000166099</c:v>
                </c:pt>
                <c:pt idx="283">
                  <c:v>2.8896550000006016</c:v>
                </c:pt>
                <c:pt idx="284">
                  <c:v>2.5656550000014988</c:v>
                </c:pt>
                <c:pt idx="285">
                  <c:v>3.075654999999955</c:v>
                </c:pt>
                <c:pt idx="286">
                  <c:v>2.7396549999991748</c:v>
                </c:pt>
                <c:pt idx="287">
                  <c:v>0.9516550000014945</c:v>
                </c:pt>
                <c:pt idx="288">
                  <c:v>7.2516550000010227</c:v>
                </c:pt>
                <c:pt idx="289">
                  <c:v>3.2476549999991278</c:v>
                </c:pt>
                <c:pt idx="290">
                  <c:v>2.9376550000002055</c:v>
                </c:pt>
                <c:pt idx="291">
                  <c:v>2.5046549999991896</c:v>
                </c:pt>
                <c:pt idx="292">
                  <c:v>-1.2283450000012408</c:v>
                </c:pt>
                <c:pt idx="293">
                  <c:v>1.9346549999994522</c:v>
                </c:pt>
                <c:pt idx="294">
                  <c:v>2.3336550000010448</c:v>
                </c:pt>
                <c:pt idx="295">
                  <c:v>2.4596549999991169</c:v>
                </c:pt>
                <c:pt idx="296">
                  <c:v>1.268655000000507</c:v>
                </c:pt>
                <c:pt idx="297">
                  <c:v>-0.41734499999890318</c:v>
                </c:pt>
                <c:pt idx="298">
                  <c:v>0.89365499999871645</c:v>
                </c:pt>
                <c:pt idx="299">
                  <c:v>1.9336549999984243</c:v>
                </c:pt>
                <c:pt idx="300">
                  <c:v>1.3396549999988849</c:v>
                </c:pt>
                <c:pt idx="301">
                  <c:v>3.3686549999991655</c:v>
                </c:pt>
                <c:pt idx="302">
                  <c:v>2.2486549999989336</c:v>
                </c:pt>
                <c:pt idx="303">
                  <c:v>3.7336550000013347</c:v>
                </c:pt>
                <c:pt idx="304">
                  <c:v>4.117654999998166</c:v>
                </c:pt>
                <c:pt idx="305">
                  <c:v>3.1226549999985309</c:v>
                </c:pt>
                <c:pt idx="306">
                  <c:v>3.6846550000007028</c:v>
                </c:pt>
                <c:pt idx="307">
                  <c:v>-2.15134500000147</c:v>
                </c:pt>
                <c:pt idx="308">
                  <c:v>2.084655000000879</c:v>
                </c:pt>
                <c:pt idx="309">
                  <c:v>3.9646550000007608</c:v>
                </c:pt>
                <c:pt idx="310">
                  <c:v>0.79365499999894951</c:v>
                </c:pt>
                <c:pt idx="311">
                  <c:v>4.2906549999983667</c:v>
                </c:pt>
                <c:pt idx="312">
                  <c:v>4.939655000001153</c:v>
                </c:pt>
                <c:pt idx="313">
                  <c:v>6.6016550000007612</c:v>
                </c:pt>
                <c:pt idx="314">
                  <c:v>4.6386550000008242</c:v>
                </c:pt>
                <c:pt idx="315">
                  <c:v>4.0006549999986873</c:v>
                </c:pt>
                <c:pt idx="316">
                  <c:v>4.5606549999988033</c:v>
                </c:pt>
                <c:pt idx="317">
                  <c:v>1.0546550000007926</c:v>
                </c:pt>
                <c:pt idx="318">
                  <c:v>5.4496549999996091</c:v>
                </c:pt>
                <c:pt idx="319">
                  <c:v>4.4906550000014533</c:v>
                </c:pt>
                <c:pt idx="320">
                  <c:v>4.1796550000015031</c:v>
                </c:pt>
                <c:pt idx="321">
                  <c:v>6.1456550000009713</c:v>
                </c:pt>
                <c:pt idx="322">
                  <c:v>0.19165499999829194</c:v>
                </c:pt>
                <c:pt idx="323">
                  <c:v>1.7426550000010366</c:v>
                </c:pt>
                <c:pt idx="324">
                  <c:v>4.1646550000002946</c:v>
                </c:pt>
                <c:pt idx="325">
                  <c:v>4.0146549999988679</c:v>
                </c:pt>
                <c:pt idx="326">
                  <c:v>5.2046550000000025</c:v>
                </c:pt>
                <c:pt idx="327">
                  <c:v>2.3936549999987733</c:v>
                </c:pt>
                <c:pt idx="328">
                  <c:v>3.0946549999981698</c:v>
                </c:pt>
                <c:pt idx="329">
                  <c:v>7.1636549999993804</c:v>
                </c:pt>
                <c:pt idx="330">
                  <c:v>4.2276550000011071</c:v>
                </c:pt>
                <c:pt idx="331">
                  <c:v>3.989654999998038</c:v>
                </c:pt>
                <c:pt idx="332">
                  <c:v>-1.7203449999989573</c:v>
                </c:pt>
                <c:pt idx="333">
                  <c:v>4.629654999998678</c:v>
                </c:pt>
                <c:pt idx="334">
                  <c:v>3.0656550000003335</c:v>
                </c:pt>
                <c:pt idx="335">
                  <c:v>3.0706549999983679</c:v>
                </c:pt>
                <c:pt idx="336">
                  <c:v>4.37465499999945</c:v>
                </c:pt>
                <c:pt idx="337">
                  <c:v>1.9996549999987678</c:v>
                </c:pt>
                <c:pt idx="338">
                  <c:v>-1.0973450000015816</c:v>
                </c:pt>
                <c:pt idx="339">
                  <c:v>4.5096549999996682</c:v>
                </c:pt>
                <c:pt idx="340">
                  <c:v>4.5426549999980637</c:v>
                </c:pt>
                <c:pt idx="341">
                  <c:v>3.6426550000001612</c:v>
                </c:pt>
                <c:pt idx="342">
                  <c:v>-1.3953449999988266</c:v>
                </c:pt>
                <c:pt idx="343">
                  <c:v>-2.8363449999986301</c:v>
                </c:pt>
                <c:pt idx="344">
                  <c:v>4.3206550000007837</c:v>
                </c:pt>
                <c:pt idx="345">
                  <c:v>4.8256550000012055</c:v>
                </c:pt>
                <c:pt idx="346">
                  <c:v>0.9766549999987717</c:v>
                </c:pt>
                <c:pt idx="347">
                  <c:v>6.4836550000002546</c:v>
                </c:pt>
                <c:pt idx="348">
                  <c:v>3.5706550000007553</c:v>
                </c:pt>
                <c:pt idx="349">
                  <c:v>3.8236550000014802</c:v>
                </c:pt>
                <c:pt idx="350">
                  <c:v>3.9106549999985418</c:v>
                </c:pt>
                <c:pt idx="351">
                  <c:v>4.1656550000013226</c:v>
                </c:pt>
                <c:pt idx="352">
                  <c:v>-3.6863450000019782</c:v>
                </c:pt>
                <c:pt idx="353">
                  <c:v>3.5336549999982481</c:v>
                </c:pt>
                <c:pt idx="354">
                  <c:v>5.7126549999999554</c:v>
                </c:pt>
                <c:pt idx="355">
                  <c:v>7.0996550000010927</c:v>
                </c:pt>
                <c:pt idx="356">
                  <c:v>4.9806550000006666</c:v>
                </c:pt>
                <c:pt idx="357">
                  <c:v>1.9596550000002821</c:v>
                </c:pt>
                <c:pt idx="358">
                  <c:v>0.63465499999892927</c:v>
                </c:pt>
                <c:pt idx="359">
                  <c:v>3.4446549999991305</c:v>
                </c:pt>
                <c:pt idx="360">
                  <c:v>3.3056549999983531</c:v>
                </c:pt>
                <c:pt idx="361">
                  <c:v>3.7426549999999281</c:v>
                </c:pt>
                <c:pt idx="362">
                  <c:v>3.2386550000005343</c:v>
                </c:pt>
                <c:pt idx="363">
                  <c:v>-0.6733449999991592</c:v>
                </c:pt>
                <c:pt idx="364">
                  <c:v>4.3656550000008565</c:v>
                </c:pt>
                <c:pt idx="365">
                  <c:v>5.7936550000015075</c:v>
                </c:pt>
                <c:pt idx="366">
                  <c:v>2.3796549999985928</c:v>
                </c:pt>
                <c:pt idx="367">
                  <c:v>2.2036549999988608</c:v>
                </c:pt>
                <c:pt idx="368">
                  <c:v>2.1176549999992744</c:v>
                </c:pt>
                <c:pt idx="369">
                  <c:v>5.7946549999989827</c:v>
                </c:pt>
                <c:pt idx="370">
                  <c:v>3.8876549999997678</c:v>
                </c:pt>
                <c:pt idx="371">
                  <c:v>2.718654999998904</c:v>
                </c:pt>
                <c:pt idx="372">
                  <c:v>0.84365500000060933</c:v>
                </c:pt>
                <c:pt idx="373">
                  <c:v>-5.0873449999997433</c:v>
                </c:pt>
                <c:pt idx="374">
                  <c:v>4.4176550000010195</c:v>
                </c:pt>
                <c:pt idx="375">
                  <c:v>2.1346549999989861</c:v>
                </c:pt>
                <c:pt idx="376">
                  <c:v>1.5256549999982383</c:v>
                </c:pt>
                <c:pt idx="377">
                  <c:v>0.86665499999938334</c:v>
                </c:pt>
                <c:pt idx="378">
                  <c:v>-1.6173449999996592</c:v>
                </c:pt>
                <c:pt idx="379">
                  <c:v>2.1326550000004829</c:v>
                </c:pt>
                <c:pt idx="380">
                  <c:v>2.7346550000011405</c:v>
                </c:pt>
                <c:pt idx="381">
                  <c:v>0.91665500000104316</c:v>
                </c:pt>
                <c:pt idx="382">
                  <c:v>2.0206549999990386</c:v>
                </c:pt>
                <c:pt idx="383">
                  <c:v>-1.3083450000017649</c:v>
                </c:pt>
                <c:pt idx="384">
                  <c:v>1.5976550000011969</c:v>
                </c:pt>
                <c:pt idx="385">
                  <c:v>3.1056549999988192</c:v>
                </c:pt>
                <c:pt idx="386">
                  <c:v>2.2406550000013681</c:v>
                </c:pt>
                <c:pt idx="387">
                  <c:v>3.2706550000014545</c:v>
                </c:pt>
                <c:pt idx="388">
                  <c:v>0.4026549999984752</c:v>
                </c:pt>
                <c:pt idx="389">
                  <c:v>2.4796549999983597</c:v>
                </c:pt>
                <c:pt idx="390">
                  <c:v>2.5786550000006514</c:v>
                </c:pt>
                <c:pt idx="391">
                  <c:v>0.86965499999891449</c:v>
                </c:pt>
                <c:pt idx="392">
                  <c:v>1.3456550000015</c:v>
                </c:pt>
                <c:pt idx="393">
                  <c:v>0.11165500000132056</c:v>
                </c:pt>
                <c:pt idx="394">
                  <c:v>3.7186550000001262</c:v>
                </c:pt>
                <c:pt idx="395">
                  <c:v>2.7536549999993554</c:v>
                </c:pt>
                <c:pt idx="396">
                  <c:v>3.4036549999996168</c:v>
                </c:pt>
                <c:pt idx="397">
                  <c:v>4.1806549999989784</c:v>
                </c:pt>
              </c:numCache>
            </c:numRef>
          </c:xVal>
          <c:yVal>
            <c:numRef>
              <c:f>'return map'!$I$21:$I$418</c:f>
              <c:numCache>
                <c:formatCode>General</c:formatCode>
                <c:ptCount val="398"/>
                <c:pt idx="0">
                  <c:v>-2.2133450000012544</c:v>
                </c:pt>
                <c:pt idx="1">
                  <c:v>3.4276549999994188</c:v>
                </c:pt>
                <c:pt idx="2">
                  <c:v>3.9586549999981457</c:v>
                </c:pt>
                <c:pt idx="3">
                  <c:v>3.8226550000004522</c:v>
                </c:pt>
                <c:pt idx="4">
                  <c:v>-2.8933450000003802</c:v>
                </c:pt>
                <c:pt idx="5">
                  <c:v>-3.0923449999988861</c:v>
                </c:pt>
                <c:pt idx="6">
                  <c:v>-2.4503449999997429</c:v>
                </c:pt>
                <c:pt idx="7">
                  <c:v>-4.1493450000018584</c:v>
                </c:pt>
                <c:pt idx="8">
                  <c:v>-2.1673450000001537</c:v>
                </c:pt>
                <c:pt idx="9">
                  <c:v>-1.63834499999993</c:v>
                </c:pt>
                <c:pt idx="10">
                  <c:v>-4.6273449999993943</c:v>
                </c:pt>
                <c:pt idx="11">
                  <c:v>-2.7473449999995125</c:v>
                </c:pt>
                <c:pt idx="12">
                  <c:v>-5.2683450000010623</c:v>
                </c:pt>
                <c:pt idx="13">
                  <c:v>-4.4223450000018261</c:v>
                </c:pt>
                <c:pt idx="14">
                  <c:v>-3.2073449999998616</c:v>
                </c:pt>
                <c:pt idx="15">
                  <c:v>-3.6753450000013288</c:v>
                </c:pt>
                <c:pt idx="16">
                  <c:v>-3.6683450000012385</c:v>
                </c:pt>
                <c:pt idx="17">
                  <c:v>-2.197344999999018</c:v>
                </c:pt>
                <c:pt idx="18">
                  <c:v>-1.3853449999992051</c:v>
                </c:pt>
                <c:pt idx="19">
                  <c:v>-3.9163450000003763</c:v>
                </c:pt>
                <c:pt idx="20">
                  <c:v>-1.8313449999993736</c:v>
                </c:pt>
                <c:pt idx="21">
                  <c:v>-2.9123449999985951</c:v>
                </c:pt>
                <c:pt idx="22">
                  <c:v>-3.7153449999998145</c:v>
                </c:pt>
                <c:pt idx="23">
                  <c:v>-1.9873449999998627</c:v>
                </c:pt>
                <c:pt idx="24">
                  <c:v>-1.8073449999995717</c:v>
                </c:pt>
                <c:pt idx="25">
                  <c:v>-1.5573450000019307</c:v>
                </c:pt>
                <c:pt idx="26">
                  <c:v>-2.4803449999986071</c:v>
                </c:pt>
                <c:pt idx="27">
                  <c:v>-2.5223449999991487</c:v>
                </c:pt>
                <c:pt idx="28">
                  <c:v>-3.1583449999992297</c:v>
                </c:pt>
                <c:pt idx="29">
                  <c:v>-2.9423450000010121</c:v>
                </c:pt>
                <c:pt idx="30">
                  <c:v>-3.9163450000003763</c:v>
                </c:pt>
                <c:pt idx="31">
                  <c:v>-3.6683450000012385</c:v>
                </c:pt>
                <c:pt idx="32">
                  <c:v>-2.3683450000007156</c:v>
                </c:pt>
                <c:pt idx="33">
                  <c:v>-3.8853450000004841</c:v>
                </c:pt>
                <c:pt idx="34">
                  <c:v>-3.9713450000000705</c:v>
                </c:pt>
                <c:pt idx="35">
                  <c:v>-2.3033450000014</c:v>
                </c:pt>
                <c:pt idx="36">
                  <c:v>-1.3803450000011708</c:v>
                </c:pt>
                <c:pt idx="37">
                  <c:v>-1.7783450000017353</c:v>
                </c:pt>
                <c:pt idx="38">
                  <c:v>-2.8023449999992067</c:v>
                </c:pt>
                <c:pt idx="39">
                  <c:v>-0.51734499999867012</c:v>
                </c:pt>
                <c:pt idx="40">
                  <c:v>-0.53034500000137541</c:v>
                </c:pt>
                <c:pt idx="41">
                  <c:v>-2.1433450000003518</c:v>
                </c:pt>
                <c:pt idx="42">
                  <c:v>-2.9603450000017517</c:v>
                </c:pt>
                <c:pt idx="43">
                  <c:v>-2.9763450000004354</c:v>
                </c:pt>
                <c:pt idx="44">
                  <c:v>0.22665499999874328</c:v>
                </c:pt>
                <c:pt idx="45">
                  <c:v>-2.0373450000015225</c:v>
                </c:pt>
                <c:pt idx="46">
                  <c:v>-1.9853450000013595</c:v>
                </c:pt>
                <c:pt idx="47">
                  <c:v>-2.0183449999997549</c:v>
                </c:pt>
                <c:pt idx="48">
                  <c:v>-1.946345000000349</c:v>
                </c:pt>
                <c:pt idx="49">
                  <c:v>-1.9603450000005296</c:v>
                </c:pt>
                <c:pt idx="50">
                  <c:v>-1.6983450000012112</c:v>
                </c:pt>
                <c:pt idx="51">
                  <c:v>-2.2813450000001012</c:v>
                </c:pt>
                <c:pt idx="52">
                  <c:v>-2.3903450000020143</c:v>
                </c:pt>
                <c:pt idx="53">
                  <c:v>-2.3983449999995798</c:v>
                </c:pt>
                <c:pt idx="54">
                  <c:v>-2.3433449999998857</c:v>
                </c:pt>
                <c:pt idx="55">
                  <c:v>-3.1603450000012856</c:v>
                </c:pt>
                <c:pt idx="56">
                  <c:v>-5.158345000001674</c:v>
                </c:pt>
                <c:pt idx="57">
                  <c:v>-2.4353449999985344</c:v>
                </c:pt>
                <c:pt idx="58">
                  <c:v>-2.0413449999985289</c:v>
                </c:pt>
                <c:pt idx="59">
                  <c:v>3.8526549999993165</c:v>
                </c:pt>
                <c:pt idx="60">
                  <c:v>-1.8573450000012315</c:v>
                </c:pt>
                <c:pt idx="61">
                  <c:v>-2.098345000000279</c:v>
                </c:pt>
                <c:pt idx="62">
                  <c:v>-2.2653450000014175</c:v>
                </c:pt>
                <c:pt idx="63">
                  <c:v>-3.1633450000008168</c:v>
                </c:pt>
                <c:pt idx="64">
                  <c:v>-2.017344999998727</c:v>
                </c:pt>
                <c:pt idx="65">
                  <c:v>-1.1133450000002654</c:v>
                </c:pt>
                <c:pt idx="66">
                  <c:v>-1.2563450000016019</c:v>
                </c:pt>
                <c:pt idx="67">
                  <c:v>-2.2433450000001187</c:v>
                </c:pt>
                <c:pt idx="68">
                  <c:v>-2.686345000000756</c:v>
                </c:pt>
                <c:pt idx="69">
                  <c:v>-2.4283450000019968</c:v>
                </c:pt>
                <c:pt idx="70">
                  <c:v>-1.305344999998681</c:v>
                </c:pt>
                <c:pt idx="71">
                  <c:v>-1.6413449999994612</c:v>
                </c:pt>
                <c:pt idx="72">
                  <c:v>-1.8363450000009607</c:v>
                </c:pt>
                <c:pt idx="73">
                  <c:v>-3.398345000000802</c:v>
                </c:pt>
                <c:pt idx="74">
                  <c:v>-1.6263450000018054</c:v>
                </c:pt>
                <c:pt idx="75">
                  <c:v>-1.0663450000016894</c:v>
                </c:pt>
                <c:pt idx="76">
                  <c:v>-2.8373449999996581</c:v>
                </c:pt>
                <c:pt idx="77">
                  <c:v>-3.0523450000004004</c:v>
                </c:pt>
                <c:pt idx="78">
                  <c:v>-1.8303450000018984</c:v>
                </c:pt>
                <c:pt idx="79">
                  <c:v>-5.3643450000002701</c:v>
                </c:pt>
                <c:pt idx="80">
                  <c:v>-3.776344999998571</c:v>
                </c:pt>
                <c:pt idx="81">
                  <c:v>-1.7363450000011937</c:v>
                </c:pt>
                <c:pt idx="82">
                  <c:v>-1.3003450000006467</c:v>
                </c:pt>
                <c:pt idx="83">
                  <c:v>-4.214345000001174</c:v>
                </c:pt>
                <c:pt idx="84">
                  <c:v>-3.0503450000018972</c:v>
                </c:pt>
                <c:pt idx="85">
                  <c:v>-2.22134499999882</c:v>
                </c:pt>
                <c:pt idx="86">
                  <c:v>-3.0363450000017167</c:v>
                </c:pt>
                <c:pt idx="87">
                  <c:v>-3.0483449999998413</c:v>
                </c:pt>
                <c:pt idx="88">
                  <c:v>-3.3323450000004584</c:v>
                </c:pt>
                <c:pt idx="89">
                  <c:v>-1.3733450000010805</c:v>
                </c:pt>
                <c:pt idx="90">
                  <c:v>-1.5083450000012988</c:v>
                </c:pt>
                <c:pt idx="91">
                  <c:v>-1.1323449999984803</c:v>
                </c:pt>
                <c:pt idx="92">
                  <c:v>-1.7633450000005269</c:v>
                </c:pt>
                <c:pt idx="93">
                  <c:v>-2.6363449999990962</c:v>
                </c:pt>
                <c:pt idx="94">
                  <c:v>-2.2203450000013447</c:v>
                </c:pt>
                <c:pt idx="95">
                  <c:v>-1.7723449999991203</c:v>
                </c:pt>
                <c:pt idx="96">
                  <c:v>-1.4083450000015318</c:v>
                </c:pt>
                <c:pt idx="97">
                  <c:v>-0.85334499999945024</c:v>
                </c:pt>
                <c:pt idx="98">
                  <c:v>-2.045344999999088</c:v>
                </c:pt>
                <c:pt idx="99">
                  <c:v>0.17665500000063616</c:v>
                </c:pt>
                <c:pt idx="100">
                  <c:v>-3.0683449999990842</c:v>
                </c:pt>
                <c:pt idx="101">
                  <c:v>-9.0345000000269238E-2</c:v>
                </c:pt>
                <c:pt idx="102">
                  <c:v>-1.0883449999994355</c:v>
                </c:pt>
                <c:pt idx="103">
                  <c:v>-1.4003450000004136</c:v>
                </c:pt>
                <c:pt idx="104">
                  <c:v>-2.6363449999990962</c:v>
                </c:pt>
                <c:pt idx="105">
                  <c:v>-2.3983449999995798</c:v>
                </c:pt>
                <c:pt idx="106">
                  <c:v>-4.3193449999989753</c:v>
                </c:pt>
                <c:pt idx="107">
                  <c:v>-1.8203449999987242</c:v>
                </c:pt>
                <c:pt idx="108">
                  <c:v>-1.9033449999987795</c:v>
                </c:pt>
                <c:pt idx="109">
                  <c:v>-4.0513450000005946</c:v>
                </c:pt>
                <c:pt idx="110">
                  <c:v>-2.8183450000014432</c:v>
                </c:pt>
                <c:pt idx="111">
                  <c:v>-1.335345000001098</c:v>
                </c:pt>
                <c:pt idx="112">
                  <c:v>-1.6973450000001833</c:v>
                </c:pt>
                <c:pt idx="113">
                  <c:v>-1.1903450000012583</c:v>
                </c:pt>
                <c:pt idx="114">
                  <c:v>-3.118345000000744</c:v>
                </c:pt>
                <c:pt idx="115">
                  <c:v>-2.9073450000005607</c:v>
                </c:pt>
                <c:pt idx="116">
                  <c:v>-0.40534500000077855</c:v>
                </c:pt>
                <c:pt idx="117">
                  <c:v>-1.5053450000017676</c:v>
                </c:pt>
                <c:pt idx="118">
                  <c:v>-1.865344999998797</c:v>
                </c:pt>
                <c:pt idx="119">
                  <c:v>-2.2583450000013272</c:v>
                </c:pt>
                <c:pt idx="120">
                  <c:v>-3.3333450000014864</c:v>
                </c:pt>
                <c:pt idx="121">
                  <c:v>-1.208345000001998</c:v>
                </c:pt>
                <c:pt idx="122">
                  <c:v>-3.0713449999986153</c:v>
                </c:pt>
                <c:pt idx="123">
                  <c:v>-3.0963449999994452</c:v>
                </c:pt>
                <c:pt idx="124">
                  <c:v>-2.663345000001982</c:v>
                </c:pt>
                <c:pt idx="125">
                  <c:v>-1.8883450000011237</c:v>
                </c:pt>
                <c:pt idx="126">
                  <c:v>-2.1603450000000635</c:v>
                </c:pt>
                <c:pt idx="127">
                  <c:v>-1.1623450000008972</c:v>
                </c:pt>
                <c:pt idx="128">
                  <c:v>-0.96034499999930745</c:v>
                </c:pt>
                <c:pt idx="129">
                  <c:v>-0.95534500000127309</c:v>
                </c:pt>
                <c:pt idx="130">
                  <c:v>-1.3253450000014766</c:v>
                </c:pt>
                <c:pt idx="131">
                  <c:v>-1.7613449999984709</c:v>
                </c:pt>
                <c:pt idx="132">
                  <c:v>-2.7563450000016587</c:v>
                </c:pt>
                <c:pt idx="133">
                  <c:v>-1.4073450000005039</c:v>
                </c:pt>
                <c:pt idx="134">
                  <c:v>-1.8913450000006549</c:v>
                </c:pt>
                <c:pt idx="135">
                  <c:v>-2.1723450000017408</c:v>
                </c:pt>
                <c:pt idx="136">
                  <c:v>-2.3113449999989655</c:v>
                </c:pt>
                <c:pt idx="137">
                  <c:v>-2.1663449999991258</c:v>
                </c:pt>
                <c:pt idx="138">
                  <c:v>-1.5713449999985585</c:v>
                </c:pt>
                <c:pt idx="139">
                  <c:v>-1.1713449999994907</c:v>
                </c:pt>
                <c:pt idx="140">
                  <c:v>-1.1933450000007895</c:v>
                </c:pt>
                <c:pt idx="141">
                  <c:v>0.43165499999986423</c:v>
                </c:pt>
                <c:pt idx="142">
                  <c:v>-0.14634500000099138</c:v>
                </c:pt>
                <c:pt idx="143">
                  <c:v>0.88765499999965414</c:v>
                </c:pt>
                <c:pt idx="144">
                  <c:v>0.61265500000118323</c:v>
                </c:pt>
                <c:pt idx="145">
                  <c:v>7.2636549999991473</c:v>
                </c:pt>
                <c:pt idx="146">
                  <c:v>4.0736549999991212</c:v>
                </c:pt>
                <c:pt idx="147">
                  <c:v>3.6246549999994215</c:v>
                </c:pt>
                <c:pt idx="148">
                  <c:v>0.1316550000005634</c:v>
                </c:pt>
                <c:pt idx="149">
                  <c:v>-0.53234499999987861</c:v>
                </c:pt>
                <c:pt idx="150">
                  <c:v>-1.766345000000058</c:v>
                </c:pt>
                <c:pt idx="151">
                  <c:v>-2.0813450000005673</c:v>
                </c:pt>
                <c:pt idx="152">
                  <c:v>-0.2783450000016785</c:v>
                </c:pt>
                <c:pt idx="153">
                  <c:v>-1.5583449999994059</c:v>
                </c:pt>
                <c:pt idx="154">
                  <c:v>-0.85734500000000935</c:v>
                </c:pt>
                <c:pt idx="155">
                  <c:v>-3.6033450000019229</c:v>
                </c:pt>
                <c:pt idx="156">
                  <c:v>-2.6433449999991865</c:v>
                </c:pt>
                <c:pt idx="157">
                  <c:v>-1.7563450000004366</c:v>
                </c:pt>
                <c:pt idx="158">
                  <c:v>-1.5123450000018579</c:v>
                </c:pt>
                <c:pt idx="159">
                  <c:v>-1.7733450000001483</c:v>
                </c:pt>
                <c:pt idx="160">
                  <c:v>-1.2733450000013136</c:v>
                </c:pt>
                <c:pt idx="161">
                  <c:v>1.3196549999996421</c:v>
                </c:pt>
                <c:pt idx="162">
                  <c:v>1.3976549999981103</c:v>
                </c:pt>
                <c:pt idx="163">
                  <c:v>-2.1345000000394521E-2</c:v>
                </c:pt>
                <c:pt idx="164">
                  <c:v>-0.44034500000122989</c:v>
                </c:pt>
                <c:pt idx="165">
                  <c:v>-0.57834500000097933</c:v>
                </c:pt>
                <c:pt idx="166">
                  <c:v>-2.4883449999997254</c:v>
                </c:pt>
                <c:pt idx="167">
                  <c:v>-1.6973450000001833</c:v>
                </c:pt>
                <c:pt idx="168">
                  <c:v>-1.1723450000005187</c:v>
                </c:pt>
                <c:pt idx="169">
                  <c:v>-0.40134500000021944</c:v>
                </c:pt>
                <c:pt idx="170">
                  <c:v>-2.5913449999990235</c:v>
                </c:pt>
                <c:pt idx="171">
                  <c:v>-1.4703450000013163</c:v>
                </c:pt>
                <c:pt idx="172">
                  <c:v>-2.9263449999987756</c:v>
                </c:pt>
                <c:pt idx="173">
                  <c:v>-2.8973450000009393</c:v>
                </c:pt>
                <c:pt idx="174">
                  <c:v>-2.9503449999985776</c:v>
                </c:pt>
                <c:pt idx="175">
                  <c:v>-0.66234499999850982</c:v>
                </c:pt>
                <c:pt idx="176">
                  <c:v>-0.54034500000099683</c:v>
                </c:pt>
                <c:pt idx="177">
                  <c:v>-0.9973450000018147</c:v>
                </c:pt>
                <c:pt idx="178">
                  <c:v>1.4236549999999681</c:v>
                </c:pt>
                <c:pt idx="179">
                  <c:v>1.3426549999984161</c:v>
                </c:pt>
                <c:pt idx="180">
                  <c:v>1.3276550000007603</c:v>
                </c:pt>
                <c:pt idx="181">
                  <c:v>-0.24034500000169601</c:v>
                </c:pt>
                <c:pt idx="182">
                  <c:v>3.2846549999980823</c:v>
                </c:pt>
                <c:pt idx="183">
                  <c:v>-4.033344999999855</c:v>
                </c:pt>
                <c:pt idx="184">
                  <c:v>-1.4463450000015143</c:v>
                </c:pt>
                <c:pt idx="185">
                  <c:v>-2.3963450000010766</c:v>
                </c:pt>
                <c:pt idx="186">
                  <c:v>-4.2773450000019864</c:v>
                </c:pt>
                <c:pt idx="187">
                  <c:v>-2.8313450000005957</c:v>
                </c:pt>
                <c:pt idx="188">
                  <c:v>-3.1133449999991569</c:v>
                </c:pt>
                <c:pt idx="189">
                  <c:v>-3.2483449999993752</c:v>
                </c:pt>
                <c:pt idx="190">
                  <c:v>-2.9423450000010121</c:v>
                </c:pt>
                <c:pt idx="191">
                  <c:v>-4.8893449999987126</c:v>
                </c:pt>
                <c:pt idx="192">
                  <c:v>-4.7063449999988904</c:v>
                </c:pt>
                <c:pt idx="193">
                  <c:v>-3.2273449999991044</c:v>
                </c:pt>
                <c:pt idx="194">
                  <c:v>-3.1153450000012128</c:v>
                </c:pt>
                <c:pt idx="195">
                  <c:v>-2.3963450000010766</c:v>
                </c:pt>
                <c:pt idx="196">
                  <c:v>-2.3963450000010766</c:v>
                </c:pt>
                <c:pt idx="197">
                  <c:v>-2.1323449999997024</c:v>
                </c:pt>
                <c:pt idx="198">
                  <c:v>-2.5763450000013677</c:v>
                </c:pt>
                <c:pt idx="199">
                  <c:v>-4.0043449999984659</c:v>
                </c:pt>
                <c:pt idx="200">
                  <c:v>-1.2983449999985908</c:v>
                </c:pt>
                <c:pt idx="201">
                  <c:v>2.5456549999987033</c:v>
                </c:pt>
                <c:pt idx="202">
                  <c:v>1.2576549999998576</c:v>
                </c:pt>
                <c:pt idx="203">
                  <c:v>1.3386550000014097</c:v>
                </c:pt>
                <c:pt idx="204">
                  <c:v>-3.5453449999991449</c:v>
                </c:pt>
                <c:pt idx="205">
                  <c:v>-1.8203449999987242</c:v>
                </c:pt>
                <c:pt idx="206">
                  <c:v>0.94365500000037628</c:v>
                </c:pt>
                <c:pt idx="207">
                  <c:v>-3.6923450000010405</c:v>
                </c:pt>
                <c:pt idx="208">
                  <c:v>-3.6203450000016346</c:v>
                </c:pt>
                <c:pt idx="209">
                  <c:v>-4.7413449999993418</c:v>
                </c:pt>
                <c:pt idx="210">
                  <c:v>-7.7893449999990594</c:v>
                </c:pt>
                <c:pt idx="211">
                  <c:v>-5.262345000002</c:v>
                </c:pt>
                <c:pt idx="212">
                  <c:v>-5.6433449999993002</c:v>
                </c:pt>
                <c:pt idx="213">
                  <c:v>-2.8803450000012276</c:v>
                </c:pt>
                <c:pt idx="214">
                  <c:v>-2.687345000001784</c:v>
                </c:pt>
                <c:pt idx="215">
                  <c:v>3.2206549999997947</c:v>
                </c:pt>
                <c:pt idx="216">
                  <c:v>0.33965500000121551</c:v>
                </c:pt>
                <c:pt idx="217">
                  <c:v>0.50765499999982922</c:v>
                </c:pt>
                <c:pt idx="218">
                  <c:v>2.9026549999997542</c:v>
                </c:pt>
                <c:pt idx="219">
                  <c:v>-0.32734499999875766</c:v>
                </c:pt>
                <c:pt idx="220">
                  <c:v>-1.0103450000009673</c:v>
                </c:pt>
                <c:pt idx="221">
                  <c:v>2.1646550000014031</c:v>
                </c:pt>
                <c:pt idx="222">
                  <c:v>2.2736549999997635</c:v>
                </c:pt>
                <c:pt idx="223">
                  <c:v>-0.63234499999964555</c:v>
                </c:pt>
                <c:pt idx="224">
                  <c:v>-1.8833449999995366</c:v>
                </c:pt>
                <c:pt idx="225">
                  <c:v>-0.90134499999905415</c:v>
                </c:pt>
                <c:pt idx="226">
                  <c:v>-0.91334500000073149</c:v>
                </c:pt>
                <c:pt idx="227">
                  <c:v>2.1126550000012401</c:v>
                </c:pt>
                <c:pt idx="228">
                  <c:v>1.2756550000005973</c:v>
                </c:pt>
                <c:pt idx="229">
                  <c:v>1.1466549999994413</c:v>
                </c:pt>
                <c:pt idx="230">
                  <c:v>-1.5003450000001806</c:v>
                </c:pt>
                <c:pt idx="231">
                  <c:v>1.7486550000000989</c:v>
                </c:pt>
                <c:pt idx="232">
                  <c:v>-0.66334499999953778</c:v>
                </c:pt>
                <c:pt idx="233">
                  <c:v>3.1246550000005868</c:v>
                </c:pt>
                <c:pt idx="234">
                  <c:v>6.8156550000004756</c:v>
                </c:pt>
                <c:pt idx="235">
                  <c:v>3.4476549999986617</c:v>
                </c:pt>
                <c:pt idx="236">
                  <c:v>3.837654999998108</c:v>
                </c:pt>
                <c:pt idx="237">
                  <c:v>3.4926549999987344</c:v>
                </c:pt>
                <c:pt idx="238">
                  <c:v>1.2526549999982706</c:v>
                </c:pt>
                <c:pt idx="239">
                  <c:v>1.1036550000014245</c:v>
                </c:pt>
                <c:pt idx="240">
                  <c:v>-1.8613450000017906</c:v>
                </c:pt>
                <c:pt idx="241">
                  <c:v>0.25865499999966346</c:v>
                </c:pt>
                <c:pt idx="242">
                  <c:v>1.9456550000001016</c:v>
                </c:pt>
                <c:pt idx="243">
                  <c:v>0.45265500000013503</c:v>
                </c:pt>
                <c:pt idx="244">
                  <c:v>0.87865500000106067</c:v>
                </c:pt>
                <c:pt idx="245">
                  <c:v>-3.3303450000019552</c:v>
                </c:pt>
                <c:pt idx="246">
                  <c:v>-1.8853450000015926</c:v>
                </c:pt>
                <c:pt idx="247">
                  <c:v>-0.63034500000114235</c:v>
                </c:pt>
                <c:pt idx="248">
                  <c:v>-1.7173449999994261</c:v>
                </c:pt>
                <c:pt idx="249">
                  <c:v>3.4486549999996896</c:v>
                </c:pt>
                <c:pt idx="250">
                  <c:v>-1.3373449999996012</c:v>
                </c:pt>
                <c:pt idx="251">
                  <c:v>2.2856550000014408</c:v>
                </c:pt>
                <c:pt idx="252">
                  <c:v>4.4386550000012903</c:v>
                </c:pt>
                <c:pt idx="253">
                  <c:v>2.6136550000011027</c:v>
                </c:pt>
                <c:pt idx="254">
                  <c:v>1.5346550000003845</c:v>
                </c:pt>
                <c:pt idx="255">
                  <c:v>0.30165500000123302</c:v>
                </c:pt>
                <c:pt idx="256">
                  <c:v>4.199655000000746</c:v>
                </c:pt>
                <c:pt idx="257">
                  <c:v>4.0396549999996978</c:v>
                </c:pt>
                <c:pt idx="258">
                  <c:v>5.4126550000006546</c:v>
                </c:pt>
                <c:pt idx="259">
                  <c:v>3.5276549999991857</c:v>
                </c:pt>
                <c:pt idx="260">
                  <c:v>1.5396549999984188</c:v>
                </c:pt>
                <c:pt idx="261">
                  <c:v>3.3036549999998499</c:v>
                </c:pt>
                <c:pt idx="262">
                  <c:v>5.2436550000010129</c:v>
                </c:pt>
                <c:pt idx="263">
                  <c:v>2.2096550000014759</c:v>
                </c:pt>
                <c:pt idx="264">
                  <c:v>4.1096550000006005</c:v>
                </c:pt>
                <c:pt idx="265">
                  <c:v>0.4826549999989993</c:v>
                </c:pt>
                <c:pt idx="266">
                  <c:v>0.43365499999836743</c:v>
                </c:pt>
                <c:pt idx="267">
                  <c:v>0.39665499999941289</c:v>
                </c:pt>
                <c:pt idx="268">
                  <c:v>0.35265500000036809</c:v>
                </c:pt>
                <c:pt idx="269">
                  <c:v>0.53365499999813437</c:v>
                </c:pt>
                <c:pt idx="270">
                  <c:v>-3.0173449999999491</c:v>
                </c:pt>
                <c:pt idx="271">
                  <c:v>0.44765499999854796</c:v>
                </c:pt>
                <c:pt idx="272">
                  <c:v>-2.8345000000484788E-2</c:v>
                </c:pt>
                <c:pt idx="273">
                  <c:v>1.9586549999992542</c:v>
                </c:pt>
                <c:pt idx="274">
                  <c:v>2.4756550000013533</c:v>
                </c:pt>
                <c:pt idx="275">
                  <c:v>1.0736549999990075</c:v>
                </c:pt>
                <c:pt idx="276">
                  <c:v>4.7156549999982644</c:v>
                </c:pt>
                <c:pt idx="277">
                  <c:v>2.3376549999980512</c:v>
                </c:pt>
                <c:pt idx="278">
                  <c:v>2.3676550000004681</c:v>
                </c:pt>
                <c:pt idx="279">
                  <c:v>2.7986549999994281</c:v>
                </c:pt>
                <c:pt idx="280">
                  <c:v>0.87465500000050156</c:v>
                </c:pt>
                <c:pt idx="281">
                  <c:v>-0.31634500000166099</c:v>
                </c:pt>
                <c:pt idx="282">
                  <c:v>2.8896550000006016</c:v>
                </c:pt>
                <c:pt idx="283">
                  <c:v>2.5656550000014988</c:v>
                </c:pt>
                <c:pt idx="284">
                  <c:v>3.075654999999955</c:v>
                </c:pt>
                <c:pt idx="285">
                  <c:v>2.7396549999991748</c:v>
                </c:pt>
                <c:pt idx="286">
                  <c:v>0.9516550000014945</c:v>
                </c:pt>
                <c:pt idx="287">
                  <c:v>7.2516550000010227</c:v>
                </c:pt>
                <c:pt idx="288">
                  <c:v>3.2476549999991278</c:v>
                </c:pt>
                <c:pt idx="289">
                  <c:v>2.9376550000002055</c:v>
                </c:pt>
                <c:pt idx="290">
                  <c:v>2.5046549999991896</c:v>
                </c:pt>
                <c:pt idx="291">
                  <c:v>-1.2283450000012408</c:v>
                </c:pt>
                <c:pt idx="292">
                  <c:v>1.9346549999994522</c:v>
                </c:pt>
                <c:pt idx="293">
                  <c:v>2.3336550000010448</c:v>
                </c:pt>
                <c:pt idx="294">
                  <c:v>2.4596549999991169</c:v>
                </c:pt>
                <c:pt idx="295">
                  <c:v>1.268655000000507</c:v>
                </c:pt>
                <c:pt idx="296">
                  <c:v>-0.41734499999890318</c:v>
                </c:pt>
                <c:pt idx="297">
                  <c:v>0.89365499999871645</c:v>
                </c:pt>
                <c:pt idx="298">
                  <c:v>1.9336549999984243</c:v>
                </c:pt>
                <c:pt idx="299">
                  <c:v>1.3396549999988849</c:v>
                </c:pt>
                <c:pt idx="300">
                  <c:v>3.3686549999991655</c:v>
                </c:pt>
                <c:pt idx="301">
                  <c:v>2.2486549999989336</c:v>
                </c:pt>
                <c:pt idx="302">
                  <c:v>3.7336550000013347</c:v>
                </c:pt>
                <c:pt idx="303">
                  <c:v>4.117654999998166</c:v>
                </c:pt>
                <c:pt idx="304">
                  <c:v>3.1226549999985309</c:v>
                </c:pt>
                <c:pt idx="305">
                  <c:v>3.6846550000007028</c:v>
                </c:pt>
                <c:pt idx="306">
                  <c:v>-2.15134500000147</c:v>
                </c:pt>
                <c:pt idx="307">
                  <c:v>2.084655000000879</c:v>
                </c:pt>
                <c:pt idx="308">
                  <c:v>3.9646550000007608</c:v>
                </c:pt>
                <c:pt idx="309">
                  <c:v>0.79365499999894951</c:v>
                </c:pt>
                <c:pt idx="310">
                  <c:v>4.2906549999983667</c:v>
                </c:pt>
                <c:pt idx="311">
                  <c:v>4.939655000001153</c:v>
                </c:pt>
                <c:pt idx="312">
                  <c:v>6.6016550000007612</c:v>
                </c:pt>
                <c:pt idx="313">
                  <c:v>4.6386550000008242</c:v>
                </c:pt>
                <c:pt idx="314">
                  <c:v>4.0006549999986873</c:v>
                </c:pt>
                <c:pt idx="315">
                  <c:v>4.5606549999988033</c:v>
                </c:pt>
                <c:pt idx="316">
                  <c:v>1.0546550000007926</c:v>
                </c:pt>
                <c:pt idx="317">
                  <c:v>5.4496549999996091</c:v>
                </c:pt>
                <c:pt idx="318">
                  <c:v>4.4906550000014533</c:v>
                </c:pt>
                <c:pt idx="319">
                  <c:v>4.1796550000015031</c:v>
                </c:pt>
                <c:pt idx="320">
                  <c:v>6.1456550000009713</c:v>
                </c:pt>
                <c:pt idx="321">
                  <c:v>0.19165499999829194</c:v>
                </c:pt>
                <c:pt idx="322">
                  <c:v>1.7426550000010366</c:v>
                </c:pt>
                <c:pt idx="323">
                  <c:v>4.1646550000002946</c:v>
                </c:pt>
                <c:pt idx="324">
                  <c:v>4.0146549999988679</c:v>
                </c:pt>
                <c:pt idx="325">
                  <c:v>5.2046550000000025</c:v>
                </c:pt>
                <c:pt idx="326">
                  <c:v>2.3936549999987733</c:v>
                </c:pt>
                <c:pt idx="327">
                  <c:v>3.0946549999981698</c:v>
                </c:pt>
                <c:pt idx="328">
                  <c:v>7.1636549999993804</c:v>
                </c:pt>
                <c:pt idx="329">
                  <c:v>4.2276550000011071</c:v>
                </c:pt>
                <c:pt idx="330">
                  <c:v>3.989654999998038</c:v>
                </c:pt>
                <c:pt idx="331">
                  <c:v>-1.7203449999989573</c:v>
                </c:pt>
                <c:pt idx="332">
                  <c:v>4.629654999998678</c:v>
                </c:pt>
                <c:pt idx="333">
                  <c:v>3.0656550000003335</c:v>
                </c:pt>
                <c:pt idx="334">
                  <c:v>3.0706549999983679</c:v>
                </c:pt>
                <c:pt idx="335">
                  <c:v>4.37465499999945</c:v>
                </c:pt>
                <c:pt idx="336">
                  <c:v>1.9996549999987678</c:v>
                </c:pt>
                <c:pt idx="337">
                  <c:v>-1.0973450000015816</c:v>
                </c:pt>
                <c:pt idx="338">
                  <c:v>4.5096549999996682</c:v>
                </c:pt>
                <c:pt idx="339">
                  <c:v>4.5426549999980637</c:v>
                </c:pt>
                <c:pt idx="340">
                  <c:v>3.6426550000001612</c:v>
                </c:pt>
                <c:pt idx="341">
                  <c:v>-1.3953449999988266</c:v>
                </c:pt>
                <c:pt idx="342">
                  <c:v>-2.8363449999986301</c:v>
                </c:pt>
                <c:pt idx="343">
                  <c:v>4.3206550000007837</c:v>
                </c:pt>
                <c:pt idx="344">
                  <c:v>4.8256550000012055</c:v>
                </c:pt>
                <c:pt idx="345">
                  <c:v>0.9766549999987717</c:v>
                </c:pt>
                <c:pt idx="346">
                  <c:v>6.4836550000002546</c:v>
                </c:pt>
                <c:pt idx="347">
                  <c:v>3.5706550000007553</c:v>
                </c:pt>
                <c:pt idx="348">
                  <c:v>3.8236550000014802</c:v>
                </c:pt>
                <c:pt idx="349">
                  <c:v>3.9106549999985418</c:v>
                </c:pt>
                <c:pt idx="350">
                  <c:v>4.1656550000013226</c:v>
                </c:pt>
                <c:pt idx="351">
                  <c:v>-3.6863450000019782</c:v>
                </c:pt>
                <c:pt idx="352">
                  <c:v>3.5336549999982481</c:v>
                </c:pt>
                <c:pt idx="353">
                  <c:v>5.7126549999999554</c:v>
                </c:pt>
                <c:pt idx="354">
                  <c:v>7.0996550000010927</c:v>
                </c:pt>
                <c:pt idx="355">
                  <c:v>4.9806550000006666</c:v>
                </c:pt>
                <c:pt idx="356">
                  <c:v>1.9596550000002821</c:v>
                </c:pt>
                <c:pt idx="357">
                  <c:v>0.63465499999892927</c:v>
                </c:pt>
                <c:pt idx="358">
                  <c:v>3.4446549999991305</c:v>
                </c:pt>
                <c:pt idx="359">
                  <c:v>3.3056549999983531</c:v>
                </c:pt>
                <c:pt idx="360">
                  <c:v>3.7426549999999281</c:v>
                </c:pt>
                <c:pt idx="361">
                  <c:v>3.2386550000005343</c:v>
                </c:pt>
                <c:pt idx="362">
                  <c:v>-0.6733449999991592</c:v>
                </c:pt>
                <c:pt idx="363">
                  <c:v>4.3656550000008565</c:v>
                </c:pt>
                <c:pt idx="364">
                  <c:v>5.7936550000015075</c:v>
                </c:pt>
                <c:pt idx="365">
                  <c:v>2.3796549999985928</c:v>
                </c:pt>
                <c:pt idx="366">
                  <c:v>2.2036549999988608</c:v>
                </c:pt>
                <c:pt idx="367">
                  <c:v>2.1176549999992744</c:v>
                </c:pt>
                <c:pt idx="368">
                  <c:v>5.7946549999989827</c:v>
                </c:pt>
                <c:pt idx="369">
                  <c:v>3.8876549999997678</c:v>
                </c:pt>
                <c:pt idx="370">
                  <c:v>2.718654999998904</c:v>
                </c:pt>
                <c:pt idx="371">
                  <c:v>0.84365500000060933</c:v>
                </c:pt>
                <c:pt idx="372">
                  <c:v>-5.0873449999997433</c:v>
                </c:pt>
                <c:pt idx="373">
                  <c:v>4.4176550000010195</c:v>
                </c:pt>
                <c:pt idx="374">
                  <c:v>2.1346549999989861</c:v>
                </c:pt>
                <c:pt idx="375">
                  <c:v>1.5256549999982383</c:v>
                </c:pt>
                <c:pt idx="376">
                  <c:v>0.86665499999938334</c:v>
                </c:pt>
                <c:pt idx="377">
                  <c:v>-1.6173449999996592</c:v>
                </c:pt>
                <c:pt idx="378">
                  <c:v>2.1326550000004829</c:v>
                </c:pt>
                <c:pt idx="379">
                  <c:v>2.7346550000011405</c:v>
                </c:pt>
                <c:pt idx="380">
                  <c:v>0.91665500000104316</c:v>
                </c:pt>
                <c:pt idx="381">
                  <c:v>2.0206549999990386</c:v>
                </c:pt>
                <c:pt idx="382">
                  <c:v>-1.3083450000017649</c:v>
                </c:pt>
                <c:pt idx="383">
                  <c:v>1.5976550000011969</c:v>
                </c:pt>
                <c:pt idx="384">
                  <c:v>3.1056549999988192</c:v>
                </c:pt>
                <c:pt idx="385">
                  <c:v>2.2406550000013681</c:v>
                </c:pt>
                <c:pt idx="386">
                  <c:v>3.2706550000014545</c:v>
                </c:pt>
                <c:pt idx="387">
                  <c:v>0.4026549999984752</c:v>
                </c:pt>
                <c:pt idx="388">
                  <c:v>2.4796549999983597</c:v>
                </c:pt>
                <c:pt idx="389">
                  <c:v>2.5786550000006514</c:v>
                </c:pt>
                <c:pt idx="390">
                  <c:v>0.86965499999891449</c:v>
                </c:pt>
                <c:pt idx="391">
                  <c:v>1.3456550000015</c:v>
                </c:pt>
                <c:pt idx="392">
                  <c:v>0.11165500000132056</c:v>
                </c:pt>
                <c:pt idx="393">
                  <c:v>3.7186550000001262</c:v>
                </c:pt>
                <c:pt idx="394">
                  <c:v>2.7536549999993554</c:v>
                </c:pt>
                <c:pt idx="395">
                  <c:v>3.4036549999996168</c:v>
                </c:pt>
                <c:pt idx="396">
                  <c:v>4.1806549999989784</c:v>
                </c:pt>
                <c:pt idx="397">
                  <c:v>4.2696549999980959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34688"/>
        <c:axId val="146036608"/>
      </c:scatterChart>
      <c:valAx>
        <c:axId val="146034688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</a:t>
                </a:r>
                <a:r>
                  <a:rPr lang="en-US" altLang="ja-JP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6036608"/>
        <c:crossesAt val="-12"/>
        <c:crossBetween val="midCat"/>
        <c:majorUnit val="2"/>
      </c:valAx>
      <c:valAx>
        <c:axId val="146036608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034688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'return map'!$M$21:$M$418</c:f>
              <c:numCache>
                <c:formatCode>General</c:formatCode>
                <c:ptCount val="398"/>
                <c:pt idx="0">
                  <c:v>-2.4469224999847938</c:v>
                </c:pt>
                <c:pt idx="1">
                  <c:v>-2.4809224999842172</c:v>
                </c:pt>
                <c:pt idx="2">
                  <c:v>-2.5679224999848316</c:v>
                </c:pt>
                <c:pt idx="3">
                  <c:v>-2.7189224999837336</c:v>
                </c:pt>
                <c:pt idx="4">
                  <c:v>-2.0079224999847156</c:v>
                </c:pt>
                <c:pt idx="5">
                  <c:v>-4.3419224999858841</c:v>
                </c:pt>
                <c:pt idx="6">
                  <c:v>-0.30392249998456577</c:v>
                </c:pt>
                <c:pt idx="7">
                  <c:v>-3.8579224999857331</c:v>
                </c:pt>
                <c:pt idx="8">
                  <c:v>-3.3289224999855094</c:v>
                </c:pt>
                <c:pt idx="9">
                  <c:v>-4.8539224999863961</c:v>
                </c:pt>
                <c:pt idx="10">
                  <c:v>-1.5929224999844394</c:v>
                </c:pt>
                <c:pt idx="11">
                  <c:v>-2.1739224999848261</c:v>
                </c:pt>
                <c:pt idx="12">
                  <c:v>-3.0069224999849098</c:v>
                </c:pt>
                <c:pt idx="13">
                  <c:v>-5.0819224999862911</c:v>
                </c:pt>
                <c:pt idx="14">
                  <c:v>-4.6679224999834901</c:v>
                </c:pt>
                <c:pt idx="15">
                  <c:v>-1.686922499985144</c:v>
                </c:pt>
                <c:pt idx="16">
                  <c:v>-1.8079224999851817</c:v>
                </c:pt>
                <c:pt idx="17">
                  <c:v>-3.4569224999856374</c:v>
                </c:pt>
                <c:pt idx="18">
                  <c:v>-3.6619224999832056</c:v>
                </c:pt>
                <c:pt idx="19">
                  <c:v>-1.6619224999843141</c:v>
                </c:pt>
                <c:pt idx="20">
                  <c:v>-1.8919224999862649</c:v>
                </c:pt>
                <c:pt idx="21">
                  <c:v>-2.5319224999833523</c:v>
                </c:pt>
                <c:pt idx="22">
                  <c:v>-2.9829224999851078</c:v>
                </c:pt>
                <c:pt idx="23">
                  <c:v>-4.389922499985488</c:v>
                </c:pt>
                <c:pt idx="24">
                  <c:v>-8.8889224999846306</c:v>
                </c:pt>
                <c:pt idx="25">
                  <c:v>-2.862922499986098</c:v>
                </c:pt>
                <c:pt idx="26">
                  <c:v>-5.2399224999852834</c:v>
                </c:pt>
                <c:pt idx="27">
                  <c:v>-6.8989224999853604</c:v>
                </c:pt>
                <c:pt idx="28">
                  <c:v>-1.6069224999846199</c:v>
                </c:pt>
                <c:pt idx="29">
                  <c:v>-1.0922499985355216E-2</c:v>
                </c:pt>
                <c:pt idx="30">
                  <c:v>-0.40292249998330476</c:v>
                </c:pt>
                <c:pt idx="31">
                  <c:v>-0.85592249998356351</c:v>
                </c:pt>
                <c:pt idx="32">
                  <c:v>-2.4939224999833698</c:v>
                </c:pt>
                <c:pt idx="33">
                  <c:v>-5.9879224999832559</c:v>
                </c:pt>
                <c:pt idx="34">
                  <c:v>-4.7419224999849519</c:v>
                </c:pt>
                <c:pt idx="35">
                  <c:v>-2.2159224999853677</c:v>
                </c:pt>
                <c:pt idx="36">
                  <c:v>-5.6339224999852888</c:v>
                </c:pt>
                <c:pt idx="37">
                  <c:v>-2.2529224999843223</c:v>
                </c:pt>
                <c:pt idx="38">
                  <c:v>-2.5129224999851374</c:v>
                </c:pt>
                <c:pt idx="39">
                  <c:v>-2.5579224999852102</c:v>
                </c:pt>
                <c:pt idx="40">
                  <c:v>-2.3469224999850269</c:v>
                </c:pt>
                <c:pt idx="41">
                  <c:v>2.1420775000144943</c:v>
                </c:pt>
                <c:pt idx="42">
                  <c:v>-3.0029224999843507</c:v>
                </c:pt>
                <c:pt idx="43">
                  <c:v>-3.3239224999839223</c:v>
                </c:pt>
                <c:pt idx="44">
                  <c:v>-6.5749224999862577</c:v>
                </c:pt>
                <c:pt idx="45">
                  <c:v>-4.5029224999844075</c:v>
                </c:pt>
                <c:pt idx="46">
                  <c:v>-2.1509224999860521</c:v>
                </c:pt>
                <c:pt idx="47">
                  <c:v>-2.3379224999864334</c:v>
                </c:pt>
                <c:pt idx="48">
                  <c:v>-2.3589224999831515</c:v>
                </c:pt>
                <c:pt idx="49">
                  <c:v>-2.7129224999846713</c:v>
                </c:pt>
                <c:pt idx="50">
                  <c:v>-2.2089224999852775</c:v>
                </c:pt>
                <c:pt idx="51">
                  <c:v>-3.6229224999857479</c:v>
                </c:pt>
                <c:pt idx="52">
                  <c:v>-1.5029224999842938</c:v>
                </c:pt>
                <c:pt idx="53">
                  <c:v>-2.9919224999837013</c:v>
                </c:pt>
                <c:pt idx="54">
                  <c:v>-4.5429224999864459</c:v>
                </c:pt>
                <c:pt idx="55">
                  <c:v>-5.4379224999863141</c:v>
                </c:pt>
                <c:pt idx="56">
                  <c:v>-3.9269224999856078</c:v>
                </c:pt>
                <c:pt idx="57">
                  <c:v>-4.8149224999853857</c:v>
                </c:pt>
                <c:pt idx="58">
                  <c:v>-3.3759224999840853</c:v>
                </c:pt>
                <c:pt idx="59">
                  <c:v>-2.8029224999848168</c:v>
                </c:pt>
                <c:pt idx="60">
                  <c:v>-3.7189224999849557</c:v>
                </c:pt>
                <c:pt idx="61">
                  <c:v>-1.6569224999862797</c:v>
                </c:pt>
                <c:pt idx="62">
                  <c:v>-2.0069224999836877</c:v>
                </c:pt>
                <c:pt idx="63">
                  <c:v>-2.9409224999845662</c:v>
                </c:pt>
                <c:pt idx="64">
                  <c:v>-2.426922499985551</c:v>
                </c:pt>
                <c:pt idx="65">
                  <c:v>-2.6489224999863836</c:v>
                </c:pt>
                <c:pt idx="66">
                  <c:v>-3.5829224999837095</c:v>
                </c:pt>
                <c:pt idx="67">
                  <c:v>-2.6779224999842199</c:v>
                </c:pt>
                <c:pt idx="68">
                  <c:v>-3.1359224999860658</c:v>
                </c:pt>
                <c:pt idx="69">
                  <c:v>-3.2219224999856522</c:v>
                </c:pt>
                <c:pt idx="70">
                  <c:v>-2.3659224999832418</c:v>
                </c:pt>
                <c:pt idx="71">
                  <c:v>-2.1309224999832566</c:v>
                </c:pt>
                <c:pt idx="72">
                  <c:v>-2.147922499986521</c:v>
                </c:pt>
                <c:pt idx="73">
                  <c:v>-1.6189224999862972</c:v>
                </c:pt>
                <c:pt idx="74">
                  <c:v>-3.3209224999843912</c:v>
                </c:pt>
                <c:pt idx="75">
                  <c:v>-4.5599224999861576</c:v>
                </c:pt>
                <c:pt idx="76">
                  <c:v>-2.0989224999858891</c:v>
                </c:pt>
                <c:pt idx="77">
                  <c:v>-2.1489224999839962</c:v>
                </c:pt>
                <c:pt idx="78">
                  <c:v>-2.5429224999840017</c:v>
                </c:pt>
                <c:pt idx="79">
                  <c:v>-3.7289224999845771</c:v>
                </c:pt>
                <c:pt idx="80">
                  <c:v>-1.1819224999847222</c:v>
                </c:pt>
                <c:pt idx="81">
                  <c:v>-2.198922499985656</c:v>
                </c:pt>
                <c:pt idx="82">
                  <c:v>-2.1959224999861249</c:v>
                </c:pt>
                <c:pt idx="83">
                  <c:v>-3.702922499986272</c:v>
                </c:pt>
                <c:pt idx="84">
                  <c:v>-3.2519224999845164</c:v>
                </c:pt>
                <c:pt idx="85">
                  <c:v>-3.6609224999857304</c:v>
                </c:pt>
                <c:pt idx="86">
                  <c:v>-4.8789224999836733</c:v>
                </c:pt>
                <c:pt idx="87">
                  <c:v>-4.5839224999859596</c:v>
                </c:pt>
                <c:pt idx="88">
                  <c:v>-1.8639224999859039</c:v>
                </c:pt>
                <c:pt idx="89">
                  <c:v>-3.0929224999844962</c:v>
                </c:pt>
                <c:pt idx="90">
                  <c:v>-3.5479224999832581</c:v>
                </c:pt>
                <c:pt idx="91">
                  <c:v>-1.3529224999864198</c:v>
                </c:pt>
                <c:pt idx="92">
                  <c:v>-1.685922499984116</c:v>
                </c:pt>
                <c:pt idx="93">
                  <c:v>-1.9089224999859766</c:v>
                </c:pt>
                <c:pt idx="94">
                  <c:v>-1.866922499985435</c:v>
                </c:pt>
                <c:pt idx="95">
                  <c:v>-1.9319224999847506</c:v>
                </c:pt>
                <c:pt idx="96">
                  <c:v>-4.1519224999859716</c:v>
                </c:pt>
                <c:pt idx="97">
                  <c:v>-2.7039224999860778</c:v>
                </c:pt>
                <c:pt idx="98">
                  <c:v>-1.4639224999832834</c:v>
                </c:pt>
                <c:pt idx="99">
                  <c:v>-2.7559224999862408</c:v>
                </c:pt>
                <c:pt idx="100">
                  <c:v>-2.7519224999856817</c:v>
                </c:pt>
                <c:pt idx="101">
                  <c:v>-4.9999224999837111</c:v>
                </c:pt>
                <c:pt idx="102">
                  <c:v>-4.5199224999841192</c:v>
                </c:pt>
                <c:pt idx="103">
                  <c:v>-3.112922499983739</c:v>
                </c:pt>
                <c:pt idx="104">
                  <c:v>-2.6779224999842199</c:v>
                </c:pt>
                <c:pt idx="105">
                  <c:v>-3.288922499983471</c:v>
                </c:pt>
                <c:pt idx="106">
                  <c:v>-3.4709224999858179</c:v>
                </c:pt>
                <c:pt idx="107">
                  <c:v>-2.5339224999854082</c:v>
                </c:pt>
                <c:pt idx="108">
                  <c:v>-4.5199224999841192</c:v>
                </c:pt>
                <c:pt idx="109">
                  <c:v>-3.6309224999833134</c:v>
                </c:pt>
                <c:pt idx="110">
                  <c:v>-3.4539224999861062</c:v>
                </c:pt>
                <c:pt idx="111">
                  <c:v>-4.3329224999837379</c:v>
                </c:pt>
                <c:pt idx="112">
                  <c:v>-2.9189224999832675</c:v>
                </c:pt>
                <c:pt idx="113">
                  <c:v>-3.8439224999855526</c:v>
                </c:pt>
                <c:pt idx="114">
                  <c:v>-2.5059224999850471</c:v>
                </c:pt>
                <c:pt idx="115">
                  <c:v>-1.6709224999864603</c:v>
                </c:pt>
                <c:pt idx="116">
                  <c:v>-5.1599224999847593</c:v>
                </c:pt>
                <c:pt idx="117">
                  <c:v>-2.8269224999846188</c:v>
                </c:pt>
                <c:pt idx="118">
                  <c:v>-2.9319224999859728</c:v>
                </c:pt>
                <c:pt idx="119">
                  <c:v>-4.3629224999861549</c:v>
                </c:pt>
                <c:pt idx="120">
                  <c:v>-3.1119224999862638</c:v>
                </c:pt>
                <c:pt idx="121">
                  <c:v>-6.6769224999845278</c:v>
                </c:pt>
                <c:pt idx="122">
                  <c:v>-3.1869224999852008</c:v>
                </c:pt>
                <c:pt idx="123">
                  <c:v>-3.1509224999837215</c:v>
                </c:pt>
                <c:pt idx="124">
                  <c:v>-2.9809224999866046</c:v>
                </c:pt>
                <c:pt idx="125">
                  <c:v>-2.5219224999837309</c:v>
                </c:pt>
                <c:pt idx="126">
                  <c:v>-1.965922499984174</c:v>
                </c:pt>
                <c:pt idx="127">
                  <c:v>-0.86092249998515058</c:v>
                </c:pt>
                <c:pt idx="128">
                  <c:v>-0.8079224999839596</c:v>
                </c:pt>
                <c:pt idx="129">
                  <c:v>0.13407750001448449</c:v>
                </c:pt>
                <c:pt idx="130">
                  <c:v>-1.6979224999857934</c:v>
                </c:pt>
                <c:pt idx="131">
                  <c:v>-1.9079224999849487</c:v>
                </c:pt>
                <c:pt idx="132">
                  <c:v>-0.73692249998558168</c:v>
                </c:pt>
                <c:pt idx="133">
                  <c:v>0.30807750001571321</c:v>
                </c:pt>
                <c:pt idx="134">
                  <c:v>-0.12692249998380589</c:v>
                </c:pt>
                <c:pt idx="135">
                  <c:v>-1.1519224999858579</c:v>
                </c:pt>
                <c:pt idx="136">
                  <c:v>-1.5969224999849985</c:v>
                </c:pt>
                <c:pt idx="137">
                  <c:v>-1.6189224999862972</c:v>
                </c:pt>
                <c:pt idx="138">
                  <c:v>2.9470775000142169</c:v>
                </c:pt>
                <c:pt idx="139">
                  <c:v>-0.61292249998601278</c:v>
                </c:pt>
                <c:pt idx="140">
                  <c:v>-2.6119224999838764</c:v>
                </c:pt>
                <c:pt idx="141">
                  <c:v>-2.1419224999839059</c:v>
                </c:pt>
                <c:pt idx="142">
                  <c:v>-1.1579224999849203</c:v>
                </c:pt>
                <c:pt idx="143">
                  <c:v>-1.9369224999863377</c:v>
                </c:pt>
                <c:pt idx="144">
                  <c:v>-1.1019224999841981</c:v>
                </c:pt>
                <c:pt idx="145">
                  <c:v>1.7500775000165447</c:v>
                </c:pt>
                <c:pt idx="146">
                  <c:v>-2.3089224999850444</c:v>
                </c:pt>
                <c:pt idx="147">
                  <c:v>-1.1859224999852813</c:v>
                </c:pt>
                <c:pt idx="148">
                  <c:v>-0.96092249998491752</c:v>
                </c:pt>
                <c:pt idx="149">
                  <c:v>-1.6922499984417527E-2</c:v>
                </c:pt>
                <c:pt idx="150">
                  <c:v>-0.87692249998383431</c:v>
                </c:pt>
                <c:pt idx="151">
                  <c:v>2.672077500015746</c:v>
                </c:pt>
                <c:pt idx="152">
                  <c:v>2.7690775000159817</c:v>
                </c:pt>
                <c:pt idx="153">
                  <c:v>0.20607750001389036</c:v>
                </c:pt>
                <c:pt idx="154">
                  <c:v>-1.3139224999854093</c:v>
                </c:pt>
                <c:pt idx="155">
                  <c:v>-0.51592249998577699</c:v>
                </c:pt>
                <c:pt idx="156">
                  <c:v>-0.89692249998307716</c:v>
                </c:pt>
                <c:pt idx="157">
                  <c:v>-2.8479224999848896</c:v>
                </c:pt>
                <c:pt idx="158">
                  <c:v>-4.0629224999833013</c:v>
                </c:pt>
                <c:pt idx="159">
                  <c:v>-4.7379224999843927</c:v>
                </c:pt>
                <c:pt idx="160">
                  <c:v>-5.431922499983699</c:v>
                </c:pt>
                <c:pt idx="161">
                  <c:v>-3.4579224999831126</c:v>
                </c:pt>
                <c:pt idx="162">
                  <c:v>-4.2489224999862074</c:v>
                </c:pt>
                <c:pt idx="163">
                  <c:v>-3.7809224999847402</c:v>
                </c:pt>
                <c:pt idx="164">
                  <c:v>-2.5179224999831717</c:v>
                </c:pt>
                <c:pt idx="165">
                  <c:v>-2.4769224999836581</c:v>
                </c:pt>
                <c:pt idx="166">
                  <c:v>-2.9969224999852884</c:v>
                </c:pt>
                <c:pt idx="167">
                  <c:v>-2.3339224999858743</c:v>
                </c:pt>
                <c:pt idx="168">
                  <c:v>-2.1489224999839962</c:v>
                </c:pt>
                <c:pt idx="169">
                  <c:v>-0.17592249998443776</c:v>
                </c:pt>
                <c:pt idx="170">
                  <c:v>-0.79592249998583497</c:v>
                </c:pt>
                <c:pt idx="171">
                  <c:v>-0.54892249998417242</c:v>
                </c:pt>
                <c:pt idx="172">
                  <c:v>0.3480775000141989</c:v>
                </c:pt>
                <c:pt idx="173">
                  <c:v>0.77407750001512454</c:v>
                </c:pt>
                <c:pt idx="174">
                  <c:v>2.8020775000143772</c:v>
                </c:pt>
                <c:pt idx="175">
                  <c:v>5.1030775000135975</c:v>
                </c:pt>
                <c:pt idx="176">
                  <c:v>5.4530775000145582</c:v>
                </c:pt>
                <c:pt idx="177">
                  <c:v>2.3100775000166607</c:v>
                </c:pt>
                <c:pt idx="178">
                  <c:v>1.727077500014218</c:v>
                </c:pt>
                <c:pt idx="179">
                  <c:v>-0.33192249998492684</c:v>
                </c:pt>
                <c:pt idx="180">
                  <c:v>-0.77192249998603302</c:v>
                </c:pt>
                <c:pt idx="181">
                  <c:v>-1.8079224999851817</c:v>
                </c:pt>
                <c:pt idx="182">
                  <c:v>-2.5009224999834601</c:v>
                </c:pt>
                <c:pt idx="183">
                  <c:v>-4.0209224999863125</c:v>
                </c:pt>
                <c:pt idx="184">
                  <c:v>-4.4819224999841367</c:v>
                </c:pt>
                <c:pt idx="185">
                  <c:v>-4.0859224999856281</c:v>
                </c:pt>
                <c:pt idx="186">
                  <c:v>-6.3789224999837302</c:v>
                </c:pt>
                <c:pt idx="187">
                  <c:v>-4.0969224999862774</c:v>
                </c:pt>
                <c:pt idx="188">
                  <c:v>-4.0279224999864027</c:v>
                </c:pt>
                <c:pt idx="189">
                  <c:v>9.6077500014501993E-2</c:v>
                </c:pt>
                <c:pt idx="190">
                  <c:v>-3.2469224999864821</c:v>
                </c:pt>
                <c:pt idx="191">
                  <c:v>-6.2569224999862172</c:v>
                </c:pt>
                <c:pt idx="192">
                  <c:v>-12.988922499985733</c:v>
                </c:pt>
                <c:pt idx="193">
                  <c:v>-4.3249224999861724</c:v>
                </c:pt>
                <c:pt idx="194">
                  <c:v>1.0970775000167521</c:v>
                </c:pt>
                <c:pt idx="195">
                  <c:v>-1.9089224999859766</c:v>
                </c:pt>
                <c:pt idx="196">
                  <c:v>-1.4029224999845269</c:v>
                </c:pt>
                <c:pt idx="197">
                  <c:v>3.6730775000144433</c:v>
                </c:pt>
                <c:pt idx="198">
                  <c:v>1.3450775000158899</c:v>
                </c:pt>
                <c:pt idx="199">
                  <c:v>-4.7869224999850246</c:v>
                </c:pt>
                <c:pt idx="200">
                  <c:v>-4.7139224999845908</c:v>
                </c:pt>
                <c:pt idx="201">
                  <c:v>-8.0689224999836995</c:v>
                </c:pt>
                <c:pt idx="202">
                  <c:v>-4.9999224999837111</c:v>
                </c:pt>
                <c:pt idx="203">
                  <c:v>-4.3989224999840815</c:v>
                </c:pt>
                <c:pt idx="204">
                  <c:v>1.7290775000162739</c:v>
                </c:pt>
                <c:pt idx="205">
                  <c:v>15.525077500015527</c:v>
                </c:pt>
                <c:pt idx="206">
                  <c:v>6.9490775000140559</c:v>
                </c:pt>
                <c:pt idx="207">
                  <c:v>0.59307750001380555</c:v>
                </c:pt>
                <c:pt idx="208">
                  <c:v>0.74607750001476347</c:v>
                </c:pt>
                <c:pt idx="209">
                  <c:v>0.75807750001644081</c:v>
                </c:pt>
                <c:pt idx="210">
                  <c:v>0.36707750001596651</c:v>
                </c:pt>
                <c:pt idx="211">
                  <c:v>-2.2069224999832215</c:v>
                </c:pt>
                <c:pt idx="212">
                  <c:v>-3.6922499983660373E-2</c:v>
                </c:pt>
                <c:pt idx="213">
                  <c:v>0.52107750001439967</c:v>
                </c:pt>
                <c:pt idx="214">
                  <c:v>-3.0459224999859202</c:v>
                </c:pt>
                <c:pt idx="215">
                  <c:v>-5.1839224999845612</c:v>
                </c:pt>
                <c:pt idx="216">
                  <c:v>-5.7589224999858857</c:v>
                </c:pt>
                <c:pt idx="217">
                  <c:v>-6.5869224999843823</c:v>
                </c:pt>
                <c:pt idx="218">
                  <c:v>-5.8289224999832356</c:v>
                </c:pt>
                <c:pt idx="219">
                  <c:v>-3.0309224999847117</c:v>
                </c:pt>
                <c:pt idx="220">
                  <c:v>2.3000775000134865</c:v>
                </c:pt>
                <c:pt idx="221">
                  <c:v>0.25707750001657814</c:v>
                </c:pt>
                <c:pt idx="222">
                  <c:v>1.6620775000149024</c:v>
                </c:pt>
                <c:pt idx="223">
                  <c:v>4.0640775000149176</c:v>
                </c:pt>
                <c:pt idx="224">
                  <c:v>1.063077500013776</c:v>
                </c:pt>
                <c:pt idx="225">
                  <c:v>1.1800775000168073</c:v>
                </c:pt>
                <c:pt idx="226">
                  <c:v>-0.41792249998451325</c:v>
                </c:pt>
                <c:pt idx="227">
                  <c:v>0.42307750001668865</c:v>
                </c:pt>
                <c:pt idx="228">
                  <c:v>1.7980775000161486</c:v>
                </c:pt>
                <c:pt idx="229">
                  <c:v>0.52707750001346199</c:v>
                </c:pt>
                <c:pt idx="230">
                  <c:v>3.1580775000144001</c:v>
                </c:pt>
                <c:pt idx="231">
                  <c:v>0.70207750001571867</c:v>
                </c:pt>
                <c:pt idx="232">
                  <c:v>1.9340775000138422</c:v>
                </c:pt>
                <c:pt idx="233">
                  <c:v>1.8220775000159506</c:v>
                </c:pt>
                <c:pt idx="234">
                  <c:v>0.83107750001687464</c:v>
                </c:pt>
                <c:pt idx="235">
                  <c:v>0.76807750001606223</c:v>
                </c:pt>
                <c:pt idx="236">
                  <c:v>0.69907750001618751</c:v>
                </c:pt>
                <c:pt idx="237">
                  <c:v>-2.5339224999854082</c:v>
                </c:pt>
                <c:pt idx="238">
                  <c:v>0.451077500013497</c:v>
                </c:pt>
                <c:pt idx="239">
                  <c:v>0.63307750001584395</c:v>
                </c:pt>
                <c:pt idx="240">
                  <c:v>2.1540775000161716</c:v>
                </c:pt>
                <c:pt idx="241">
                  <c:v>1.7680775000137317</c:v>
                </c:pt>
                <c:pt idx="242">
                  <c:v>1.4890775000147016</c:v>
                </c:pt>
                <c:pt idx="243">
                  <c:v>4.8240775000145675</c:v>
                </c:pt>
                <c:pt idx="244">
                  <c:v>3.1350775000156261</c:v>
                </c:pt>
                <c:pt idx="245">
                  <c:v>2.9670775000134597</c:v>
                </c:pt>
                <c:pt idx="246">
                  <c:v>1.9630775000152312</c:v>
                </c:pt>
                <c:pt idx="247">
                  <c:v>-2.5319224999833523</c:v>
                </c:pt>
                <c:pt idx="248">
                  <c:v>3.9120775000149877</c:v>
                </c:pt>
                <c:pt idx="249">
                  <c:v>4.250077500014271</c:v>
                </c:pt>
                <c:pt idx="250">
                  <c:v>2.7800775000166311</c:v>
                </c:pt>
                <c:pt idx="251">
                  <c:v>0.75907750001391605</c:v>
                </c:pt>
                <c:pt idx="252">
                  <c:v>-0.65292249998449847</c:v>
                </c:pt>
                <c:pt idx="253">
                  <c:v>2.0670775000155572</c:v>
                </c:pt>
                <c:pt idx="254">
                  <c:v>2.6040775000168992</c:v>
                </c:pt>
                <c:pt idx="255">
                  <c:v>2.8040775000164331</c:v>
                </c:pt>
                <c:pt idx="256">
                  <c:v>0.25607750001555019</c:v>
                </c:pt>
                <c:pt idx="257">
                  <c:v>-2.0959224999863579</c:v>
                </c:pt>
                <c:pt idx="258">
                  <c:v>2.4880775000148958</c:v>
                </c:pt>
                <c:pt idx="259">
                  <c:v>3.7540775000159954</c:v>
                </c:pt>
                <c:pt idx="260">
                  <c:v>2.3100775000166607</c:v>
                </c:pt>
                <c:pt idx="261">
                  <c:v>2.9290775000134772</c:v>
                </c:pt>
                <c:pt idx="262">
                  <c:v>-1.9579224999866085</c:v>
                </c:pt>
                <c:pt idx="263">
                  <c:v>2.339077500014497</c:v>
                </c:pt>
                <c:pt idx="264">
                  <c:v>1.9340775000138422</c:v>
                </c:pt>
                <c:pt idx="265">
                  <c:v>2.2170775000134313</c:v>
                </c:pt>
                <c:pt idx="266">
                  <c:v>1.0340775000159397</c:v>
                </c:pt>
                <c:pt idx="267">
                  <c:v>-0.7489224999837063</c:v>
                </c:pt>
                <c:pt idx="268">
                  <c:v>1.705077500016472</c:v>
                </c:pt>
                <c:pt idx="269">
                  <c:v>1.4450775000156568</c:v>
                </c:pt>
                <c:pt idx="270">
                  <c:v>1.4130775000147366</c:v>
                </c:pt>
                <c:pt idx="271">
                  <c:v>2.4300775000156705</c:v>
                </c:pt>
                <c:pt idx="272">
                  <c:v>-0.95892249998641432</c:v>
                </c:pt>
                <c:pt idx="273">
                  <c:v>2.0870775000148001</c:v>
                </c:pt>
                <c:pt idx="274">
                  <c:v>0.9430775000147662</c:v>
                </c:pt>
                <c:pt idx="275">
                  <c:v>0.57407750001559066</c:v>
                </c:pt>
                <c:pt idx="276">
                  <c:v>2.7480775000157109</c:v>
                </c:pt>
                <c:pt idx="277">
                  <c:v>-1.7939224999850012</c:v>
                </c:pt>
                <c:pt idx="278">
                  <c:v>1.2000775000160502</c:v>
                </c:pt>
                <c:pt idx="279">
                  <c:v>2.0640775000160261</c:v>
                </c:pt>
                <c:pt idx="280">
                  <c:v>2.8700775000167766</c:v>
                </c:pt>
                <c:pt idx="281">
                  <c:v>1.319077500014032</c:v>
                </c:pt>
                <c:pt idx="282">
                  <c:v>-1.1689224999855696</c:v>
                </c:pt>
                <c:pt idx="283">
                  <c:v>-0.49292249998345028</c:v>
                </c:pt>
                <c:pt idx="284">
                  <c:v>1.2620775000158346</c:v>
                </c:pt>
                <c:pt idx="285">
                  <c:v>2.6220775000140861</c:v>
                </c:pt>
                <c:pt idx="286">
                  <c:v>4.8220775000160643</c:v>
                </c:pt>
                <c:pt idx="287">
                  <c:v>-1.0539224999845942</c:v>
                </c:pt>
                <c:pt idx="288">
                  <c:v>3.464077500016316</c:v>
                </c:pt>
                <c:pt idx="289">
                  <c:v>3.1740775000166366</c:v>
                </c:pt>
                <c:pt idx="290">
                  <c:v>1.6720775000145238</c:v>
                </c:pt>
                <c:pt idx="291">
                  <c:v>2.875077500014811</c:v>
                </c:pt>
                <c:pt idx="292">
                  <c:v>1.3390775000168276</c:v>
                </c:pt>
                <c:pt idx="293">
                  <c:v>-0.27892249998373586</c:v>
                </c:pt>
                <c:pt idx="294">
                  <c:v>2.1980775000152164</c:v>
                </c:pt>
                <c:pt idx="295">
                  <c:v>3.5380775000142251</c:v>
                </c:pt>
                <c:pt idx="296">
                  <c:v>4.3790775000154269</c:v>
                </c:pt>
                <c:pt idx="297">
                  <c:v>3.1450775000152476</c:v>
                </c:pt>
                <c:pt idx="298">
                  <c:v>4.8690775000146402</c:v>
                </c:pt>
                <c:pt idx="299">
                  <c:v>7.4740775000137205</c:v>
                </c:pt>
                <c:pt idx="300">
                  <c:v>6.2060775000141177</c:v>
                </c:pt>
                <c:pt idx="301">
                  <c:v>4.8430775000163351</c:v>
                </c:pt>
                <c:pt idx="302">
                  <c:v>1.4080775000167023</c:v>
                </c:pt>
                <c:pt idx="303">
                  <c:v>10.406077500014987</c:v>
                </c:pt>
                <c:pt idx="304">
                  <c:v>8.1700775000150827</c:v>
                </c:pt>
                <c:pt idx="305">
                  <c:v>3.9220775000146091</c:v>
                </c:pt>
                <c:pt idx="306">
                  <c:v>4.2150775000138196</c:v>
                </c:pt>
                <c:pt idx="307">
                  <c:v>2.6680775000151868</c:v>
                </c:pt>
                <c:pt idx="308">
                  <c:v>5.4830775000134224</c:v>
                </c:pt>
                <c:pt idx="309">
                  <c:v>7.646077500016446</c:v>
                </c:pt>
                <c:pt idx="310">
                  <c:v>4.2400775000146496</c:v>
                </c:pt>
                <c:pt idx="311">
                  <c:v>3.540077500016281</c:v>
                </c:pt>
                <c:pt idx="312">
                  <c:v>1.5780775000138192</c:v>
                </c:pt>
                <c:pt idx="313">
                  <c:v>5.887077500016602</c:v>
                </c:pt>
                <c:pt idx="314">
                  <c:v>8.1660775000145236</c:v>
                </c:pt>
                <c:pt idx="315">
                  <c:v>3.4830775000145309</c:v>
                </c:pt>
                <c:pt idx="316">
                  <c:v>3.8850775000156546</c:v>
                </c:pt>
                <c:pt idx="317">
                  <c:v>5.1450775000141391</c:v>
                </c:pt>
                <c:pt idx="318">
                  <c:v>2.4630775000140659</c:v>
                </c:pt>
                <c:pt idx="319">
                  <c:v>5.0170775000140111</c:v>
                </c:pt>
                <c:pt idx="320">
                  <c:v>3.7400775000158148</c:v>
                </c:pt>
                <c:pt idx="321">
                  <c:v>3.8820775000161234</c:v>
                </c:pt>
                <c:pt idx="322">
                  <c:v>1.9480775000140227</c:v>
                </c:pt>
                <c:pt idx="323">
                  <c:v>6.493077500014266</c:v>
                </c:pt>
                <c:pt idx="324">
                  <c:v>6.8280775000140181</c:v>
                </c:pt>
                <c:pt idx="325">
                  <c:v>11.726077500014753</c:v>
                </c:pt>
                <c:pt idx="326">
                  <c:v>6.0300775000143858</c:v>
                </c:pt>
                <c:pt idx="327">
                  <c:v>2.6140775000165206</c:v>
                </c:pt>
                <c:pt idx="328">
                  <c:v>2.0380775000141682</c:v>
                </c:pt>
                <c:pt idx="329">
                  <c:v>2.8440775000149188</c:v>
                </c:pt>
                <c:pt idx="330">
                  <c:v>7.0250775000140209</c:v>
                </c:pt>
                <c:pt idx="331">
                  <c:v>4.734077500014422</c:v>
                </c:pt>
                <c:pt idx="332">
                  <c:v>4.1540775000150632</c:v>
                </c:pt>
                <c:pt idx="333">
                  <c:v>4.4550775000153919</c:v>
                </c:pt>
                <c:pt idx="334">
                  <c:v>8.1880775000158224</c:v>
                </c:pt>
                <c:pt idx="335">
                  <c:v>6.3810775000163744</c:v>
                </c:pt>
                <c:pt idx="336">
                  <c:v>7.1500775000146177</c:v>
                </c:pt>
                <c:pt idx="337">
                  <c:v>3.2240775000147437</c:v>
                </c:pt>
                <c:pt idx="338">
                  <c:v>3.6070775000140998</c:v>
                </c:pt>
                <c:pt idx="339">
                  <c:v>2.0040775000147448</c:v>
                </c:pt>
                <c:pt idx="340">
                  <c:v>1.6730775000155518</c:v>
                </c:pt>
                <c:pt idx="341">
                  <c:v>1.1650775000155988</c:v>
                </c:pt>
                <c:pt idx="342">
                  <c:v>1.092077500015165</c:v>
                </c:pt>
                <c:pt idx="343">
                  <c:v>-1.2439224999845067</c:v>
                </c:pt>
                <c:pt idx="344">
                  <c:v>7.7350775000155636</c:v>
                </c:pt>
                <c:pt idx="345">
                  <c:v>6.0740775000134306</c:v>
                </c:pt>
                <c:pt idx="346">
                  <c:v>3.5470775000163712</c:v>
                </c:pt>
                <c:pt idx="347">
                  <c:v>0.51807750001486852</c:v>
                </c:pt>
                <c:pt idx="348">
                  <c:v>-1.2309224999853541</c:v>
                </c:pt>
                <c:pt idx="349">
                  <c:v>2.187077500014567</c:v>
                </c:pt>
                <c:pt idx="350">
                  <c:v>4.5220775000167635</c:v>
                </c:pt>
                <c:pt idx="351">
                  <c:v>2.089077500016856</c:v>
                </c:pt>
                <c:pt idx="352">
                  <c:v>2.3040775000140457</c:v>
                </c:pt>
                <c:pt idx="353">
                  <c:v>0.1360775000165404</c:v>
                </c:pt>
                <c:pt idx="354">
                  <c:v>11.134077500013717</c:v>
                </c:pt>
                <c:pt idx="355">
                  <c:v>5.4620775000167043</c:v>
                </c:pt>
                <c:pt idx="356">
                  <c:v>3.4070775000145659</c:v>
                </c:pt>
                <c:pt idx="357">
                  <c:v>3.7000775000137764</c:v>
                </c:pt>
                <c:pt idx="358">
                  <c:v>2.3040775000140457</c:v>
                </c:pt>
                <c:pt idx="359">
                  <c:v>3.3800775000152328</c:v>
                </c:pt>
                <c:pt idx="360">
                  <c:v>4.5480775000150686</c:v>
                </c:pt>
                <c:pt idx="361">
                  <c:v>1.0740775000144254</c:v>
                </c:pt>
                <c:pt idx="362">
                  <c:v>2.7590775000163603</c:v>
                </c:pt>
                <c:pt idx="363">
                  <c:v>0.90807750001431486</c:v>
                </c:pt>
                <c:pt idx="364">
                  <c:v>1.3580775000150425</c:v>
                </c:pt>
                <c:pt idx="365">
                  <c:v>2.7520775000162701</c:v>
                </c:pt>
                <c:pt idx="366">
                  <c:v>1.5780775000138192</c:v>
                </c:pt>
                <c:pt idx="367">
                  <c:v>2.4130775000159588</c:v>
                </c:pt>
                <c:pt idx="368">
                  <c:v>1.1340775000157066</c:v>
                </c:pt>
                <c:pt idx="369">
                  <c:v>1.0140775000166968</c:v>
                </c:pt>
                <c:pt idx="370">
                  <c:v>6.2050775000166425</c:v>
                </c:pt>
                <c:pt idx="371">
                  <c:v>2.1440775000165502</c:v>
                </c:pt>
                <c:pt idx="372">
                  <c:v>1.2070775000161404</c:v>
                </c:pt>
                <c:pt idx="373">
                  <c:v>-1.3289224999866178</c:v>
                </c:pt>
                <c:pt idx="374">
                  <c:v>-1.2169224999851735</c:v>
                </c:pt>
                <c:pt idx="375">
                  <c:v>0.50907750001627505</c:v>
                </c:pt>
                <c:pt idx="376">
                  <c:v>-0.91692249998587272</c:v>
                </c:pt>
                <c:pt idx="377">
                  <c:v>2.1690775000138274</c:v>
                </c:pt>
                <c:pt idx="378">
                  <c:v>0.84707750001555837</c:v>
                </c:pt>
                <c:pt idx="379">
                  <c:v>4.2970775000163997</c:v>
                </c:pt>
                <c:pt idx="380">
                  <c:v>3.6640775000158499</c:v>
                </c:pt>
                <c:pt idx="381">
                  <c:v>-5.0922499983840908E-2</c:v>
                </c:pt>
                <c:pt idx="382">
                  <c:v>-3.1922499985626018E-2</c:v>
                </c:pt>
                <c:pt idx="383">
                  <c:v>-0.95792249998538637</c:v>
                </c:pt>
                <c:pt idx="384">
                  <c:v>-1.27792249998393</c:v>
                </c:pt>
                <c:pt idx="385">
                  <c:v>-0.2929224999839164</c:v>
                </c:pt>
                <c:pt idx="386">
                  <c:v>0.43307750001631007</c:v>
                </c:pt>
                <c:pt idx="387">
                  <c:v>1.6840775000162012</c:v>
                </c:pt>
                <c:pt idx="388">
                  <c:v>-1.5479224999843666</c:v>
                </c:pt>
                <c:pt idx="389">
                  <c:v>-2.1439224999859618</c:v>
                </c:pt>
                <c:pt idx="390">
                  <c:v>-0.18392249998555599</c:v>
                </c:pt>
                <c:pt idx="391">
                  <c:v>-9.792249998596958E-2</c:v>
                </c:pt>
                <c:pt idx="392">
                  <c:v>0.51107750001477825</c:v>
                </c:pt>
                <c:pt idx="393">
                  <c:v>6.1550775000149827</c:v>
                </c:pt>
                <c:pt idx="394">
                  <c:v>11.03407750001395</c:v>
                </c:pt>
                <c:pt idx="395">
                  <c:v>14.570077500014378</c:v>
                </c:pt>
                <c:pt idx="396">
                  <c:v>14.892077500014977</c:v>
                </c:pt>
                <c:pt idx="397">
                  <c:v>14.927077500015429</c:v>
                </c:pt>
              </c:numCache>
            </c:numRef>
          </c:xVal>
          <c:yVal>
            <c:numRef>
              <c:f>'return map'!$N$21:$N$418</c:f>
              <c:numCache>
                <c:formatCode>General</c:formatCode>
                <c:ptCount val="398"/>
                <c:pt idx="0">
                  <c:v>-2.4809224999842172</c:v>
                </c:pt>
                <c:pt idx="1">
                  <c:v>-2.5679224999848316</c:v>
                </c:pt>
                <c:pt idx="2">
                  <c:v>-2.7189224999837336</c:v>
                </c:pt>
                <c:pt idx="3">
                  <c:v>-2.0079224999847156</c:v>
                </c:pt>
                <c:pt idx="4">
                  <c:v>-4.3419224999858841</c:v>
                </c:pt>
                <c:pt idx="5">
                  <c:v>-0.30392249998456577</c:v>
                </c:pt>
                <c:pt idx="6">
                  <c:v>-3.8579224999857331</c:v>
                </c:pt>
                <c:pt idx="7">
                  <c:v>-3.3289224999855094</c:v>
                </c:pt>
                <c:pt idx="8">
                  <c:v>-4.8539224999863961</c:v>
                </c:pt>
                <c:pt idx="9">
                  <c:v>-1.5929224999844394</c:v>
                </c:pt>
                <c:pt idx="10">
                  <c:v>-2.1739224999848261</c:v>
                </c:pt>
                <c:pt idx="11">
                  <c:v>-3.0069224999849098</c:v>
                </c:pt>
                <c:pt idx="12">
                  <c:v>-5.0819224999862911</c:v>
                </c:pt>
                <c:pt idx="13">
                  <c:v>-4.6679224999834901</c:v>
                </c:pt>
                <c:pt idx="14">
                  <c:v>-1.686922499985144</c:v>
                </c:pt>
                <c:pt idx="15">
                  <c:v>-1.8079224999851817</c:v>
                </c:pt>
                <c:pt idx="16">
                  <c:v>-3.4569224999856374</c:v>
                </c:pt>
                <c:pt idx="17">
                  <c:v>-3.6619224999832056</c:v>
                </c:pt>
                <c:pt idx="18">
                  <c:v>-1.6619224999843141</c:v>
                </c:pt>
                <c:pt idx="19">
                  <c:v>-1.8919224999862649</c:v>
                </c:pt>
                <c:pt idx="20">
                  <c:v>-2.5319224999833523</c:v>
                </c:pt>
                <c:pt idx="21">
                  <c:v>-2.9829224999851078</c:v>
                </c:pt>
                <c:pt idx="22">
                  <c:v>-4.389922499985488</c:v>
                </c:pt>
                <c:pt idx="23">
                  <c:v>-8.8889224999846306</c:v>
                </c:pt>
                <c:pt idx="24">
                  <c:v>-2.862922499986098</c:v>
                </c:pt>
                <c:pt idx="25">
                  <c:v>-5.2399224999852834</c:v>
                </c:pt>
                <c:pt idx="26">
                  <c:v>-6.8989224999853604</c:v>
                </c:pt>
                <c:pt idx="27">
                  <c:v>-1.6069224999846199</c:v>
                </c:pt>
                <c:pt idx="28">
                  <c:v>-1.0922499985355216E-2</c:v>
                </c:pt>
                <c:pt idx="29">
                  <c:v>-0.40292249998330476</c:v>
                </c:pt>
                <c:pt idx="30">
                  <c:v>-0.85592249998356351</c:v>
                </c:pt>
                <c:pt idx="31">
                  <c:v>-2.4939224999833698</c:v>
                </c:pt>
                <c:pt idx="32">
                  <c:v>-5.9879224999832559</c:v>
                </c:pt>
                <c:pt idx="33">
                  <c:v>-4.7419224999849519</c:v>
                </c:pt>
                <c:pt idx="34">
                  <c:v>-2.2159224999853677</c:v>
                </c:pt>
                <c:pt idx="35">
                  <c:v>-5.6339224999852888</c:v>
                </c:pt>
                <c:pt idx="36">
                  <c:v>-2.2529224999843223</c:v>
                </c:pt>
                <c:pt idx="37">
                  <c:v>-2.5129224999851374</c:v>
                </c:pt>
                <c:pt idx="38">
                  <c:v>-2.5579224999852102</c:v>
                </c:pt>
                <c:pt idx="39">
                  <c:v>-2.3469224999850269</c:v>
                </c:pt>
                <c:pt idx="40">
                  <c:v>2.1420775000144943</c:v>
                </c:pt>
                <c:pt idx="41">
                  <c:v>-3.0029224999843507</c:v>
                </c:pt>
                <c:pt idx="42">
                  <c:v>-3.3239224999839223</c:v>
                </c:pt>
                <c:pt idx="43">
                  <c:v>-6.5749224999862577</c:v>
                </c:pt>
                <c:pt idx="44">
                  <c:v>-4.5029224999844075</c:v>
                </c:pt>
                <c:pt idx="45">
                  <c:v>-2.1509224999860521</c:v>
                </c:pt>
                <c:pt idx="46">
                  <c:v>-2.3379224999864334</c:v>
                </c:pt>
                <c:pt idx="47">
                  <c:v>-2.3589224999831515</c:v>
                </c:pt>
                <c:pt idx="48">
                  <c:v>-2.7129224999846713</c:v>
                </c:pt>
                <c:pt idx="49">
                  <c:v>-2.2089224999852775</c:v>
                </c:pt>
                <c:pt idx="50">
                  <c:v>-3.6229224999857479</c:v>
                </c:pt>
                <c:pt idx="51">
                  <c:v>-1.5029224999842938</c:v>
                </c:pt>
                <c:pt idx="52">
                  <c:v>-2.9919224999837013</c:v>
                </c:pt>
                <c:pt idx="53">
                  <c:v>-4.5429224999864459</c:v>
                </c:pt>
                <c:pt idx="54">
                  <c:v>-5.4379224999863141</c:v>
                </c:pt>
                <c:pt idx="55">
                  <c:v>-3.9269224999856078</c:v>
                </c:pt>
                <c:pt idx="56">
                  <c:v>-4.8149224999853857</c:v>
                </c:pt>
                <c:pt idx="57">
                  <c:v>-3.3759224999840853</c:v>
                </c:pt>
                <c:pt idx="58">
                  <c:v>-2.8029224999848168</c:v>
                </c:pt>
                <c:pt idx="59">
                  <c:v>-3.7189224999849557</c:v>
                </c:pt>
                <c:pt idx="60">
                  <c:v>-1.6569224999862797</c:v>
                </c:pt>
                <c:pt idx="61">
                  <c:v>-2.0069224999836877</c:v>
                </c:pt>
                <c:pt idx="62">
                  <c:v>-2.9409224999845662</c:v>
                </c:pt>
                <c:pt idx="63">
                  <c:v>-2.426922499985551</c:v>
                </c:pt>
                <c:pt idx="64">
                  <c:v>-2.6489224999863836</c:v>
                </c:pt>
                <c:pt idx="65">
                  <c:v>-3.5829224999837095</c:v>
                </c:pt>
                <c:pt idx="66">
                  <c:v>-2.6779224999842199</c:v>
                </c:pt>
                <c:pt idx="67">
                  <c:v>-3.1359224999860658</c:v>
                </c:pt>
                <c:pt idx="68">
                  <c:v>-3.2219224999856522</c:v>
                </c:pt>
                <c:pt idx="69">
                  <c:v>-2.3659224999832418</c:v>
                </c:pt>
                <c:pt idx="70">
                  <c:v>-2.1309224999832566</c:v>
                </c:pt>
                <c:pt idx="71">
                  <c:v>-2.147922499986521</c:v>
                </c:pt>
                <c:pt idx="72">
                  <c:v>-1.6189224999862972</c:v>
                </c:pt>
                <c:pt idx="73">
                  <c:v>-3.3209224999843912</c:v>
                </c:pt>
                <c:pt idx="74">
                  <c:v>-4.5599224999861576</c:v>
                </c:pt>
                <c:pt idx="75">
                  <c:v>-2.0989224999858891</c:v>
                </c:pt>
                <c:pt idx="76">
                  <c:v>-2.1489224999839962</c:v>
                </c:pt>
                <c:pt idx="77">
                  <c:v>-2.5429224999840017</c:v>
                </c:pt>
                <c:pt idx="78">
                  <c:v>-3.7289224999845771</c:v>
                </c:pt>
                <c:pt idx="79">
                  <c:v>-1.1819224999847222</c:v>
                </c:pt>
                <c:pt idx="80">
                  <c:v>-2.198922499985656</c:v>
                </c:pt>
                <c:pt idx="81">
                  <c:v>-2.1959224999861249</c:v>
                </c:pt>
                <c:pt idx="82">
                  <c:v>-3.702922499986272</c:v>
                </c:pt>
                <c:pt idx="83">
                  <c:v>-3.2519224999845164</c:v>
                </c:pt>
                <c:pt idx="84">
                  <c:v>-3.6609224999857304</c:v>
                </c:pt>
                <c:pt idx="85">
                  <c:v>-4.8789224999836733</c:v>
                </c:pt>
                <c:pt idx="86">
                  <c:v>-4.5839224999859596</c:v>
                </c:pt>
                <c:pt idx="87">
                  <c:v>-1.8639224999859039</c:v>
                </c:pt>
                <c:pt idx="88">
                  <c:v>-3.0929224999844962</c:v>
                </c:pt>
                <c:pt idx="89">
                  <c:v>-3.5479224999832581</c:v>
                </c:pt>
                <c:pt idx="90">
                  <c:v>-1.3529224999864198</c:v>
                </c:pt>
                <c:pt idx="91">
                  <c:v>-1.685922499984116</c:v>
                </c:pt>
                <c:pt idx="92">
                  <c:v>-1.9089224999859766</c:v>
                </c:pt>
                <c:pt idx="93">
                  <c:v>-1.866922499985435</c:v>
                </c:pt>
                <c:pt idx="94">
                  <c:v>-1.9319224999847506</c:v>
                </c:pt>
                <c:pt idx="95">
                  <c:v>-4.1519224999859716</c:v>
                </c:pt>
                <c:pt idx="96">
                  <c:v>-2.7039224999860778</c:v>
                </c:pt>
                <c:pt idx="97">
                  <c:v>-1.4639224999832834</c:v>
                </c:pt>
                <c:pt idx="98">
                  <c:v>-2.7559224999862408</c:v>
                </c:pt>
                <c:pt idx="99">
                  <c:v>-2.7519224999856817</c:v>
                </c:pt>
                <c:pt idx="100">
                  <c:v>-4.9999224999837111</c:v>
                </c:pt>
                <c:pt idx="101">
                  <c:v>-4.5199224999841192</c:v>
                </c:pt>
                <c:pt idx="102">
                  <c:v>-3.112922499983739</c:v>
                </c:pt>
                <c:pt idx="103">
                  <c:v>-2.6779224999842199</c:v>
                </c:pt>
                <c:pt idx="104">
                  <c:v>-3.288922499983471</c:v>
                </c:pt>
                <c:pt idx="105">
                  <c:v>-3.4709224999858179</c:v>
                </c:pt>
                <c:pt idx="106">
                  <c:v>-2.5339224999854082</c:v>
                </c:pt>
                <c:pt idx="107">
                  <c:v>-4.5199224999841192</c:v>
                </c:pt>
                <c:pt idx="108">
                  <c:v>-3.6309224999833134</c:v>
                </c:pt>
                <c:pt idx="109">
                  <c:v>-3.4539224999861062</c:v>
                </c:pt>
                <c:pt idx="110">
                  <c:v>-4.3329224999837379</c:v>
                </c:pt>
                <c:pt idx="111">
                  <c:v>-2.9189224999832675</c:v>
                </c:pt>
                <c:pt idx="112">
                  <c:v>-3.8439224999855526</c:v>
                </c:pt>
                <c:pt idx="113">
                  <c:v>-2.5059224999850471</c:v>
                </c:pt>
                <c:pt idx="114">
                  <c:v>-1.6709224999864603</c:v>
                </c:pt>
                <c:pt idx="115">
                  <c:v>-5.1599224999847593</c:v>
                </c:pt>
                <c:pt idx="116">
                  <c:v>-2.8269224999846188</c:v>
                </c:pt>
                <c:pt idx="117">
                  <c:v>-2.9319224999859728</c:v>
                </c:pt>
                <c:pt idx="118">
                  <c:v>-4.3629224999861549</c:v>
                </c:pt>
                <c:pt idx="119">
                  <c:v>-3.1119224999862638</c:v>
                </c:pt>
                <c:pt idx="120">
                  <c:v>-6.6769224999845278</c:v>
                </c:pt>
                <c:pt idx="121">
                  <c:v>-3.1869224999852008</c:v>
                </c:pt>
                <c:pt idx="122">
                  <c:v>-3.1509224999837215</c:v>
                </c:pt>
                <c:pt idx="123">
                  <c:v>-2.9809224999866046</c:v>
                </c:pt>
                <c:pt idx="124">
                  <c:v>-2.5219224999837309</c:v>
                </c:pt>
                <c:pt idx="125">
                  <c:v>-1.965922499984174</c:v>
                </c:pt>
                <c:pt idx="126">
                  <c:v>-0.86092249998515058</c:v>
                </c:pt>
                <c:pt idx="127">
                  <c:v>-0.8079224999839596</c:v>
                </c:pt>
                <c:pt idx="128">
                  <c:v>0.13407750001448449</c:v>
                </c:pt>
                <c:pt idx="129">
                  <c:v>-1.6979224999857934</c:v>
                </c:pt>
                <c:pt idx="130">
                  <c:v>-1.9079224999849487</c:v>
                </c:pt>
                <c:pt idx="131">
                  <c:v>-0.73692249998558168</c:v>
                </c:pt>
                <c:pt idx="132">
                  <c:v>0.30807750001571321</c:v>
                </c:pt>
                <c:pt idx="133">
                  <c:v>-0.12692249998380589</c:v>
                </c:pt>
                <c:pt idx="134">
                  <c:v>-1.1519224999858579</c:v>
                </c:pt>
                <c:pt idx="135">
                  <c:v>-1.5969224999849985</c:v>
                </c:pt>
                <c:pt idx="136">
                  <c:v>-1.6189224999862972</c:v>
                </c:pt>
                <c:pt idx="137">
                  <c:v>2.9470775000142169</c:v>
                </c:pt>
                <c:pt idx="138">
                  <c:v>-0.61292249998601278</c:v>
                </c:pt>
                <c:pt idx="139">
                  <c:v>-2.6119224999838764</c:v>
                </c:pt>
                <c:pt idx="140">
                  <c:v>-2.1419224999839059</c:v>
                </c:pt>
                <c:pt idx="141">
                  <c:v>-1.1579224999849203</c:v>
                </c:pt>
                <c:pt idx="142">
                  <c:v>-1.9369224999863377</c:v>
                </c:pt>
                <c:pt idx="143">
                  <c:v>-1.1019224999841981</c:v>
                </c:pt>
                <c:pt idx="144">
                  <c:v>1.7500775000165447</c:v>
                </c:pt>
                <c:pt idx="145">
                  <c:v>-2.3089224999850444</c:v>
                </c:pt>
                <c:pt idx="146">
                  <c:v>-1.1859224999852813</c:v>
                </c:pt>
                <c:pt idx="147">
                  <c:v>-0.96092249998491752</c:v>
                </c:pt>
                <c:pt idx="148">
                  <c:v>-1.6922499984417527E-2</c:v>
                </c:pt>
                <c:pt idx="149">
                  <c:v>-0.87692249998383431</c:v>
                </c:pt>
                <c:pt idx="150">
                  <c:v>2.672077500015746</c:v>
                </c:pt>
                <c:pt idx="151">
                  <c:v>2.7690775000159817</c:v>
                </c:pt>
                <c:pt idx="152">
                  <c:v>0.20607750001389036</c:v>
                </c:pt>
                <c:pt idx="153">
                  <c:v>-1.3139224999854093</c:v>
                </c:pt>
                <c:pt idx="154">
                  <c:v>-0.51592249998577699</c:v>
                </c:pt>
                <c:pt idx="155">
                  <c:v>-0.89692249998307716</c:v>
                </c:pt>
                <c:pt idx="156">
                  <c:v>-2.8479224999848896</c:v>
                </c:pt>
                <c:pt idx="157">
                  <c:v>-4.0629224999833013</c:v>
                </c:pt>
                <c:pt idx="158">
                  <c:v>-4.7379224999843927</c:v>
                </c:pt>
                <c:pt idx="159">
                  <c:v>-5.431922499983699</c:v>
                </c:pt>
                <c:pt idx="160">
                  <c:v>-3.4579224999831126</c:v>
                </c:pt>
                <c:pt idx="161">
                  <c:v>-4.2489224999862074</c:v>
                </c:pt>
                <c:pt idx="162">
                  <c:v>-3.7809224999847402</c:v>
                </c:pt>
                <c:pt idx="163">
                  <c:v>-2.5179224999831717</c:v>
                </c:pt>
                <c:pt idx="164">
                  <c:v>-2.4769224999836581</c:v>
                </c:pt>
                <c:pt idx="165">
                  <c:v>-2.9969224999852884</c:v>
                </c:pt>
                <c:pt idx="166">
                  <c:v>-2.3339224999858743</c:v>
                </c:pt>
                <c:pt idx="167">
                  <c:v>-2.1489224999839962</c:v>
                </c:pt>
                <c:pt idx="168">
                  <c:v>-0.17592249998443776</c:v>
                </c:pt>
                <c:pt idx="169">
                  <c:v>-0.79592249998583497</c:v>
                </c:pt>
                <c:pt idx="170">
                  <c:v>-0.54892249998417242</c:v>
                </c:pt>
                <c:pt idx="171">
                  <c:v>0.3480775000141989</c:v>
                </c:pt>
                <c:pt idx="172">
                  <c:v>0.77407750001512454</c:v>
                </c:pt>
                <c:pt idx="173">
                  <c:v>2.8020775000143772</c:v>
                </c:pt>
                <c:pt idx="174">
                  <c:v>5.1030775000135975</c:v>
                </c:pt>
                <c:pt idx="175">
                  <c:v>5.4530775000145582</c:v>
                </c:pt>
                <c:pt idx="176">
                  <c:v>2.3100775000166607</c:v>
                </c:pt>
                <c:pt idx="177">
                  <c:v>1.727077500014218</c:v>
                </c:pt>
                <c:pt idx="178">
                  <c:v>-0.33192249998492684</c:v>
                </c:pt>
                <c:pt idx="179">
                  <c:v>-0.77192249998603302</c:v>
                </c:pt>
                <c:pt idx="180">
                  <c:v>-1.8079224999851817</c:v>
                </c:pt>
                <c:pt idx="181">
                  <c:v>-2.5009224999834601</c:v>
                </c:pt>
                <c:pt idx="182">
                  <c:v>-4.0209224999863125</c:v>
                </c:pt>
                <c:pt idx="183">
                  <c:v>-4.4819224999841367</c:v>
                </c:pt>
                <c:pt idx="184">
                  <c:v>-4.0859224999856281</c:v>
                </c:pt>
                <c:pt idx="185">
                  <c:v>-6.3789224999837302</c:v>
                </c:pt>
                <c:pt idx="186">
                  <c:v>-4.0969224999862774</c:v>
                </c:pt>
                <c:pt idx="187">
                  <c:v>-4.0279224999864027</c:v>
                </c:pt>
                <c:pt idx="188">
                  <c:v>9.6077500014501993E-2</c:v>
                </c:pt>
                <c:pt idx="189">
                  <c:v>-3.2469224999864821</c:v>
                </c:pt>
                <c:pt idx="190">
                  <c:v>-6.2569224999862172</c:v>
                </c:pt>
                <c:pt idx="191">
                  <c:v>-12.988922499985733</c:v>
                </c:pt>
                <c:pt idx="192">
                  <c:v>-4.3249224999861724</c:v>
                </c:pt>
                <c:pt idx="193">
                  <c:v>1.0970775000167521</c:v>
                </c:pt>
                <c:pt idx="194">
                  <c:v>-1.9089224999859766</c:v>
                </c:pt>
                <c:pt idx="195">
                  <c:v>-1.4029224999845269</c:v>
                </c:pt>
                <c:pt idx="196">
                  <c:v>3.6730775000144433</c:v>
                </c:pt>
                <c:pt idx="197">
                  <c:v>1.3450775000158899</c:v>
                </c:pt>
                <c:pt idx="198">
                  <c:v>-4.7869224999850246</c:v>
                </c:pt>
                <c:pt idx="199">
                  <c:v>-4.7139224999845908</c:v>
                </c:pt>
                <c:pt idx="200">
                  <c:v>-8.0689224999836995</c:v>
                </c:pt>
                <c:pt idx="201">
                  <c:v>-4.9999224999837111</c:v>
                </c:pt>
                <c:pt idx="202">
                  <c:v>-4.3989224999840815</c:v>
                </c:pt>
                <c:pt idx="203">
                  <c:v>1.7290775000162739</c:v>
                </c:pt>
                <c:pt idx="204">
                  <c:v>15.525077500015527</c:v>
                </c:pt>
                <c:pt idx="205">
                  <c:v>6.9490775000140559</c:v>
                </c:pt>
                <c:pt idx="206">
                  <c:v>0.59307750001380555</c:v>
                </c:pt>
                <c:pt idx="207">
                  <c:v>0.74607750001476347</c:v>
                </c:pt>
                <c:pt idx="208">
                  <c:v>0.75807750001644081</c:v>
                </c:pt>
                <c:pt idx="209">
                  <c:v>0.36707750001596651</c:v>
                </c:pt>
                <c:pt idx="210">
                  <c:v>-2.2069224999832215</c:v>
                </c:pt>
                <c:pt idx="211">
                  <c:v>-3.6922499983660373E-2</c:v>
                </c:pt>
                <c:pt idx="212">
                  <c:v>0.52107750001439967</c:v>
                </c:pt>
                <c:pt idx="213">
                  <c:v>-3.0459224999859202</c:v>
                </c:pt>
                <c:pt idx="214">
                  <c:v>-5.1839224999845612</c:v>
                </c:pt>
                <c:pt idx="215">
                  <c:v>-5.7589224999858857</c:v>
                </c:pt>
                <c:pt idx="216">
                  <c:v>-6.5869224999843823</c:v>
                </c:pt>
                <c:pt idx="217">
                  <c:v>-5.8289224999832356</c:v>
                </c:pt>
                <c:pt idx="218">
                  <c:v>-3.0309224999847117</c:v>
                </c:pt>
                <c:pt idx="219">
                  <c:v>2.3000775000134865</c:v>
                </c:pt>
                <c:pt idx="220">
                  <c:v>0.25707750001657814</c:v>
                </c:pt>
                <c:pt idx="221">
                  <c:v>1.6620775000149024</c:v>
                </c:pt>
                <c:pt idx="222">
                  <c:v>4.0640775000149176</c:v>
                </c:pt>
                <c:pt idx="223">
                  <c:v>1.063077500013776</c:v>
                </c:pt>
                <c:pt idx="224">
                  <c:v>1.1800775000168073</c:v>
                </c:pt>
                <c:pt idx="225">
                  <c:v>-0.41792249998451325</c:v>
                </c:pt>
                <c:pt idx="226">
                  <c:v>0.42307750001668865</c:v>
                </c:pt>
                <c:pt idx="227">
                  <c:v>1.7980775000161486</c:v>
                </c:pt>
                <c:pt idx="228">
                  <c:v>0.52707750001346199</c:v>
                </c:pt>
                <c:pt idx="229">
                  <c:v>3.1580775000144001</c:v>
                </c:pt>
                <c:pt idx="230">
                  <c:v>0.70207750001571867</c:v>
                </c:pt>
                <c:pt idx="231">
                  <c:v>1.9340775000138422</c:v>
                </c:pt>
                <c:pt idx="232">
                  <c:v>1.8220775000159506</c:v>
                </c:pt>
                <c:pt idx="233">
                  <c:v>0.83107750001687464</c:v>
                </c:pt>
                <c:pt idx="234">
                  <c:v>0.76807750001606223</c:v>
                </c:pt>
                <c:pt idx="235">
                  <c:v>0.69907750001618751</c:v>
                </c:pt>
                <c:pt idx="236">
                  <c:v>-2.5339224999854082</c:v>
                </c:pt>
                <c:pt idx="237">
                  <c:v>0.451077500013497</c:v>
                </c:pt>
                <c:pt idx="238">
                  <c:v>0.63307750001584395</c:v>
                </c:pt>
                <c:pt idx="239">
                  <c:v>2.1540775000161716</c:v>
                </c:pt>
                <c:pt idx="240">
                  <c:v>1.7680775000137317</c:v>
                </c:pt>
                <c:pt idx="241">
                  <c:v>1.4890775000147016</c:v>
                </c:pt>
                <c:pt idx="242">
                  <c:v>4.8240775000145675</c:v>
                </c:pt>
                <c:pt idx="243">
                  <c:v>3.1350775000156261</c:v>
                </c:pt>
                <c:pt idx="244">
                  <c:v>2.9670775000134597</c:v>
                </c:pt>
                <c:pt idx="245">
                  <c:v>1.9630775000152312</c:v>
                </c:pt>
                <c:pt idx="246">
                  <c:v>-2.5319224999833523</c:v>
                </c:pt>
                <c:pt idx="247">
                  <c:v>3.9120775000149877</c:v>
                </c:pt>
                <c:pt idx="248">
                  <c:v>4.250077500014271</c:v>
                </c:pt>
                <c:pt idx="249">
                  <c:v>2.7800775000166311</c:v>
                </c:pt>
                <c:pt idx="250">
                  <c:v>0.75907750001391605</c:v>
                </c:pt>
                <c:pt idx="251">
                  <c:v>-0.65292249998449847</c:v>
                </c:pt>
                <c:pt idx="252">
                  <c:v>2.0670775000155572</c:v>
                </c:pt>
                <c:pt idx="253">
                  <c:v>2.6040775000168992</c:v>
                </c:pt>
                <c:pt idx="254">
                  <c:v>2.8040775000164331</c:v>
                </c:pt>
                <c:pt idx="255">
                  <c:v>0.25607750001555019</c:v>
                </c:pt>
                <c:pt idx="256">
                  <c:v>-2.0959224999863579</c:v>
                </c:pt>
                <c:pt idx="257">
                  <c:v>2.4880775000148958</c:v>
                </c:pt>
                <c:pt idx="258">
                  <c:v>3.7540775000159954</c:v>
                </c:pt>
                <c:pt idx="259">
                  <c:v>2.3100775000166607</c:v>
                </c:pt>
                <c:pt idx="260">
                  <c:v>2.9290775000134772</c:v>
                </c:pt>
                <c:pt idx="261">
                  <c:v>-1.9579224999866085</c:v>
                </c:pt>
                <c:pt idx="262">
                  <c:v>2.339077500014497</c:v>
                </c:pt>
                <c:pt idx="263">
                  <c:v>1.9340775000138422</c:v>
                </c:pt>
                <c:pt idx="264">
                  <c:v>2.2170775000134313</c:v>
                </c:pt>
                <c:pt idx="265">
                  <c:v>1.0340775000159397</c:v>
                </c:pt>
                <c:pt idx="266">
                  <c:v>-0.7489224999837063</c:v>
                </c:pt>
                <c:pt idx="267">
                  <c:v>1.705077500016472</c:v>
                </c:pt>
                <c:pt idx="268">
                  <c:v>1.4450775000156568</c:v>
                </c:pt>
                <c:pt idx="269">
                  <c:v>1.4130775000147366</c:v>
                </c:pt>
                <c:pt idx="270">
                  <c:v>2.4300775000156705</c:v>
                </c:pt>
                <c:pt idx="271">
                  <c:v>-0.95892249998641432</c:v>
                </c:pt>
                <c:pt idx="272">
                  <c:v>2.0870775000148001</c:v>
                </c:pt>
                <c:pt idx="273">
                  <c:v>0.9430775000147662</c:v>
                </c:pt>
                <c:pt idx="274">
                  <c:v>0.57407750001559066</c:v>
                </c:pt>
                <c:pt idx="275">
                  <c:v>2.7480775000157109</c:v>
                </c:pt>
                <c:pt idx="276">
                  <c:v>-1.7939224999850012</c:v>
                </c:pt>
                <c:pt idx="277">
                  <c:v>1.2000775000160502</c:v>
                </c:pt>
                <c:pt idx="278">
                  <c:v>2.0640775000160261</c:v>
                </c:pt>
                <c:pt idx="279">
                  <c:v>2.8700775000167766</c:v>
                </c:pt>
                <c:pt idx="280">
                  <c:v>1.319077500014032</c:v>
                </c:pt>
                <c:pt idx="281">
                  <c:v>-1.1689224999855696</c:v>
                </c:pt>
                <c:pt idx="282">
                  <c:v>-0.49292249998345028</c:v>
                </c:pt>
                <c:pt idx="283">
                  <c:v>1.2620775000158346</c:v>
                </c:pt>
                <c:pt idx="284">
                  <c:v>2.6220775000140861</c:v>
                </c:pt>
                <c:pt idx="285">
                  <c:v>4.8220775000160643</c:v>
                </c:pt>
                <c:pt idx="286">
                  <c:v>-1.0539224999845942</c:v>
                </c:pt>
                <c:pt idx="287">
                  <c:v>3.464077500016316</c:v>
                </c:pt>
                <c:pt idx="288">
                  <c:v>3.1740775000166366</c:v>
                </c:pt>
                <c:pt idx="289">
                  <c:v>1.6720775000145238</c:v>
                </c:pt>
                <c:pt idx="290">
                  <c:v>2.875077500014811</c:v>
                </c:pt>
                <c:pt idx="291">
                  <c:v>1.3390775000168276</c:v>
                </c:pt>
                <c:pt idx="292">
                  <c:v>-0.27892249998373586</c:v>
                </c:pt>
                <c:pt idx="293">
                  <c:v>2.1980775000152164</c:v>
                </c:pt>
                <c:pt idx="294">
                  <c:v>3.5380775000142251</c:v>
                </c:pt>
                <c:pt idx="295">
                  <c:v>4.3790775000154269</c:v>
                </c:pt>
                <c:pt idx="296">
                  <c:v>3.1450775000152476</c:v>
                </c:pt>
                <c:pt idx="297">
                  <c:v>4.8690775000146402</c:v>
                </c:pt>
                <c:pt idx="298">
                  <c:v>7.4740775000137205</c:v>
                </c:pt>
                <c:pt idx="299">
                  <c:v>6.2060775000141177</c:v>
                </c:pt>
                <c:pt idx="300">
                  <c:v>4.8430775000163351</c:v>
                </c:pt>
                <c:pt idx="301">
                  <c:v>1.4080775000167023</c:v>
                </c:pt>
                <c:pt idx="302">
                  <c:v>10.406077500014987</c:v>
                </c:pt>
                <c:pt idx="303">
                  <c:v>8.1700775000150827</c:v>
                </c:pt>
                <c:pt idx="304">
                  <c:v>3.9220775000146091</c:v>
                </c:pt>
                <c:pt idx="305">
                  <c:v>4.2150775000138196</c:v>
                </c:pt>
                <c:pt idx="306">
                  <c:v>2.6680775000151868</c:v>
                </c:pt>
                <c:pt idx="307">
                  <c:v>5.4830775000134224</c:v>
                </c:pt>
                <c:pt idx="308">
                  <c:v>7.646077500016446</c:v>
                </c:pt>
                <c:pt idx="309">
                  <c:v>4.2400775000146496</c:v>
                </c:pt>
                <c:pt idx="310">
                  <c:v>3.540077500016281</c:v>
                </c:pt>
                <c:pt idx="311">
                  <c:v>1.5780775000138192</c:v>
                </c:pt>
                <c:pt idx="312">
                  <c:v>5.887077500016602</c:v>
                </c:pt>
                <c:pt idx="313">
                  <c:v>8.1660775000145236</c:v>
                </c:pt>
                <c:pt idx="314">
                  <c:v>3.4830775000145309</c:v>
                </c:pt>
                <c:pt idx="315">
                  <c:v>3.8850775000156546</c:v>
                </c:pt>
                <c:pt idx="316">
                  <c:v>5.1450775000141391</c:v>
                </c:pt>
                <c:pt idx="317">
                  <c:v>2.4630775000140659</c:v>
                </c:pt>
                <c:pt idx="318">
                  <c:v>5.0170775000140111</c:v>
                </c:pt>
                <c:pt idx="319">
                  <c:v>3.7400775000158148</c:v>
                </c:pt>
                <c:pt idx="320">
                  <c:v>3.8820775000161234</c:v>
                </c:pt>
                <c:pt idx="321">
                  <c:v>1.9480775000140227</c:v>
                </c:pt>
                <c:pt idx="322">
                  <c:v>6.493077500014266</c:v>
                </c:pt>
                <c:pt idx="323">
                  <c:v>6.8280775000140181</c:v>
                </c:pt>
                <c:pt idx="324">
                  <c:v>11.726077500014753</c:v>
                </c:pt>
                <c:pt idx="325">
                  <c:v>6.0300775000143858</c:v>
                </c:pt>
                <c:pt idx="326">
                  <c:v>2.6140775000165206</c:v>
                </c:pt>
                <c:pt idx="327">
                  <c:v>2.0380775000141682</c:v>
                </c:pt>
                <c:pt idx="328">
                  <c:v>2.8440775000149188</c:v>
                </c:pt>
                <c:pt idx="329">
                  <c:v>7.0250775000140209</c:v>
                </c:pt>
                <c:pt idx="330">
                  <c:v>4.734077500014422</c:v>
                </c:pt>
                <c:pt idx="331">
                  <c:v>4.1540775000150632</c:v>
                </c:pt>
                <c:pt idx="332">
                  <c:v>4.4550775000153919</c:v>
                </c:pt>
                <c:pt idx="333">
                  <c:v>8.1880775000158224</c:v>
                </c:pt>
                <c:pt idx="334">
                  <c:v>6.3810775000163744</c:v>
                </c:pt>
                <c:pt idx="335">
                  <c:v>7.1500775000146177</c:v>
                </c:pt>
                <c:pt idx="336">
                  <c:v>3.2240775000147437</c:v>
                </c:pt>
                <c:pt idx="337">
                  <c:v>3.6070775000140998</c:v>
                </c:pt>
                <c:pt idx="338">
                  <c:v>2.0040775000147448</c:v>
                </c:pt>
                <c:pt idx="339">
                  <c:v>1.6730775000155518</c:v>
                </c:pt>
                <c:pt idx="340">
                  <c:v>1.1650775000155988</c:v>
                </c:pt>
                <c:pt idx="341">
                  <c:v>1.092077500015165</c:v>
                </c:pt>
                <c:pt idx="342">
                  <c:v>-1.2439224999845067</c:v>
                </c:pt>
                <c:pt idx="343">
                  <c:v>7.7350775000155636</c:v>
                </c:pt>
                <c:pt idx="344">
                  <c:v>6.0740775000134306</c:v>
                </c:pt>
                <c:pt idx="345">
                  <c:v>3.5470775000163712</c:v>
                </c:pt>
                <c:pt idx="346">
                  <c:v>0.51807750001486852</c:v>
                </c:pt>
                <c:pt idx="347">
                  <c:v>-1.2309224999853541</c:v>
                </c:pt>
                <c:pt idx="348">
                  <c:v>2.187077500014567</c:v>
                </c:pt>
                <c:pt idx="349">
                  <c:v>4.5220775000167635</c:v>
                </c:pt>
                <c:pt idx="350">
                  <c:v>2.089077500016856</c:v>
                </c:pt>
                <c:pt idx="351">
                  <c:v>2.3040775000140457</c:v>
                </c:pt>
                <c:pt idx="352">
                  <c:v>0.1360775000165404</c:v>
                </c:pt>
                <c:pt idx="353">
                  <c:v>11.134077500013717</c:v>
                </c:pt>
                <c:pt idx="354">
                  <c:v>5.4620775000167043</c:v>
                </c:pt>
                <c:pt idx="355">
                  <c:v>3.4070775000145659</c:v>
                </c:pt>
                <c:pt idx="356">
                  <c:v>3.7000775000137764</c:v>
                </c:pt>
                <c:pt idx="357">
                  <c:v>2.3040775000140457</c:v>
                </c:pt>
                <c:pt idx="358">
                  <c:v>3.3800775000152328</c:v>
                </c:pt>
                <c:pt idx="359">
                  <c:v>4.5480775000150686</c:v>
                </c:pt>
                <c:pt idx="360">
                  <c:v>1.0740775000144254</c:v>
                </c:pt>
                <c:pt idx="361">
                  <c:v>2.7590775000163603</c:v>
                </c:pt>
                <c:pt idx="362">
                  <c:v>0.90807750001431486</c:v>
                </c:pt>
                <c:pt idx="363">
                  <c:v>1.3580775000150425</c:v>
                </c:pt>
                <c:pt idx="364">
                  <c:v>2.7520775000162701</c:v>
                </c:pt>
                <c:pt idx="365">
                  <c:v>1.5780775000138192</c:v>
                </c:pt>
                <c:pt idx="366">
                  <c:v>2.4130775000159588</c:v>
                </c:pt>
                <c:pt idx="367">
                  <c:v>1.1340775000157066</c:v>
                </c:pt>
                <c:pt idx="368">
                  <c:v>1.0140775000166968</c:v>
                </c:pt>
                <c:pt idx="369">
                  <c:v>6.2050775000166425</c:v>
                </c:pt>
                <c:pt idx="370">
                  <c:v>2.1440775000165502</c:v>
                </c:pt>
                <c:pt idx="371">
                  <c:v>1.2070775000161404</c:v>
                </c:pt>
                <c:pt idx="372">
                  <c:v>-1.3289224999866178</c:v>
                </c:pt>
                <c:pt idx="373">
                  <c:v>-1.2169224999851735</c:v>
                </c:pt>
                <c:pt idx="374">
                  <c:v>0.50907750001627505</c:v>
                </c:pt>
                <c:pt idx="375">
                  <c:v>-0.91692249998587272</c:v>
                </c:pt>
                <c:pt idx="376">
                  <c:v>2.1690775000138274</c:v>
                </c:pt>
                <c:pt idx="377">
                  <c:v>0.84707750001555837</c:v>
                </c:pt>
                <c:pt idx="378">
                  <c:v>4.2970775000163997</c:v>
                </c:pt>
                <c:pt idx="379">
                  <c:v>3.6640775000158499</c:v>
                </c:pt>
                <c:pt idx="380">
                  <c:v>-5.0922499983840908E-2</c:v>
                </c:pt>
                <c:pt idx="381">
                  <c:v>-3.1922499985626018E-2</c:v>
                </c:pt>
                <c:pt idx="382">
                  <c:v>-0.95792249998538637</c:v>
                </c:pt>
                <c:pt idx="383">
                  <c:v>-1.27792249998393</c:v>
                </c:pt>
                <c:pt idx="384">
                  <c:v>-0.2929224999839164</c:v>
                </c:pt>
                <c:pt idx="385">
                  <c:v>0.43307750001631007</c:v>
                </c:pt>
                <c:pt idx="386">
                  <c:v>1.6840775000162012</c:v>
                </c:pt>
                <c:pt idx="387">
                  <c:v>-1.5479224999843666</c:v>
                </c:pt>
                <c:pt idx="388">
                  <c:v>-2.1439224999859618</c:v>
                </c:pt>
                <c:pt idx="389">
                  <c:v>-0.18392249998555599</c:v>
                </c:pt>
                <c:pt idx="390">
                  <c:v>-9.792249998596958E-2</c:v>
                </c:pt>
                <c:pt idx="391">
                  <c:v>0.51107750001477825</c:v>
                </c:pt>
                <c:pt idx="392">
                  <c:v>6.1550775000149827</c:v>
                </c:pt>
                <c:pt idx="393">
                  <c:v>11.03407750001395</c:v>
                </c:pt>
                <c:pt idx="394">
                  <c:v>14.570077500014378</c:v>
                </c:pt>
                <c:pt idx="395">
                  <c:v>14.892077500014977</c:v>
                </c:pt>
                <c:pt idx="396">
                  <c:v>14.927077500015429</c:v>
                </c:pt>
                <c:pt idx="397">
                  <c:v>19.188077500015055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50048"/>
        <c:axId val="146072704"/>
      </c:scatterChart>
      <c:valAx>
        <c:axId val="146050048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</a:t>
                </a:r>
                <a:r>
                  <a:rPr lang="en-US" altLang="ja-JP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6072704"/>
        <c:crossesAt val="-12"/>
        <c:crossBetween val="midCat"/>
        <c:majorUnit val="2"/>
      </c:valAx>
      <c:valAx>
        <c:axId val="146072704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050048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9781362281173"/>
          <c:y val="0.14525609063757333"/>
          <c:w val="0.77275641515684323"/>
          <c:h val="0.6778292327702361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'return map'!$AD$21:$AD$419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map'!$AF$21:$AF$419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2.5125628140703518E-3</c:v>
                </c:pt>
                <c:pt idx="26">
                  <c:v>2.5125628140703518E-3</c:v>
                </c:pt>
                <c:pt idx="27">
                  <c:v>2.5125628140703518E-3</c:v>
                </c:pt>
                <c:pt idx="28">
                  <c:v>2.5125628140703518E-3</c:v>
                </c:pt>
                <c:pt idx="29">
                  <c:v>2.5125628140703518E-3</c:v>
                </c:pt>
                <c:pt idx="30">
                  <c:v>2.5125628140703518E-3</c:v>
                </c:pt>
                <c:pt idx="31">
                  <c:v>2.5125628140703518E-3</c:v>
                </c:pt>
                <c:pt idx="32">
                  <c:v>2.5125628140703518E-3</c:v>
                </c:pt>
                <c:pt idx="33">
                  <c:v>2.5125628140703518E-3</c:v>
                </c:pt>
                <c:pt idx="34">
                  <c:v>2.5125628140703518E-3</c:v>
                </c:pt>
                <c:pt idx="35">
                  <c:v>5.0251256281407036E-3</c:v>
                </c:pt>
                <c:pt idx="36">
                  <c:v>7.537688442211055E-3</c:v>
                </c:pt>
                <c:pt idx="37">
                  <c:v>1.2562814070351759E-2</c:v>
                </c:pt>
                <c:pt idx="38">
                  <c:v>1.7587939698492462E-2</c:v>
                </c:pt>
                <c:pt idx="39">
                  <c:v>2.0100502512562814E-2</c:v>
                </c:pt>
                <c:pt idx="40">
                  <c:v>3.2663316582914576E-2</c:v>
                </c:pt>
                <c:pt idx="41">
                  <c:v>6.2814070351758788E-2</c:v>
                </c:pt>
                <c:pt idx="42">
                  <c:v>7.7889447236180909E-2</c:v>
                </c:pt>
                <c:pt idx="43">
                  <c:v>0.11055276381909548</c:v>
                </c:pt>
                <c:pt idx="44">
                  <c:v>0.12311557788944724</c:v>
                </c:pt>
                <c:pt idx="45">
                  <c:v>0.15075376884422109</c:v>
                </c:pt>
                <c:pt idx="46">
                  <c:v>0.19095477386934673</c:v>
                </c:pt>
                <c:pt idx="47">
                  <c:v>0.21859296482412061</c:v>
                </c:pt>
                <c:pt idx="48">
                  <c:v>0.25879396984924624</c:v>
                </c:pt>
                <c:pt idx="49">
                  <c:v>0.29396984924623115</c:v>
                </c:pt>
                <c:pt idx="50">
                  <c:v>0.34170854271356782</c:v>
                </c:pt>
                <c:pt idx="51">
                  <c:v>0.37437185929648242</c:v>
                </c:pt>
                <c:pt idx="52">
                  <c:v>0.41708542713567837</c:v>
                </c:pt>
                <c:pt idx="53">
                  <c:v>0.44472361809045224</c:v>
                </c:pt>
                <c:pt idx="54">
                  <c:v>0.46984924623115576</c:v>
                </c:pt>
                <c:pt idx="55">
                  <c:v>0.50251256281407031</c:v>
                </c:pt>
                <c:pt idx="56">
                  <c:v>0.53266331658291455</c:v>
                </c:pt>
                <c:pt idx="57">
                  <c:v>0.54773869346733672</c:v>
                </c:pt>
                <c:pt idx="58">
                  <c:v>0.55778894472361806</c:v>
                </c:pt>
                <c:pt idx="59">
                  <c:v>0.57537688442211055</c:v>
                </c:pt>
                <c:pt idx="60">
                  <c:v>0.585427135678392</c:v>
                </c:pt>
                <c:pt idx="61">
                  <c:v>0.62814070351758799</c:v>
                </c:pt>
                <c:pt idx="62">
                  <c:v>0.65577889447236182</c:v>
                </c:pt>
                <c:pt idx="63">
                  <c:v>0.66582914572864327</c:v>
                </c:pt>
                <c:pt idx="64">
                  <c:v>0.68090452261306533</c:v>
                </c:pt>
                <c:pt idx="65">
                  <c:v>0.68844221105527637</c:v>
                </c:pt>
                <c:pt idx="66">
                  <c:v>0.71105527638190957</c:v>
                </c:pt>
                <c:pt idx="67">
                  <c:v>0.7386934673366834</c:v>
                </c:pt>
                <c:pt idx="68">
                  <c:v>0.74120603015075381</c:v>
                </c:pt>
                <c:pt idx="69">
                  <c:v>0.75628140703517588</c:v>
                </c:pt>
                <c:pt idx="70">
                  <c:v>0.77638190954773867</c:v>
                </c:pt>
                <c:pt idx="71">
                  <c:v>0.78894472361809043</c:v>
                </c:pt>
                <c:pt idx="72">
                  <c:v>0.80904522613065322</c:v>
                </c:pt>
                <c:pt idx="73">
                  <c:v>0.82914572864321612</c:v>
                </c:pt>
                <c:pt idx="74">
                  <c:v>0.83668341708542715</c:v>
                </c:pt>
                <c:pt idx="75">
                  <c:v>0.85678391959798994</c:v>
                </c:pt>
                <c:pt idx="76">
                  <c:v>0.8693467336683417</c:v>
                </c:pt>
                <c:pt idx="77">
                  <c:v>0.89447236180904521</c:v>
                </c:pt>
                <c:pt idx="78">
                  <c:v>0.91959798994974873</c:v>
                </c:pt>
                <c:pt idx="79">
                  <c:v>0.92462311557788945</c:v>
                </c:pt>
                <c:pt idx="80">
                  <c:v>0.92964824120603018</c:v>
                </c:pt>
                <c:pt idx="81">
                  <c:v>0.93969849246231152</c:v>
                </c:pt>
                <c:pt idx="82">
                  <c:v>0.93969849246231152</c:v>
                </c:pt>
                <c:pt idx="83">
                  <c:v>0.93969849246231152</c:v>
                </c:pt>
                <c:pt idx="84">
                  <c:v>0.94472361809045224</c:v>
                </c:pt>
                <c:pt idx="85">
                  <c:v>0.94723618090452266</c:v>
                </c:pt>
                <c:pt idx="86">
                  <c:v>0.95226130653266328</c:v>
                </c:pt>
                <c:pt idx="87">
                  <c:v>0.96733668341708545</c:v>
                </c:pt>
                <c:pt idx="88">
                  <c:v>0.96733668341708545</c:v>
                </c:pt>
                <c:pt idx="89">
                  <c:v>0.97236180904522618</c:v>
                </c:pt>
                <c:pt idx="90">
                  <c:v>0.97989949748743721</c:v>
                </c:pt>
                <c:pt idx="91">
                  <c:v>0.97989949748743721</c:v>
                </c:pt>
                <c:pt idx="92">
                  <c:v>0.97989949748743721</c:v>
                </c:pt>
                <c:pt idx="93">
                  <c:v>0.98492462311557794</c:v>
                </c:pt>
                <c:pt idx="94">
                  <c:v>0.99497487437185927</c:v>
                </c:pt>
                <c:pt idx="95">
                  <c:v>0.99497487437185927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'return map'!$J$21:$J$418</c:f>
              <c:numCache>
                <c:formatCode>0.00E+00</c:formatCode>
                <c:ptCount val="398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</c:numCache>
            </c:numRef>
          </c:xVal>
          <c:yVal>
            <c:numRef>
              <c:f>'return map'!$L$21:$L$418</c:f>
              <c:numCache>
                <c:formatCode>General</c:formatCode>
                <c:ptCount val="3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5.0251256281407036E-3</c:v>
                </c:pt>
                <c:pt idx="32">
                  <c:v>5.0251256281407036E-3</c:v>
                </c:pt>
                <c:pt idx="33">
                  <c:v>7.537688442211055E-3</c:v>
                </c:pt>
                <c:pt idx="34">
                  <c:v>1.0050251256281407E-2</c:v>
                </c:pt>
                <c:pt idx="35">
                  <c:v>1.2562814070351759E-2</c:v>
                </c:pt>
                <c:pt idx="36">
                  <c:v>1.2562814070351759E-2</c:v>
                </c:pt>
                <c:pt idx="37">
                  <c:v>1.507537688442211E-2</c:v>
                </c:pt>
                <c:pt idx="38">
                  <c:v>2.2613065326633167E-2</c:v>
                </c:pt>
                <c:pt idx="39">
                  <c:v>2.7638190954773871E-2</c:v>
                </c:pt>
                <c:pt idx="40">
                  <c:v>3.5175879396984924E-2</c:v>
                </c:pt>
                <c:pt idx="41">
                  <c:v>5.2763819095477386E-2</c:v>
                </c:pt>
                <c:pt idx="42">
                  <c:v>9.0452261306532666E-2</c:v>
                </c:pt>
                <c:pt idx="43">
                  <c:v>0.10552763819095477</c:v>
                </c:pt>
                <c:pt idx="44">
                  <c:v>0.14572864321608039</c:v>
                </c:pt>
                <c:pt idx="45">
                  <c:v>0.18341708542713567</c:v>
                </c:pt>
                <c:pt idx="46">
                  <c:v>0.21859296482412061</c:v>
                </c:pt>
                <c:pt idx="47">
                  <c:v>0.271356783919598</c:v>
                </c:pt>
                <c:pt idx="48">
                  <c:v>0.30653266331658291</c:v>
                </c:pt>
                <c:pt idx="49">
                  <c:v>0.3592964824120603</c:v>
                </c:pt>
                <c:pt idx="50">
                  <c:v>0.39698492462311558</c:v>
                </c:pt>
                <c:pt idx="51">
                  <c:v>0.41959798994974873</c:v>
                </c:pt>
                <c:pt idx="52">
                  <c:v>0.43216080402010049</c:v>
                </c:pt>
                <c:pt idx="53">
                  <c:v>0.45979899497487436</c:v>
                </c:pt>
                <c:pt idx="54">
                  <c:v>0.46733668341708545</c:v>
                </c:pt>
                <c:pt idx="55">
                  <c:v>0.47487437185929648</c:v>
                </c:pt>
                <c:pt idx="56">
                  <c:v>0.4899497487437186</c:v>
                </c:pt>
                <c:pt idx="57">
                  <c:v>0.51507537688442206</c:v>
                </c:pt>
                <c:pt idx="58">
                  <c:v>0.51507537688442206</c:v>
                </c:pt>
                <c:pt idx="59">
                  <c:v>0.54020100502512558</c:v>
                </c:pt>
                <c:pt idx="60">
                  <c:v>0.54522613065326631</c:v>
                </c:pt>
                <c:pt idx="61">
                  <c:v>0.57537688442211055</c:v>
                </c:pt>
                <c:pt idx="62">
                  <c:v>0.5879396984924623</c:v>
                </c:pt>
                <c:pt idx="63">
                  <c:v>0.59547738693467334</c:v>
                </c:pt>
                <c:pt idx="64">
                  <c:v>0.62060301507537685</c:v>
                </c:pt>
                <c:pt idx="65">
                  <c:v>0.64572864321608037</c:v>
                </c:pt>
                <c:pt idx="66">
                  <c:v>0.66834170854271358</c:v>
                </c:pt>
                <c:pt idx="67">
                  <c:v>0.69095477386934678</c:v>
                </c:pt>
                <c:pt idx="68">
                  <c:v>0.70854271356783916</c:v>
                </c:pt>
                <c:pt idx="69">
                  <c:v>0.72613065326633164</c:v>
                </c:pt>
                <c:pt idx="70">
                  <c:v>0.75376884422110557</c:v>
                </c:pt>
                <c:pt idx="71">
                  <c:v>0.77638190954773867</c:v>
                </c:pt>
                <c:pt idx="72">
                  <c:v>0.80904522613065322</c:v>
                </c:pt>
                <c:pt idx="73">
                  <c:v>0.83165829145728642</c:v>
                </c:pt>
                <c:pt idx="74">
                  <c:v>0.86683417085427139</c:v>
                </c:pt>
                <c:pt idx="75">
                  <c:v>0.89195979899497491</c:v>
                </c:pt>
                <c:pt idx="76">
                  <c:v>0.91708542713567842</c:v>
                </c:pt>
                <c:pt idx="77">
                  <c:v>0.92462311557788945</c:v>
                </c:pt>
                <c:pt idx="78">
                  <c:v>0.92713567839195976</c:v>
                </c:pt>
                <c:pt idx="79">
                  <c:v>0.93718592964824121</c:v>
                </c:pt>
                <c:pt idx="80">
                  <c:v>0.94723618090452266</c:v>
                </c:pt>
                <c:pt idx="81">
                  <c:v>0.95979899497487442</c:v>
                </c:pt>
                <c:pt idx="82">
                  <c:v>0.95979899497487442</c:v>
                </c:pt>
                <c:pt idx="83">
                  <c:v>0.96482412060301503</c:v>
                </c:pt>
                <c:pt idx="84">
                  <c:v>0.96482412060301503</c:v>
                </c:pt>
                <c:pt idx="85">
                  <c:v>0.97487437185929648</c:v>
                </c:pt>
                <c:pt idx="86">
                  <c:v>0.97989949748743721</c:v>
                </c:pt>
                <c:pt idx="87">
                  <c:v>0.98492462311557794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9525"/>
          </c:spPr>
          <c:marker>
            <c:symbol val="circle"/>
            <c:size val="4"/>
            <c:spPr>
              <a:noFill/>
            </c:spPr>
          </c:marker>
          <c:xVal>
            <c:numRef>
              <c:f>'return map'!$O$21:$O$419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map'!$Q$21:$Q$419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2.5125628140703518E-3</c:v>
                </c:pt>
                <c:pt idx="28">
                  <c:v>2.5125628140703518E-3</c:v>
                </c:pt>
                <c:pt idx="29">
                  <c:v>7.537688442211055E-3</c:v>
                </c:pt>
                <c:pt idx="30">
                  <c:v>7.537688442211055E-3</c:v>
                </c:pt>
                <c:pt idx="31">
                  <c:v>1.2562814070351759E-2</c:v>
                </c:pt>
                <c:pt idx="32">
                  <c:v>1.507537688442211E-2</c:v>
                </c:pt>
                <c:pt idx="33">
                  <c:v>1.7587939698492462E-2</c:v>
                </c:pt>
                <c:pt idx="34">
                  <c:v>3.2663316582914576E-2</c:v>
                </c:pt>
                <c:pt idx="35">
                  <c:v>4.5226130653266333E-2</c:v>
                </c:pt>
                <c:pt idx="36">
                  <c:v>5.2763819095477386E-2</c:v>
                </c:pt>
                <c:pt idx="37">
                  <c:v>6.5326633165829151E-2</c:v>
                </c:pt>
                <c:pt idx="38">
                  <c:v>7.0351758793969849E-2</c:v>
                </c:pt>
                <c:pt idx="39">
                  <c:v>8.5427135678391955E-2</c:v>
                </c:pt>
                <c:pt idx="40">
                  <c:v>0.10804020100502512</c:v>
                </c:pt>
                <c:pt idx="41">
                  <c:v>0.14321608040201006</c:v>
                </c:pt>
                <c:pt idx="42">
                  <c:v>0.16834170854271358</c:v>
                </c:pt>
                <c:pt idx="43">
                  <c:v>0.19346733668341709</c:v>
                </c:pt>
                <c:pt idx="44">
                  <c:v>0.24371859296482412</c:v>
                </c:pt>
                <c:pt idx="45">
                  <c:v>0.28391959798994976</c:v>
                </c:pt>
                <c:pt idx="46">
                  <c:v>0.30402010050251255</c:v>
                </c:pt>
                <c:pt idx="47">
                  <c:v>0.33919597989949751</c:v>
                </c:pt>
                <c:pt idx="48">
                  <c:v>0.37185929648241206</c:v>
                </c:pt>
                <c:pt idx="49">
                  <c:v>0.37939698492462309</c:v>
                </c:pt>
                <c:pt idx="50">
                  <c:v>0.39949748743718594</c:v>
                </c:pt>
                <c:pt idx="51">
                  <c:v>0.41457286432160806</c:v>
                </c:pt>
                <c:pt idx="52">
                  <c:v>0.42211055276381909</c:v>
                </c:pt>
                <c:pt idx="53">
                  <c:v>0.43467336683417085</c:v>
                </c:pt>
                <c:pt idx="54">
                  <c:v>0.45477386934673369</c:v>
                </c:pt>
                <c:pt idx="55">
                  <c:v>0.47989949748743721</c:v>
                </c:pt>
                <c:pt idx="56">
                  <c:v>0.49497487437185927</c:v>
                </c:pt>
                <c:pt idx="57">
                  <c:v>0.52261306532663321</c:v>
                </c:pt>
                <c:pt idx="58">
                  <c:v>0.53768844221105527</c:v>
                </c:pt>
                <c:pt idx="59">
                  <c:v>0.54773869346733672</c:v>
                </c:pt>
                <c:pt idx="60">
                  <c:v>0.56783919597989951</c:v>
                </c:pt>
                <c:pt idx="61">
                  <c:v>0.585427135678392</c:v>
                </c:pt>
                <c:pt idx="62">
                  <c:v>0.5879396984924623</c:v>
                </c:pt>
                <c:pt idx="63">
                  <c:v>0.62311557788944727</c:v>
                </c:pt>
                <c:pt idx="64">
                  <c:v>0.63819095477386933</c:v>
                </c:pt>
                <c:pt idx="65">
                  <c:v>0.67085427135678388</c:v>
                </c:pt>
                <c:pt idx="66">
                  <c:v>0.70100502512562812</c:v>
                </c:pt>
                <c:pt idx="67">
                  <c:v>0.71105527638190957</c:v>
                </c:pt>
                <c:pt idx="68">
                  <c:v>0.76381909547738691</c:v>
                </c:pt>
                <c:pt idx="69">
                  <c:v>0.77638190954773867</c:v>
                </c:pt>
                <c:pt idx="70">
                  <c:v>0.77889447236180909</c:v>
                </c:pt>
                <c:pt idx="71">
                  <c:v>0.79648241206030146</c:v>
                </c:pt>
                <c:pt idx="72">
                  <c:v>0.81407035175879394</c:v>
                </c:pt>
                <c:pt idx="73">
                  <c:v>0.82412060301507539</c:v>
                </c:pt>
                <c:pt idx="74">
                  <c:v>0.84170854271356788</c:v>
                </c:pt>
                <c:pt idx="75">
                  <c:v>0.85427135678391963</c:v>
                </c:pt>
                <c:pt idx="76">
                  <c:v>0.86432160804020097</c:v>
                </c:pt>
                <c:pt idx="77">
                  <c:v>0.88190954773869346</c:v>
                </c:pt>
                <c:pt idx="78">
                  <c:v>0.89447236180904521</c:v>
                </c:pt>
                <c:pt idx="79">
                  <c:v>0.89447236180904521</c:v>
                </c:pt>
                <c:pt idx="80">
                  <c:v>0.90452261306532666</c:v>
                </c:pt>
                <c:pt idx="81">
                  <c:v>0.90452261306532666</c:v>
                </c:pt>
                <c:pt idx="82">
                  <c:v>0.90954773869346739</c:v>
                </c:pt>
                <c:pt idx="83">
                  <c:v>0.92211055276381915</c:v>
                </c:pt>
                <c:pt idx="84">
                  <c:v>0.92211055276381915</c:v>
                </c:pt>
                <c:pt idx="85">
                  <c:v>0.92462311557788945</c:v>
                </c:pt>
                <c:pt idx="86">
                  <c:v>0.92713567839195976</c:v>
                </c:pt>
                <c:pt idx="87">
                  <c:v>0.9346733668341709</c:v>
                </c:pt>
                <c:pt idx="88">
                  <c:v>0.93969849246231152</c:v>
                </c:pt>
                <c:pt idx="89">
                  <c:v>0.94472361809045224</c:v>
                </c:pt>
                <c:pt idx="90">
                  <c:v>0.95477386934673369</c:v>
                </c:pt>
                <c:pt idx="91">
                  <c:v>0.95477386934673369</c:v>
                </c:pt>
                <c:pt idx="92">
                  <c:v>0.96733668341708545</c:v>
                </c:pt>
                <c:pt idx="93">
                  <c:v>0.96733668341708545</c:v>
                </c:pt>
                <c:pt idx="94">
                  <c:v>0.96733668341708545</c:v>
                </c:pt>
                <c:pt idx="95">
                  <c:v>0.96733668341708545</c:v>
                </c:pt>
                <c:pt idx="96">
                  <c:v>0.96733668341708545</c:v>
                </c:pt>
                <c:pt idx="97">
                  <c:v>0.96733668341708545</c:v>
                </c:pt>
                <c:pt idx="98">
                  <c:v>0.96733668341708545</c:v>
                </c:pt>
                <c:pt idx="99">
                  <c:v>0.96733668341708545</c:v>
                </c:pt>
                <c:pt idx="100">
                  <c:v>0.96733668341708545</c:v>
                </c:pt>
                <c:pt idx="101">
                  <c:v>0.96733668341708545</c:v>
                </c:pt>
                <c:pt idx="102">
                  <c:v>0.97236180904522618</c:v>
                </c:pt>
                <c:pt idx="103">
                  <c:v>0.97236180904522618</c:v>
                </c:pt>
                <c:pt idx="104">
                  <c:v>0.97236180904522618</c:v>
                </c:pt>
                <c:pt idx="105">
                  <c:v>0.97487437185929648</c:v>
                </c:pt>
                <c:pt idx="106">
                  <c:v>0.97989949748743721</c:v>
                </c:pt>
                <c:pt idx="107">
                  <c:v>0.97989949748743721</c:v>
                </c:pt>
                <c:pt idx="108">
                  <c:v>0.98492462311557794</c:v>
                </c:pt>
                <c:pt idx="109">
                  <c:v>0.98492462311557794</c:v>
                </c:pt>
                <c:pt idx="110">
                  <c:v>0.98492462311557794</c:v>
                </c:pt>
                <c:pt idx="111">
                  <c:v>0.98492462311557794</c:v>
                </c:pt>
                <c:pt idx="112">
                  <c:v>0.98492462311557794</c:v>
                </c:pt>
                <c:pt idx="113">
                  <c:v>0.98492462311557794</c:v>
                </c:pt>
                <c:pt idx="114">
                  <c:v>0.98492462311557794</c:v>
                </c:pt>
                <c:pt idx="115">
                  <c:v>0.98492462311557794</c:v>
                </c:pt>
                <c:pt idx="116">
                  <c:v>0.98492462311557794</c:v>
                </c:pt>
                <c:pt idx="117">
                  <c:v>0.98492462311557794</c:v>
                </c:pt>
                <c:pt idx="118">
                  <c:v>0.98492462311557794</c:v>
                </c:pt>
                <c:pt idx="119">
                  <c:v>0.98492462311557794</c:v>
                </c:pt>
                <c:pt idx="120">
                  <c:v>0.98492462311557794</c:v>
                </c:pt>
                <c:pt idx="121">
                  <c:v>0.98743718592964824</c:v>
                </c:pt>
                <c:pt idx="122">
                  <c:v>0.98743718592964824</c:v>
                </c:pt>
                <c:pt idx="123">
                  <c:v>0.99246231155778897</c:v>
                </c:pt>
                <c:pt idx="124">
                  <c:v>0.99246231155778897</c:v>
                </c:pt>
                <c:pt idx="125">
                  <c:v>0.99246231155778897</c:v>
                </c:pt>
                <c:pt idx="126">
                  <c:v>0.99748743718592969</c:v>
                </c:pt>
                <c:pt idx="127">
                  <c:v>0.99748743718592969</c:v>
                </c:pt>
                <c:pt idx="128">
                  <c:v>0.99748743718592969</c:v>
                </c:pt>
                <c:pt idx="129">
                  <c:v>0.99748743718592969</c:v>
                </c:pt>
                <c:pt idx="130">
                  <c:v>0.99748743718592969</c:v>
                </c:pt>
                <c:pt idx="131">
                  <c:v>0.99748743718592969</c:v>
                </c:pt>
                <c:pt idx="132">
                  <c:v>0.99748743718592969</c:v>
                </c:pt>
                <c:pt idx="133">
                  <c:v>0.99748743718592969</c:v>
                </c:pt>
                <c:pt idx="134">
                  <c:v>0.99748743718592969</c:v>
                </c:pt>
                <c:pt idx="135">
                  <c:v>0.99748743718592969</c:v>
                </c:pt>
                <c:pt idx="136">
                  <c:v>0.99748743718592969</c:v>
                </c:pt>
                <c:pt idx="137">
                  <c:v>0.99748743718592969</c:v>
                </c:pt>
                <c:pt idx="138">
                  <c:v>0.99748743718592969</c:v>
                </c:pt>
                <c:pt idx="139">
                  <c:v>0.99748743718592969</c:v>
                </c:pt>
                <c:pt idx="140">
                  <c:v>0.99748743718592969</c:v>
                </c:pt>
                <c:pt idx="141">
                  <c:v>0.99748743718592969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9525"/>
          </c:spPr>
          <c:marker>
            <c:symbol val="circle"/>
            <c:size val="4"/>
            <c:spPr>
              <a:noFill/>
              <a:ln w="3175"/>
            </c:spPr>
          </c:marker>
          <c:xVal>
            <c:numRef>
              <c:f>'return map'!$T$21:$T$419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map'!$V$21:$V$419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2.5125628140703518E-3</c:v>
                </c:pt>
                <c:pt idx="26">
                  <c:v>2.5125628140703518E-3</c:v>
                </c:pt>
                <c:pt idx="27">
                  <c:v>2.5125628140703518E-3</c:v>
                </c:pt>
                <c:pt idx="28">
                  <c:v>1.2562814070351759E-2</c:v>
                </c:pt>
                <c:pt idx="29">
                  <c:v>1.7587939698492462E-2</c:v>
                </c:pt>
                <c:pt idx="30">
                  <c:v>2.5125628140703519E-2</c:v>
                </c:pt>
                <c:pt idx="31">
                  <c:v>4.2713567839195977E-2</c:v>
                </c:pt>
                <c:pt idx="32">
                  <c:v>5.5276381909547742E-2</c:v>
                </c:pt>
                <c:pt idx="33">
                  <c:v>5.7788944723618091E-2</c:v>
                </c:pt>
                <c:pt idx="34">
                  <c:v>9.2964824120603015E-2</c:v>
                </c:pt>
                <c:pt idx="35">
                  <c:v>0.1306532663316583</c:v>
                </c:pt>
                <c:pt idx="36">
                  <c:v>0.14321608040201006</c:v>
                </c:pt>
                <c:pt idx="37">
                  <c:v>0.17839195979899497</c:v>
                </c:pt>
                <c:pt idx="38">
                  <c:v>0.20603015075376885</c:v>
                </c:pt>
                <c:pt idx="39">
                  <c:v>0.2236180904522613</c:v>
                </c:pt>
                <c:pt idx="40">
                  <c:v>0.25879396984924624</c:v>
                </c:pt>
                <c:pt idx="41">
                  <c:v>0.29396984924623115</c:v>
                </c:pt>
                <c:pt idx="42">
                  <c:v>0.32160804020100503</c:v>
                </c:pt>
                <c:pt idx="43">
                  <c:v>0.32914572864321606</c:v>
                </c:pt>
                <c:pt idx="44">
                  <c:v>0.34673366834170855</c:v>
                </c:pt>
                <c:pt idx="45">
                  <c:v>0.36432160804020103</c:v>
                </c:pt>
                <c:pt idx="46">
                  <c:v>0.38693467336683418</c:v>
                </c:pt>
                <c:pt idx="47">
                  <c:v>0.39447236180904521</c:v>
                </c:pt>
                <c:pt idx="48">
                  <c:v>0.39949748743718594</c:v>
                </c:pt>
                <c:pt idx="49">
                  <c:v>0.40452261306532661</c:v>
                </c:pt>
                <c:pt idx="50">
                  <c:v>0.41457286432160806</c:v>
                </c:pt>
                <c:pt idx="51">
                  <c:v>0.41457286432160806</c:v>
                </c:pt>
                <c:pt idx="52">
                  <c:v>0.42462311557788945</c:v>
                </c:pt>
                <c:pt idx="53">
                  <c:v>0.42713567839195982</c:v>
                </c:pt>
                <c:pt idx="54">
                  <c:v>0.43969849246231157</c:v>
                </c:pt>
                <c:pt idx="55">
                  <c:v>0.44472361809045224</c:v>
                </c:pt>
                <c:pt idx="56">
                  <c:v>0.45979899497487436</c:v>
                </c:pt>
                <c:pt idx="57">
                  <c:v>0.4899497487437186</c:v>
                </c:pt>
                <c:pt idx="58">
                  <c:v>0.51256281407035176</c:v>
                </c:pt>
                <c:pt idx="59">
                  <c:v>0.52261306532663321</c:v>
                </c:pt>
                <c:pt idx="60">
                  <c:v>0.53266331658291455</c:v>
                </c:pt>
                <c:pt idx="61">
                  <c:v>0.53517587939698497</c:v>
                </c:pt>
                <c:pt idx="62">
                  <c:v>0.55527638190954776</c:v>
                </c:pt>
                <c:pt idx="63">
                  <c:v>0.59547738693467334</c:v>
                </c:pt>
                <c:pt idx="64">
                  <c:v>0.61055276381909551</c:v>
                </c:pt>
                <c:pt idx="65">
                  <c:v>0.62814070351758799</c:v>
                </c:pt>
                <c:pt idx="66">
                  <c:v>0.64572864321608037</c:v>
                </c:pt>
                <c:pt idx="67">
                  <c:v>0.65326633165829151</c:v>
                </c:pt>
                <c:pt idx="68">
                  <c:v>0.67587939698492461</c:v>
                </c:pt>
                <c:pt idx="69">
                  <c:v>0.70351758793969854</c:v>
                </c:pt>
                <c:pt idx="70">
                  <c:v>0.73366834170854267</c:v>
                </c:pt>
                <c:pt idx="71">
                  <c:v>0.74623115577889443</c:v>
                </c:pt>
                <c:pt idx="72">
                  <c:v>0.76381909547738691</c:v>
                </c:pt>
                <c:pt idx="73">
                  <c:v>0.80150753768844218</c:v>
                </c:pt>
                <c:pt idx="74">
                  <c:v>0.82914572864321612</c:v>
                </c:pt>
                <c:pt idx="75">
                  <c:v>0.83668341708542715</c:v>
                </c:pt>
                <c:pt idx="76">
                  <c:v>0.86432160804020097</c:v>
                </c:pt>
                <c:pt idx="77">
                  <c:v>0.87939698492462315</c:v>
                </c:pt>
                <c:pt idx="78">
                  <c:v>0.90201005025125625</c:v>
                </c:pt>
                <c:pt idx="79">
                  <c:v>0.90703517587939697</c:v>
                </c:pt>
                <c:pt idx="80">
                  <c:v>0.91959798994974873</c:v>
                </c:pt>
                <c:pt idx="81">
                  <c:v>0.92462311557788945</c:v>
                </c:pt>
                <c:pt idx="82">
                  <c:v>0.92964824120603018</c:v>
                </c:pt>
                <c:pt idx="83">
                  <c:v>0.93216080402010049</c:v>
                </c:pt>
                <c:pt idx="84">
                  <c:v>0.93718592964824121</c:v>
                </c:pt>
                <c:pt idx="85">
                  <c:v>0.94221105527638194</c:v>
                </c:pt>
                <c:pt idx="86">
                  <c:v>0.95226130653266328</c:v>
                </c:pt>
                <c:pt idx="87">
                  <c:v>0.95226130653266328</c:v>
                </c:pt>
                <c:pt idx="88">
                  <c:v>0.95226130653266328</c:v>
                </c:pt>
                <c:pt idx="89">
                  <c:v>0.95226130653266328</c:v>
                </c:pt>
                <c:pt idx="90">
                  <c:v>0.957286432160804</c:v>
                </c:pt>
                <c:pt idx="91">
                  <c:v>0.96231155778894473</c:v>
                </c:pt>
                <c:pt idx="92">
                  <c:v>0.96231155778894473</c:v>
                </c:pt>
                <c:pt idx="93">
                  <c:v>0.96231155778894473</c:v>
                </c:pt>
                <c:pt idx="94">
                  <c:v>0.96231155778894473</c:v>
                </c:pt>
                <c:pt idx="95">
                  <c:v>0.96733668341708545</c:v>
                </c:pt>
                <c:pt idx="96">
                  <c:v>0.96733668341708545</c:v>
                </c:pt>
                <c:pt idx="97">
                  <c:v>0.96733668341708545</c:v>
                </c:pt>
                <c:pt idx="98">
                  <c:v>0.96733668341708545</c:v>
                </c:pt>
                <c:pt idx="99">
                  <c:v>0.96733668341708545</c:v>
                </c:pt>
                <c:pt idx="100">
                  <c:v>0.96733668341708545</c:v>
                </c:pt>
                <c:pt idx="101">
                  <c:v>0.96733668341708545</c:v>
                </c:pt>
                <c:pt idx="102">
                  <c:v>0.96733668341708545</c:v>
                </c:pt>
                <c:pt idx="103">
                  <c:v>0.96733668341708545</c:v>
                </c:pt>
                <c:pt idx="104">
                  <c:v>0.96733668341708545</c:v>
                </c:pt>
                <c:pt idx="105">
                  <c:v>0.96733668341708545</c:v>
                </c:pt>
                <c:pt idx="106">
                  <c:v>0.96733668341708545</c:v>
                </c:pt>
                <c:pt idx="107">
                  <c:v>0.96733668341708545</c:v>
                </c:pt>
                <c:pt idx="108">
                  <c:v>0.96733668341708545</c:v>
                </c:pt>
                <c:pt idx="109">
                  <c:v>0.96984924623115576</c:v>
                </c:pt>
                <c:pt idx="110">
                  <c:v>0.96984924623115576</c:v>
                </c:pt>
                <c:pt idx="111">
                  <c:v>0.96984924623115576</c:v>
                </c:pt>
                <c:pt idx="112">
                  <c:v>0.96984924623115576</c:v>
                </c:pt>
                <c:pt idx="113">
                  <c:v>0.96984924623115576</c:v>
                </c:pt>
                <c:pt idx="114">
                  <c:v>0.96984924623115576</c:v>
                </c:pt>
                <c:pt idx="115">
                  <c:v>0.96984924623115576</c:v>
                </c:pt>
                <c:pt idx="116">
                  <c:v>0.96984924623115576</c:v>
                </c:pt>
                <c:pt idx="117">
                  <c:v>0.96984924623115576</c:v>
                </c:pt>
                <c:pt idx="118">
                  <c:v>0.96984924623115576</c:v>
                </c:pt>
                <c:pt idx="119">
                  <c:v>0.96984924623115576</c:v>
                </c:pt>
                <c:pt idx="120">
                  <c:v>0.97236180904522618</c:v>
                </c:pt>
                <c:pt idx="121">
                  <c:v>0.97236180904522618</c:v>
                </c:pt>
                <c:pt idx="122">
                  <c:v>0.97236180904522618</c:v>
                </c:pt>
                <c:pt idx="123">
                  <c:v>0.97236180904522618</c:v>
                </c:pt>
                <c:pt idx="124">
                  <c:v>0.97236180904522618</c:v>
                </c:pt>
                <c:pt idx="125">
                  <c:v>0.97236180904522618</c:v>
                </c:pt>
                <c:pt idx="126">
                  <c:v>0.97236180904522618</c:v>
                </c:pt>
                <c:pt idx="127">
                  <c:v>0.97236180904522618</c:v>
                </c:pt>
                <c:pt idx="128">
                  <c:v>0.97236180904522618</c:v>
                </c:pt>
                <c:pt idx="129">
                  <c:v>0.97236180904522618</c:v>
                </c:pt>
                <c:pt idx="130">
                  <c:v>0.97236180904522618</c:v>
                </c:pt>
                <c:pt idx="131">
                  <c:v>0.97236180904522618</c:v>
                </c:pt>
                <c:pt idx="132">
                  <c:v>0.97236180904522618</c:v>
                </c:pt>
                <c:pt idx="133">
                  <c:v>0.97236180904522618</c:v>
                </c:pt>
                <c:pt idx="134">
                  <c:v>0.97236180904522618</c:v>
                </c:pt>
                <c:pt idx="135">
                  <c:v>0.97236180904522618</c:v>
                </c:pt>
                <c:pt idx="136">
                  <c:v>0.97236180904522618</c:v>
                </c:pt>
                <c:pt idx="137">
                  <c:v>0.97487437185929648</c:v>
                </c:pt>
                <c:pt idx="138">
                  <c:v>0.97487437185929648</c:v>
                </c:pt>
                <c:pt idx="139">
                  <c:v>0.97487437185929648</c:v>
                </c:pt>
                <c:pt idx="140">
                  <c:v>0.97487437185929648</c:v>
                </c:pt>
                <c:pt idx="141">
                  <c:v>0.97487437185929648</c:v>
                </c:pt>
                <c:pt idx="142">
                  <c:v>0.97487437185929648</c:v>
                </c:pt>
                <c:pt idx="143">
                  <c:v>0.97487437185929648</c:v>
                </c:pt>
                <c:pt idx="144">
                  <c:v>0.97487437185929648</c:v>
                </c:pt>
                <c:pt idx="145">
                  <c:v>0.97487437185929648</c:v>
                </c:pt>
                <c:pt idx="146">
                  <c:v>0.97487437185929648</c:v>
                </c:pt>
                <c:pt idx="147">
                  <c:v>0.97738693467336679</c:v>
                </c:pt>
                <c:pt idx="148">
                  <c:v>0.98241206030150752</c:v>
                </c:pt>
                <c:pt idx="149">
                  <c:v>0.98743718592964824</c:v>
                </c:pt>
                <c:pt idx="150">
                  <c:v>0.98743718592964824</c:v>
                </c:pt>
                <c:pt idx="151">
                  <c:v>0.98743718592964824</c:v>
                </c:pt>
                <c:pt idx="152">
                  <c:v>0.98743718592964824</c:v>
                </c:pt>
                <c:pt idx="153">
                  <c:v>0.98743718592964824</c:v>
                </c:pt>
                <c:pt idx="154">
                  <c:v>0.98743718592964824</c:v>
                </c:pt>
                <c:pt idx="155">
                  <c:v>0.98743718592964824</c:v>
                </c:pt>
                <c:pt idx="156">
                  <c:v>0.98743718592964824</c:v>
                </c:pt>
                <c:pt idx="157">
                  <c:v>0.98743718592964824</c:v>
                </c:pt>
                <c:pt idx="158">
                  <c:v>0.98994974874371855</c:v>
                </c:pt>
                <c:pt idx="159">
                  <c:v>0.98994974874371855</c:v>
                </c:pt>
                <c:pt idx="160">
                  <c:v>0.98994974874371855</c:v>
                </c:pt>
                <c:pt idx="161">
                  <c:v>0.98994974874371855</c:v>
                </c:pt>
                <c:pt idx="162">
                  <c:v>0.98994974874371855</c:v>
                </c:pt>
                <c:pt idx="163">
                  <c:v>0.99497487437185927</c:v>
                </c:pt>
                <c:pt idx="164">
                  <c:v>0.99497487437185927</c:v>
                </c:pt>
                <c:pt idx="165">
                  <c:v>0.99497487437185927</c:v>
                </c:pt>
                <c:pt idx="166">
                  <c:v>0.99497487437185927</c:v>
                </c:pt>
                <c:pt idx="167">
                  <c:v>0.99497487437185927</c:v>
                </c:pt>
                <c:pt idx="168">
                  <c:v>0.99497487437185927</c:v>
                </c:pt>
                <c:pt idx="169">
                  <c:v>0.99497487437185927</c:v>
                </c:pt>
                <c:pt idx="170">
                  <c:v>0.99497487437185927</c:v>
                </c:pt>
                <c:pt idx="171">
                  <c:v>0.99497487437185927</c:v>
                </c:pt>
                <c:pt idx="172">
                  <c:v>0.99497487437185927</c:v>
                </c:pt>
                <c:pt idx="173">
                  <c:v>0.99497487437185927</c:v>
                </c:pt>
                <c:pt idx="174">
                  <c:v>0.99497487437185927</c:v>
                </c:pt>
                <c:pt idx="175">
                  <c:v>0.99497487437185927</c:v>
                </c:pt>
                <c:pt idx="176">
                  <c:v>0.99497487437185927</c:v>
                </c:pt>
                <c:pt idx="177">
                  <c:v>0.99497487437185927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9525"/>
          </c:spPr>
          <c:marker>
            <c:symbol val="circle"/>
            <c:size val="4"/>
            <c:spPr>
              <a:noFill/>
            </c:spPr>
          </c:marker>
          <c:xVal>
            <c:numRef>
              <c:f>'return map'!$Y$21:$Y$419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'return map'!$AA$21:$AA$419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5.0251256281407036E-3</c:v>
                </c:pt>
                <c:pt idx="18">
                  <c:v>5.0251256281407036E-3</c:v>
                </c:pt>
                <c:pt idx="19">
                  <c:v>1.0050251256281407E-2</c:v>
                </c:pt>
                <c:pt idx="20">
                  <c:v>1.0050251256281407E-2</c:v>
                </c:pt>
                <c:pt idx="21">
                  <c:v>1.0050251256281407E-2</c:v>
                </c:pt>
                <c:pt idx="22">
                  <c:v>1.0050251256281407E-2</c:v>
                </c:pt>
                <c:pt idx="23">
                  <c:v>1.0050251256281407E-2</c:v>
                </c:pt>
                <c:pt idx="24">
                  <c:v>1.0050251256281407E-2</c:v>
                </c:pt>
                <c:pt idx="25">
                  <c:v>1.0050251256281407E-2</c:v>
                </c:pt>
                <c:pt idx="26">
                  <c:v>1.0050251256281407E-2</c:v>
                </c:pt>
                <c:pt idx="27">
                  <c:v>1.0050251256281407E-2</c:v>
                </c:pt>
                <c:pt idx="28">
                  <c:v>1.0050251256281407E-2</c:v>
                </c:pt>
                <c:pt idx="29">
                  <c:v>1.0050251256281407E-2</c:v>
                </c:pt>
                <c:pt idx="30">
                  <c:v>1.0050251256281407E-2</c:v>
                </c:pt>
                <c:pt idx="31">
                  <c:v>1.0050251256281407E-2</c:v>
                </c:pt>
                <c:pt idx="32">
                  <c:v>1.507537688442211E-2</c:v>
                </c:pt>
                <c:pt idx="33">
                  <c:v>2.0100502512562814E-2</c:v>
                </c:pt>
                <c:pt idx="34">
                  <c:v>2.0100502512562814E-2</c:v>
                </c:pt>
                <c:pt idx="35">
                  <c:v>2.2613065326633167E-2</c:v>
                </c:pt>
                <c:pt idx="36">
                  <c:v>2.5125628140703519E-2</c:v>
                </c:pt>
                <c:pt idx="37">
                  <c:v>2.7638190954773871E-2</c:v>
                </c:pt>
                <c:pt idx="38">
                  <c:v>3.015075376884422E-2</c:v>
                </c:pt>
                <c:pt idx="39">
                  <c:v>4.0201005025125629E-2</c:v>
                </c:pt>
                <c:pt idx="40">
                  <c:v>4.5226130653266333E-2</c:v>
                </c:pt>
                <c:pt idx="41">
                  <c:v>5.2763819095477386E-2</c:v>
                </c:pt>
                <c:pt idx="42">
                  <c:v>6.78391959798995E-2</c:v>
                </c:pt>
                <c:pt idx="43">
                  <c:v>8.0402010050251257E-2</c:v>
                </c:pt>
                <c:pt idx="44">
                  <c:v>0.10301507537688442</c:v>
                </c:pt>
                <c:pt idx="45">
                  <c:v>0.12814070351758794</c:v>
                </c:pt>
                <c:pt idx="46">
                  <c:v>0.14824120603015076</c:v>
                </c:pt>
                <c:pt idx="47">
                  <c:v>0.18090452261306533</c:v>
                </c:pt>
                <c:pt idx="48">
                  <c:v>0.22110552763819097</c:v>
                </c:pt>
                <c:pt idx="49">
                  <c:v>0.25376884422110552</c:v>
                </c:pt>
                <c:pt idx="50">
                  <c:v>0.27638190954773867</c:v>
                </c:pt>
                <c:pt idx="51">
                  <c:v>0.31909547738693467</c:v>
                </c:pt>
                <c:pt idx="52">
                  <c:v>0.3592964824120603</c:v>
                </c:pt>
                <c:pt idx="53">
                  <c:v>0.38944723618090454</c:v>
                </c:pt>
                <c:pt idx="54">
                  <c:v>0.40703517587939697</c:v>
                </c:pt>
                <c:pt idx="55">
                  <c:v>0.43467336683417085</c:v>
                </c:pt>
                <c:pt idx="56">
                  <c:v>0.48492462311557788</c:v>
                </c:pt>
                <c:pt idx="57">
                  <c:v>0.51507537688442206</c:v>
                </c:pt>
                <c:pt idx="58">
                  <c:v>0.52763819095477382</c:v>
                </c:pt>
                <c:pt idx="59">
                  <c:v>0.55527638190954776</c:v>
                </c:pt>
                <c:pt idx="60">
                  <c:v>0.59045226130653261</c:v>
                </c:pt>
                <c:pt idx="61">
                  <c:v>0.61306532663316582</c:v>
                </c:pt>
                <c:pt idx="62">
                  <c:v>0.63567839195979903</c:v>
                </c:pt>
                <c:pt idx="63">
                  <c:v>0.65326633165829151</c:v>
                </c:pt>
                <c:pt idx="64">
                  <c:v>0.69095477386934678</c:v>
                </c:pt>
                <c:pt idx="65">
                  <c:v>0.73115577889447236</c:v>
                </c:pt>
                <c:pt idx="66">
                  <c:v>0.75879396984924619</c:v>
                </c:pt>
                <c:pt idx="67">
                  <c:v>0.78140703517587939</c:v>
                </c:pt>
                <c:pt idx="68">
                  <c:v>0.79899497487437188</c:v>
                </c:pt>
                <c:pt idx="69">
                  <c:v>0.8040201005025126</c:v>
                </c:pt>
                <c:pt idx="70">
                  <c:v>0.8266331658291457</c:v>
                </c:pt>
                <c:pt idx="71">
                  <c:v>0.84924623115577891</c:v>
                </c:pt>
                <c:pt idx="72">
                  <c:v>0.86683417085427139</c:v>
                </c:pt>
                <c:pt idx="73">
                  <c:v>0.87437185929648242</c:v>
                </c:pt>
                <c:pt idx="74">
                  <c:v>0.89949748743718594</c:v>
                </c:pt>
                <c:pt idx="75">
                  <c:v>0.914572864321608</c:v>
                </c:pt>
                <c:pt idx="76">
                  <c:v>0.92713567839195976</c:v>
                </c:pt>
                <c:pt idx="77">
                  <c:v>0.93216080402010049</c:v>
                </c:pt>
                <c:pt idx="78">
                  <c:v>0.93969849246231152</c:v>
                </c:pt>
                <c:pt idx="79">
                  <c:v>0.94974874371859297</c:v>
                </c:pt>
                <c:pt idx="80">
                  <c:v>0.95979899497487442</c:v>
                </c:pt>
                <c:pt idx="81">
                  <c:v>0.96984924623115576</c:v>
                </c:pt>
                <c:pt idx="82">
                  <c:v>0.97487437185929648</c:v>
                </c:pt>
                <c:pt idx="83">
                  <c:v>0.97487437185929648</c:v>
                </c:pt>
                <c:pt idx="84">
                  <c:v>0.97989949748743721</c:v>
                </c:pt>
                <c:pt idx="85">
                  <c:v>0.97989949748743721</c:v>
                </c:pt>
                <c:pt idx="86">
                  <c:v>0.97989949748743721</c:v>
                </c:pt>
                <c:pt idx="87">
                  <c:v>0.97989949748743721</c:v>
                </c:pt>
                <c:pt idx="88">
                  <c:v>0.97989949748743721</c:v>
                </c:pt>
                <c:pt idx="89">
                  <c:v>0.97989949748743721</c:v>
                </c:pt>
                <c:pt idx="90">
                  <c:v>0.97989949748743721</c:v>
                </c:pt>
                <c:pt idx="91">
                  <c:v>0.98241206030150752</c:v>
                </c:pt>
                <c:pt idx="92">
                  <c:v>0.98241206030150752</c:v>
                </c:pt>
                <c:pt idx="93">
                  <c:v>0.98241206030150752</c:v>
                </c:pt>
                <c:pt idx="94">
                  <c:v>0.98743718592964824</c:v>
                </c:pt>
                <c:pt idx="95">
                  <c:v>0.98743718592964824</c:v>
                </c:pt>
                <c:pt idx="96">
                  <c:v>0.98743718592964824</c:v>
                </c:pt>
                <c:pt idx="97">
                  <c:v>0.98743718592964824</c:v>
                </c:pt>
                <c:pt idx="98">
                  <c:v>0.98743718592964824</c:v>
                </c:pt>
                <c:pt idx="99">
                  <c:v>0.98743718592964824</c:v>
                </c:pt>
                <c:pt idx="100">
                  <c:v>0.98743718592964824</c:v>
                </c:pt>
                <c:pt idx="101">
                  <c:v>0.98743718592964824</c:v>
                </c:pt>
                <c:pt idx="102">
                  <c:v>0.98743718592964824</c:v>
                </c:pt>
                <c:pt idx="103">
                  <c:v>0.98743718592964824</c:v>
                </c:pt>
                <c:pt idx="104">
                  <c:v>0.99246231155778897</c:v>
                </c:pt>
                <c:pt idx="105">
                  <c:v>0.99246231155778897</c:v>
                </c:pt>
                <c:pt idx="106">
                  <c:v>0.99246231155778897</c:v>
                </c:pt>
                <c:pt idx="107">
                  <c:v>0.99246231155778897</c:v>
                </c:pt>
                <c:pt idx="108">
                  <c:v>0.99246231155778897</c:v>
                </c:pt>
                <c:pt idx="109">
                  <c:v>0.99246231155778897</c:v>
                </c:pt>
                <c:pt idx="110">
                  <c:v>0.99246231155778897</c:v>
                </c:pt>
                <c:pt idx="111">
                  <c:v>0.99246231155778897</c:v>
                </c:pt>
                <c:pt idx="112">
                  <c:v>0.99246231155778897</c:v>
                </c:pt>
                <c:pt idx="113">
                  <c:v>0.99246231155778897</c:v>
                </c:pt>
                <c:pt idx="114">
                  <c:v>0.99246231155778897</c:v>
                </c:pt>
                <c:pt idx="115">
                  <c:v>0.99246231155778897</c:v>
                </c:pt>
                <c:pt idx="116">
                  <c:v>0.99246231155778897</c:v>
                </c:pt>
                <c:pt idx="117">
                  <c:v>0.99246231155778897</c:v>
                </c:pt>
                <c:pt idx="118">
                  <c:v>0.99497487437185927</c:v>
                </c:pt>
                <c:pt idx="119">
                  <c:v>0.99497487437185927</c:v>
                </c:pt>
                <c:pt idx="120">
                  <c:v>0.99497487437185927</c:v>
                </c:pt>
                <c:pt idx="121">
                  <c:v>0.99497487437185927</c:v>
                </c:pt>
                <c:pt idx="122">
                  <c:v>0.99497487437185927</c:v>
                </c:pt>
                <c:pt idx="123">
                  <c:v>0.99497487437185927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00608"/>
        <c:axId val="146102912"/>
      </c:scatterChart>
      <c:valAx>
        <c:axId val="146100608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102912"/>
        <c:crossesAt val="-12"/>
        <c:crossBetween val="midCat"/>
        <c:majorUnit val="2"/>
      </c:valAx>
      <c:valAx>
        <c:axId val="146102912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100608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15127334811303927"/>
          <c:h val="0.357723311292319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'return map'!$R$21:$R$418</c:f>
              <c:numCache>
                <c:formatCode>General</c:formatCode>
                <c:ptCount val="398"/>
                <c:pt idx="0">
                  <c:v>-5.5466475000045534</c:v>
                </c:pt>
                <c:pt idx="1">
                  <c:v>-5.8556475000024477</c:v>
                </c:pt>
                <c:pt idx="2">
                  <c:v>-6.3176475000048526</c:v>
                </c:pt>
                <c:pt idx="3">
                  <c:v>-4.1826475000021901</c:v>
                </c:pt>
                <c:pt idx="4">
                  <c:v>-2.2296475000018745</c:v>
                </c:pt>
                <c:pt idx="5">
                  <c:v>-5.1356475000048363</c:v>
                </c:pt>
                <c:pt idx="6">
                  <c:v>-4.662647500001782</c:v>
                </c:pt>
                <c:pt idx="7">
                  <c:v>-5.4556475000033799</c:v>
                </c:pt>
                <c:pt idx="8">
                  <c:v>-4.3666475000030402</c:v>
                </c:pt>
                <c:pt idx="9">
                  <c:v>-3.8706475000047647</c:v>
                </c:pt>
                <c:pt idx="10">
                  <c:v>-3.521647500004832</c:v>
                </c:pt>
                <c:pt idx="11">
                  <c:v>-4.4066475000050787</c:v>
                </c:pt>
                <c:pt idx="12">
                  <c:v>-7.4436475000041469</c:v>
                </c:pt>
                <c:pt idx="13">
                  <c:v>-4.5886475000038729</c:v>
                </c:pt>
                <c:pt idx="14">
                  <c:v>-6.6186475000051814</c:v>
                </c:pt>
                <c:pt idx="15">
                  <c:v>-5.8976475000029893</c:v>
                </c:pt>
                <c:pt idx="16">
                  <c:v>-4.3986475000039604</c:v>
                </c:pt>
                <c:pt idx="17">
                  <c:v>-3.1066475000045557</c:v>
                </c:pt>
                <c:pt idx="18">
                  <c:v>-5.3126475000020434</c:v>
                </c:pt>
                <c:pt idx="19">
                  <c:v>-3.5036475000040923</c:v>
                </c:pt>
                <c:pt idx="20">
                  <c:v>-3.0426475000027153</c:v>
                </c:pt>
                <c:pt idx="21">
                  <c:v>-5.8366475000042328</c:v>
                </c:pt>
                <c:pt idx="22">
                  <c:v>-5.4566475000044079</c:v>
                </c:pt>
                <c:pt idx="23">
                  <c:v>-5.1186475000051246</c:v>
                </c:pt>
                <c:pt idx="24">
                  <c:v>-6.5936475000043515</c:v>
                </c:pt>
                <c:pt idx="25">
                  <c:v>-1.020647500002525</c:v>
                </c:pt>
                <c:pt idx="26">
                  <c:v>-3.7626475000038795</c:v>
                </c:pt>
                <c:pt idx="27">
                  <c:v>-4.6516475000046853</c:v>
                </c:pt>
                <c:pt idx="28">
                  <c:v>-3.7176475000038067</c:v>
                </c:pt>
                <c:pt idx="29">
                  <c:v>-4.1606475000044441</c:v>
                </c:pt>
                <c:pt idx="30">
                  <c:v>-3.7026475000025982</c:v>
                </c:pt>
                <c:pt idx="31">
                  <c:v>-6.527647500004008</c:v>
                </c:pt>
                <c:pt idx="32">
                  <c:v>-4.79064750000191</c:v>
                </c:pt>
                <c:pt idx="33">
                  <c:v>-3.9786475000020971</c:v>
                </c:pt>
                <c:pt idx="34">
                  <c:v>0.13435249999815824</c:v>
                </c:pt>
                <c:pt idx="35">
                  <c:v>-4.4186475000032033</c:v>
                </c:pt>
                <c:pt idx="36">
                  <c:v>-4.0516475000025309</c:v>
                </c:pt>
                <c:pt idx="37">
                  <c:v>-5.2726475000035578</c:v>
                </c:pt>
                <c:pt idx="38">
                  <c:v>-5.2426475000046935</c:v>
                </c:pt>
                <c:pt idx="39">
                  <c:v>-5.5666475000037963</c:v>
                </c:pt>
                <c:pt idx="40">
                  <c:v>-6.6336475000028372</c:v>
                </c:pt>
                <c:pt idx="41">
                  <c:v>-7.062647500003294</c:v>
                </c:pt>
                <c:pt idx="42">
                  <c:v>-3.7276475000034281</c:v>
                </c:pt>
                <c:pt idx="43">
                  <c:v>-3.7436475000021119</c:v>
                </c:pt>
                <c:pt idx="44">
                  <c:v>-0.71264750000210597</c:v>
                </c:pt>
                <c:pt idx="45">
                  <c:v>-1.3156475000037915</c:v>
                </c:pt>
                <c:pt idx="46">
                  <c:v>-1.6876475000024982</c:v>
                </c:pt>
                <c:pt idx="47">
                  <c:v>-5.0336475000030134</c:v>
                </c:pt>
                <c:pt idx="48">
                  <c:v>-6.246647500002922</c:v>
                </c:pt>
                <c:pt idx="49">
                  <c:v>-3.3286475000018356</c:v>
                </c:pt>
                <c:pt idx="50">
                  <c:v>-3.3036475000045584</c:v>
                </c:pt>
                <c:pt idx="51">
                  <c:v>-4.5576475000039807</c:v>
                </c:pt>
                <c:pt idx="52">
                  <c:v>-3.1286475000023017</c:v>
                </c:pt>
                <c:pt idx="53">
                  <c:v>-4.9276475000041842</c:v>
                </c:pt>
                <c:pt idx="54">
                  <c:v>-4.3766475000026617</c:v>
                </c:pt>
                <c:pt idx="55">
                  <c:v>-4.3516475000018318</c:v>
                </c:pt>
                <c:pt idx="56">
                  <c:v>-3.9266475000019341</c:v>
                </c:pt>
                <c:pt idx="57">
                  <c:v>-6.1126475000037317</c:v>
                </c:pt>
                <c:pt idx="58">
                  <c:v>-3.2076475000017979</c:v>
                </c:pt>
                <c:pt idx="59">
                  <c:v>-3.8276475000031951</c:v>
                </c:pt>
                <c:pt idx="60">
                  <c:v>-2.0676475000023231</c:v>
                </c:pt>
                <c:pt idx="61">
                  <c:v>-3.4056475000028286</c:v>
                </c:pt>
                <c:pt idx="62">
                  <c:v>-3.188647500003583</c:v>
                </c:pt>
                <c:pt idx="63">
                  <c:v>-6.0616475000045966</c:v>
                </c:pt>
                <c:pt idx="64">
                  <c:v>-6.0226475000035862</c:v>
                </c:pt>
                <c:pt idx="65">
                  <c:v>-4.9966475000040589</c:v>
                </c:pt>
                <c:pt idx="66">
                  <c:v>-2.3606475000050864</c:v>
                </c:pt>
                <c:pt idx="67">
                  <c:v>-5.7356475000034379</c:v>
                </c:pt>
                <c:pt idx="68">
                  <c:v>-5.9836475000025757</c:v>
                </c:pt>
                <c:pt idx="69">
                  <c:v>-6.7366475000021353</c:v>
                </c:pt>
                <c:pt idx="70">
                  <c:v>-4.1526475000033258</c:v>
                </c:pt>
                <c:pt idx="71">
                  <c:v>-5.6606475000045009</c:v>
                </c:pt>
                <c:pt idx="72">
                  <c:v>-4.7136475000044697</c:v>
                </c:pt>
                <c:pt idx="73">
                  <c:v>-2.8686475000050393</c:v>
                </c:pt>
                <c:pt idx="74">
                  <c:v>-6.7926475000028574</c:v>
                </c:pt>
                <c:pt idx="75">
                  <c:v>-5.6486475000028236</c:v>
                </c:pt>
                <c:pt idx="76">
                  <c:v>-4.1006475000031628</c:v>
                </c:pt>
                <c:pt idx="77">
                  <c:v>-4.3626475000024811</c:v>
                </c:pt>
                <c:pt idx="78">
                  <c:v>-4.5316475000021228</c:v>
                </c:pt>
                <c:pt idx="79">
                  <c:v>-3.0356475000026251</c:v>
                </c:pt>
                <c:pt idx="80">
                  <c:v>-2.9956475000041394</c:v>
                </c:pt>
                <c:pt idx="81">
                  <c:v>-3.2976475000019434</c:v>
                </c:pt>
                <c:pt idx="82">
                  <c:v>-5.2766475000041169</c:v>
                </c:pt>
                <c:pt idx="83">
                  <c:v>-5.5216475000037235</c:v>
                </c:pt>
                <c:pt idx="84">
                  <c:v>-3.1036475000050245</c:v>
                </c:pt>
                <c:pt idx="85">
                  <c:v>-2.5656475000026546</c:v>
                </c:pt>
                <c:pt idx="86">
                  <c:v>-5.1476475000029609</c:v>
                </c:pt>
                <c:pt idx="87">
                  <c:v>-5.3016475000049468</c:v>
                </c:pt>
                <c:pt idx="88">
                  <c:v>-4.7286475000021255</c:v>
                </c:pt>
                <c:pt idx="89">
                  <c:v>-5.2926475000028006</c:v>
                </c:pt>
                <c:pt idx="90">
                  <c:v>-3.2726475000046662</c:v>
                </c:pt>
                <c:pt idx="91">
                  <c:v>-5.2936475000038286</c:v>
                </c:pt>
                <c:pt idx="92">
                  <c:v>-5.2116475000048013</c:v>
                </c:pt>
                <c:pt idx="93">
                  <c:v>-5.2406475000026376</c:v>
                </c:pt>
                <c:pt idx="94">
                  <c:v>-2.8726475000020457</c:v>
                </c:pt>
                <c:pt idx="95">
                  <c:v>-3.2306475000041246</c:v>
                </c:pt>
                <c:pt idx="96">
                  <c:v>-3.8706475000047647</c:v>
                </c:pt>
                <c:pt idx="97">
                  <c:v>-5.7606475000042678</c:v>
                </c:pt>
                <c:pt idx="98">
                  <c:v>-1.8996475000037094</c:v>
                </c:pt>
                <c:pt idx="99">
                  <c:v>-2.3136475000029577</c:v>
                </c:pt>
                <c:pt idx="100">
                  <c:v>-4.6006475000019975</c:v>
                </c:pt>
                <c:pt idx="101">
                  <c:v>-4.4376475000049709</c:v>
                </c:pt>
                <c:pt idx="102">
                  <c:v>-3.6356475000047794</c:v>
                </c:pt>
                <c:pt idx="103">
                  <c:v>-2.7866475000024593</c:v>
                </c:pt>
                <c:pt idx="104">
                  <c:v>-4.7306475000041814</c:v>
                </c:pt>
                <c:pt idx="105">
                  <c:v>-5.2966475000033597</c:v>
                </c:pt>
                <c:pt idx="106">
                  <c:v>-2.8186475000033795</c:v>
                </c:pt>
                <c:pt idx="107">
                  <c:v>-2.1096475000028647</c:v>
                </c:pt>
                <c:pt idx="108">
                  <c:v>-3.0906475000023192</c:v>
                </c:pt>
                <c:pt idx="109">
                  <c:v>-5.6526475000033827</c:v>
                </c:pt>
                <c:pt idx="110">
                  <c:v>-5.2316475000040441</c:v>
                </c:pt>
                <c:pt idx="111">
                  <c:v>-5.4186475000044254</c:v>
                </c:pt>
                <c:pt idx="112">
                  <c:v>-4.5566475000029527</c:v>
                </c:pt>
                <c:pt idx="113">
                  <c:v>-4.6286475000023586</c:v>
                </c:pt>
                <c:pt idx="114">
                  <c:v>-4.6716475000039281</c:v>
                </c:pt>
                <c:pt idx="115">
                  <c:v>-5.920647500005316</c:v>
                </c:pt>
                <c:pt idx="116">
                  <c:v>-4.5086475000033488</c:v>
                </c:pt>
                <c:pt idx="117">
                  <c:v>-7.7296475000032672</c:v>
                </c:pt>
                <c:pt idx="118">
                  <c:v>-4.0086475000045141</c:v>
                </c:pt>
                <c:pt idx="119">
                  <c:v>-4.312647500004374</c:v>
                </c:pt>
                <c:pt idx="120">
                  <c:v>-4.6206475000047931</c:v>
                </c:pt>
                <c:pt idx="121">
                  <c:v>-5.3826475000029461</c:v>
                </c:pt>
                <c:pt idx="122">
                  <c:v>-3.7506475000022022</c:v>
                </c:pt>
                <c:pt idx="123">
                  <c:v>-3.9416475000031426</c:v>
                </c:pt>
                <c:pt idx="124">
                  <c:v>-3.5886475000026508</c:v>
                </c:pt>
                <c:pt idx="125">
                  <c:v>-2.955647500002101</c:v>
                </c:pt>
                <c:pt idx="126">
                  <c:v>-3.5316475000044534</c:v>
                </c:pt>
                <c:pt idx="127">
                  <c:v>1.8723524999977315</c:v>
                </c:pt>
                <c:pt idx="128">
                  <c:v>-1.7656475000045191</c:v>
                </c:pt>
                <c:pt idx="129">
                  <c:v>-2.0026475000030075</c:v>
                </c:pt>
                <c:pt idx="130">
                  <c:v>-4.0486475000029998</c:v>
                </c:pt>
                <c:pt idx="131">
                  <c:v>-4.1726475000025687</c:v>
                </c:pt>
                <c:pt idx="132">
                  <c:v>-2.8476475000047685</c:v>
                </c:pt>
                <c:pt idx="133">
                  <c:v>-3.6316475000042203</c:v>
                </c:pt>
                <c:pt idx="134">
                  <c:v>-3.4626475000045787</c:v>
                </c:pt>
                <c:pt idx="135">
                  <c:v>-3.3826475000040546</c:v>
                </c:pt>
                <c:pt idx="136">
                  <c:v>0.67835249999603775</c:v>
                </c:pt>
                <c:pt idx="137">
                  <c:v>-0.21664750000383037</c:v>
                </c:pt>
                <c:pt idx="138">
                  <c:v>-1.9966475000039452</c:v>
                </c:pt>
                <c:pt idx="139">
                  <c:v>-3.3036475000045584</c:v>
                </c:pt>
                <c:pt idx="140">
                  <c:v>-4.743647500003334</c:v>
                </c:pt>
                <c:pt idx="141">
                  <c:v>-4.4426475000030052</c:v>
                </c:pt>
                <c:pt idx="142">
                  <c:v>-4.3226475000039954</c:v>
                </c:pt>
                <c:pt idx="143">
                  <c:v>-4.0266475000052537</c:v>
                </c:pt>
                <c:pt idx="144">
                  <c:v>-3.771647500002473</c:v>
                </c:pt>
                <c:pt idx="145">
                  <c:v>-3.3416475000045409</c:v>
                </c:pt>
                <c:pt idx="146">
                  <c:v>-8.7647500002674406E-2</c:v>
                </c:pt>
                <c:pt idx="147">
                  <c:v>1.1973524999966401</c:v>
                </c:pt>
                <c:pt idx="148">
                  <c:v>2.3524999974711136E-3</c:v>
                </c:pt>
                <c:pt idx="149">
                  <c:v>1.4903524999958506</c:v>
                </c:pt>
                <c:pt idx="150">
                  <c:v>0.83735249999605799</c:v>
                </c:pt>
                <c:pt idx="151">
                  <c:v>1.6703524999961417</c:v>
                </c:pt>
                <c:pt idx="152">
                  <c:v>-0.1676475000031985</c:v>
                </c:pt>
                <c:pt idx="153">
                  <c:v>1.7623524999947904</c:v>
                </c:pt>
                <c:pt idx="154">
                  <c:v>-1.7176475000049152</c:v>
                </c:pt>
                <c:pt idx="155">
                  <c:v>-5.1726475000037908</c:v>
                </c:pt>
                <c:pt idx="156">
                  <c:v>-3.4186475000019811</c:v>
                </c:pt>
                <c:pt idx="157">
                  <c:v>-3.4776475000022344</c:v>
                </c:pt>
                <c:pt idx="158">
                  <c:v>-2.0226475000022504</c:v>
                </c:pt>
                <c:pt idx="159">
                  <c:v>-2.5266475000051969</c:v>
                </c:pt>
                <c:pt idx="160">
                  <c:v>-2.600647500003106</c:v>
                </c:pt>
                <c:pt idx="161">
                  <c:v>-3.6426475000048697</c:v>
                </c:pt>
                <c:pt idx="162">
                  <c:v>-3.520647500003804</c:v>
                </c:pt>
                <c:pt idx="163">
                  <c:v>-0.16664750000217055</c:v>
                </c:pt>
                <c:pt idx="164">
                  <c:v>-4.0236475000021699</c:v>
                </c:pt>
                <c:pt idx="165">
                  <c:v>-4.1536475000043538</c:v>
                </c:pt>
                <c:pt idx="166">
                  <c:v>-3.7336475000024905</c:v>
                </c:pt>
                <c:pt idx="167">
                  <c:v>-1.0606475000045634</c:v>
                </c:pt>
                <c:pt idx="168">
                  <c:v>1.5953524999972046</c:v>
                </c:pt>
                <c:pt idx="169">
                  <c:v>1.2403524999982096</c:v>
                </c:pt>
                <c:pt idx="170">
                  <c:v>1.5933524999951487</c:v>
                </c:pt>
                <c:pt idx="171">
                  <c:v>2.3143524999973408</c:v>
                </c:pt>
                <c:pt idx="172">
                  <c:v>0.60935249999616303</c:v>
                </c:pt>
                <c:pt idx="173">
                  <c:v>-2.3786475000022733</c:v>
                </c:pt>
                <c:pt idx="174">
                  <c:v>-2.3886475000018947</c:v>
                </c:pt>
                <c:pt idx="175">
                  <c:v>-2.4886475000052144</c:v>
                </c:pt>
                <c:pt idx="176">
                  <c:v>-4.4926475000046651</c:v>
                </c:pt>
                <c:pt idx="177">
                  <c:v>-4.7176475000050289</c:v>
                </c:pt>
                <c:pt idx="178">
                  <c:v>-4.4586475000052417</c:v>
                </c:pt>
                <c:pt idx="179">
                  <c:v>-4.5466475000033313</c:v>
                </c:pt>
                <c:pt idx="180">
                  <c:v>-5.0176475000043297</c:v>
                </c:pt>
                <c:pt idx="181">
                  <c:v>-3.8966475000030698</c:v>
                </c:pt>
                <c:pt idx="182">
                  <c:v>0.45235249999819871</c:v>
                </c:pt>
                <c:pt idx="183">
                  <c:v>3.2053524999966498</c:v>
                </c:pt>
                <c:pt idx="184">
                  <c:v>0.77235249999674238</c:v>
                </c:pt>
                <c:pt idx="185">
                  <c:v>-7.2647500005018628E-2</c:v>
                </c:pt>
                <c:pt idx="186">
                  <c:v>0.37835249999673692</c:v>
                </c:pt>
                <c:pt idx="187">
                  <c:v>-2.3386475000037876</c:v>
                </c:pt>
                <c:pt idx="188">
                  <c:v>-0.67664750000417939</c:v>
                </c:pt>
                <c:pt idx="189">
                  <c:v>-1.3556475000022772</c:v>
                </c:pt>
                <c:pt idx="190">
                  <c:v>-5.332647500004839</c:v>
                </c:pt>
                <c:pt idx="191">
                  <c:v>3.004352499996088</c:v>
                </c:pt>
                <c:pt idx="192">
                  <c:v>-1.6866475000050229</c:v>
                </c:pt>
                <c:pt idx="193">
                  <c:v>0.61035249999719099</c:v>
                </c:pt>
                <c:pt idx="194">
                  <c:v>-2.2566475000047603</c:v>
                </c:pt>
                <c:pt idx="195">
                  <c:v>-3.0726475000051323</c:v>
                </c:pt>
                <c:pt idx="196">
                  <c:v>-3.2866475000048467</c:v>
                </c:pt>
                <c:pt idx="197">
                  <c:v>-2.5036475000028702</c:v>
                </c:pt>
                <c:pt idx="198">
                  <c:v>-2.2726475000034441</c:v>
                </c:pt>
                <c:pt idx="199">
                  <c:v>0.19435249999588677</c:v>
                </c:pt>
                <c:pt idx="200">
                  <c:v>2.9433524999973315</c:v>
                </c:pt>
                <c:pt idx="201">
                  <c:v>4.5913524999967592</c:v>
                </c:pt>
                <c:pt idx="202">
                  <c:v>1.502352499997528</c:v>
                </c:pt>
                <c:pt idx="203">
                  <c:v>1.7993524999972976</c:v>
                </c:pt>
                <c:pt idx="204">
                  <c:v>-0.19564750000355957</c:v>
                </c:pt>
                <c:pt idx="205">
                  <c:v>-0.94664750000461595</c:v>
                </c:pt>
                <c:pt idx="206">
                  <c:v>0.56035249999553116</c:v>
                </c:pt>
                <c:pt idx="207">
                  <c:v>-1.9376475000036919</c:v>
                </c:pt>
                <c:pt idx="208">
                  <c:v>-2.4636475000043845</c:v>
                </c:pt>
                <c:pt idx="209">
                  <c:v>-1.4766475000023149</c:v>
                </c:pt>
                <c:pt idx="210">
                  <c:v>-5.7056475000045737</c:v>
                </c:pt>
                <c:pt idx="211">
                  <c:v>-3.9706475000045316</c:v>
                </c:pt>
                <c:pt idx="212">
                  <c:v>-0.20164750000262188</c:v>
                </c:pt>
                <c:pt idx="213">
                  <c:v>0.17335249999561597</c:v>
                </c:pt>
                <c:pt idx="214">
                  <c:v>0.95435249999553662</c:v>
                </c:pt>
                <c:pt idx="215">
                  <c:v>-1.9476475000033133</c:v>
                </c:pt>
                <c:pt idx="216">
                  <c:v>2.8193524999977626</c:v>
                </c:pt>
                <c:pt idx="217">
                  <c:v>2.4143524999971078</c:v>
                </c:pt>
                <c:pt idx="218">
                  <c:v>2.1503524999957335</c:v>
                </c:pt>
                <c:pt idx="219">
                  <c:v>-2.017647500004216</c:v>
                </c:pt>
                <c:pt idx="220">
                  <c:v>-1.0066475000023445</c:v>
                </c:pt>
                <c:pt idx="221">
                  <c:v>1.7193524999967735</c:v>
                </c:pt>
                <c:pt idx="222">
                  <c:v>6.2863524999947629</c:v>
                </c:pt>
                <c:pt idx="223">
                  <c:v>1.245352499996244</c:v>
                </c:pt>
                <c:pt idx="224">
                  <c:v>2.6003524999964611</c:v>
                </c:pt>
                <c:pt idx="225">
                  <c:v>-0.49164750000230129</c:v>
                </c:pt>
                <c:pt idx="226">
                  <c:v>3.82035249999646</c:v>
                </c:pt>
                <c:pt idx="227">
                  <c:v>3.948352499996588</c:v>
                </c:pt>
                <c:pt idx="228">
                  <c:v>-0.22964750000298295</c:v>
                </c:pt>
                <c:pt idx="229">
                  <c:v>0.6393524999950273</c:v>
                </c:pt>
                <c:pt idx="230">
                  <c:v>-2.7126475000045502</c:v>
                </c:pt>
                <c:pt idx="231">
                  <c:v>0.41735249999774737</c:v>
                </c:pt>
                <c:pt idx="232">
                  <c:v>0.14035249999722055</c:v>
                </c:pt>
                <c:pt idx="233">
                  <c:v>3.1163524999975323</c:v>
                </c:pt>
                <c:pt idx="234">
                  <c:v>3.6983524999953943</c:v>
                </c:pt>
                <c:pt idx="235">
                  <c:v>-0.28764750000220829</c:v>
                </c:pt>
                <c:pt idx="236">
                  <c:v>3.3913524999960032</c:v>
                </c:pt>
                <c:pt idx="237">
                  <c:v>1.6543524999974579</c:v>
                </c:pt>
                <c:pt idx="238">
                  <c:v>1.8233524999970996</c:v>
                </c:pt>
                <c:pt idx="239">
                  <c:v>2.1173524999973381</c:v>
                </c:pt>
                <c:pt idx="240">
                  <c:v>0.37335249999514986</c:v>
                </c:pt>
                <c:pt idx="241">
                  <c:v>2.2223524999951394</c:v>
                </c:pt>
                <c:pt idx="242">
                  <c:v>3.9883524999950737</c:v>
                </c:pt>
                <c:pt idx="243">
                  <c:v>2.1143524999978069</c:v>
                </c:pt>
                <c:pt idx="244">
                  <c:v>4.1393524999975284</c:v>
                </c:pt>
                <c:pt idx="245">
                  <c:v>1.1823524999954316</c:v>
                </c:pt>
                <c:pt idx="246">
                  <c:v>3.9233524999957581</c:v>
                </c:pt>
                <c:pt idx="247">
                  <c:v>4.5963524999947936</c:v>
                </c:pt>
                <c:pt idx="248">
                  <c:v>3.2913524999962362</c:v>
                </c:pt>
                <c:pt idx="249">
                  <c:v>4.1993524999952569</c:v>
                </c:pt>
                <c:pt idx="250">
                  <c:v>-0.15964750000208028</c:v>
                </c:pt>
                <c:pt idx="251">
                  <c:v>3.9133524999961367</c:v>
                </c:pt>
                <c:pt idx="252">
                  <c:v>2.2733524999978272</c:v>
                </c:pt>
                <c:pt idx="253">
                  <c:v>1.018352499997377</c:v>
                </c:pt>
                <c:pt idx="254">
                  <c:v>5.5352499995109383E-2</c:v>
                </c:pt>
                <c:pt idx="255">
                  <c:v>-0.74264750000452295</c:v>
                </c:pt>
                <c:pt idx="256">
                  <c:v>-0.38464750000244408</c:v>
                </c:pt>
                <c:pt idx="257">
                  <c:v>4.8783524999969075</c:v>
                </c:pt>
                <c:pt idx="258">
                  <c:v>4.0783524999952192</c:v>
                </c:pt>
                <c:pt idx="259">
                  <c:v>4.8093524999970327</c:v>
                </c:pt>
                <c:pt idx="260">
                  <c:v>1.1183524999971439</c:v>
                </c:pt>
                <c:pt idx="261">
                  <c:v>-2.2756475000029752</c:v>
                </c:pt>
                <c:pt idx="262">
                  <c:v>1.7253524999958358</c:v>
                </c:pt>
                <c:pt idx="263">
                  <c:v>1.7323524999959261</c:v>
                </c:pt>
                <c:pt idx="264">
                  <c:v>0.89035249999724897</c:v>
                </c:pt>
                <c:pt idx="265">
                  <c:v>0.36235249999805319</c:v>
                </c:pt>
                <c:pt idx="266">
                  <c:v>-0.8656475000030639</c:v>
                </c:pt>
                <c:pt idx="267">
                  <c:v>0.53835249999778512</c:v>
                </c:pt>
                <c:pt idx="268">
                  <c:v>0.24235249999549069</c:v>
                </c:pt>
                <c:pt idx="269">
                  <c:v>1.2533524999973622</c:v>
                </c:pt>
                <c:pt idx="270">
                  <c:v>2.4743524999948363</c:v>
                </c:pt>
                <c:pt idx="271">
                  <c:v>-2.8766475000026048</c:v>
                </c:pt>
                <c:pt idx="272">
                  <c:v>0.28735249999556345</c:v>
                </c:pt>
                <c:pt idx="273">
                  <c:v>0.36235249999805319</c:v>
                </c:pt>
                <c:pt idx="274">
                  <c:v>-0.65064750000232152</c:v>
                </c:pt>
                <c:pt idx="275">
                  <c:v>2.3833524999972155</c:v>
                </c:pt>
                <c:pt idx="276">
                  <c:v>-0.95264750000367826</c:v>
                </c:pt>
                <c:pt idx="277">
                  <c:v>1.6803524999957631</c:v>
                </c:pt>
                <c:pt idx="278">
                  <c:v>3.6443524999967281</c:v>
                </c:pt>
                <c:pt idx="279">
                  <c:v>3.7133524999966028</c:v>
                </c:pt>
                <c:pt idx="280">
                  <c:v>1.758352499997784</c:v>
                </c:pt>
                <c:pt idx="281">
                  <c:v>1.6553524999949332</c:v>
                </c:pt>
                <c:pt idx="282">
                  <c:v>2.7953524999979606</c:v>
                </c:pt>
                <c:pt idx="283">
                  <c:v>3.5283524999947247</c:v>
                </c:pt>
                <c:pt idx="284">
                  <c:v>3.209352499997209</c:v>
                </c:pt>
                <c:pt idx="285">
                  <c:v>3.1583524999980739</c:v>
                </c:pt>
                <c:pt idx="286">
                  <c:v>-3.1336475000038888</c:v>
                </c:pt>
                <c:pt idx="287">
                  <c:v>1.7833524999950612</c:v>
                </c:pt>
                <c:pt idx="288">
                  <c:v>4.02935249999814</c:v>
                </c:pt>
                <c:pt idx="289">
                  <c:v>3.6753524999966203</c:v>
                </c:pt>
                <c:pt idx="290">
                  <c:v>4.1783524999949861</c:v>
                </c:pt>
                <c:pt idx="291">
                  <c:v>-2.8376475000051471</c:v>
                </c:pt>
                <c:pt idx="292">
                  <c:v>4.9953524999963861</c:v>
                </c:pt>
                <c:pt idx="293">
                  <c:v>5.0353524999948718</c:v>
                </c:pt>
                <c:pt idx="294">
                  <c:v>3.1733524999957297</c:v>
                </c:pt>
                <c:pt idx="295">
                  <c:v>2.4553524999966214</c:v>
                </c:pt>
                <c:pt idx="296">
                  <c:v>4.6833524999954079</c:v>
                </c:pt>
                <c:pt idx="297">
                  <c:v>8.7763524999964204</c:v>
                </c:pt>
                <c:pt idx="298">
                  <c:v>5.5203524999960507</c:v>
                </c:pt>
                <c:pt idx="299">
                  <c:v>4.1803524999970421</c:v>
                </c:pt>
                <c:pt idx="300">
                  <c:v>5.450352499995148</c:v>
                </c:pt>
                <c:pt idx="301">
                  <c:v>-8.7647500002674406E-2</c:v>
                </c:pt>
                <c:pt idx="302">
                  <c:v>4.3903524999961974</c:v>
                </c:pt>
                <c:pt idx="303">
                  <c:v>5.2163524999961908</c:v>
                </c:pt>
                <c:pt idx="304">
                  <c:v>3.4143524999947772</c:v>
                </c:pt>
                <c:pt idx="305">
                  <c:v>3.2433524999966323</c:v>
                </c:pt>
                <c:pt idx="306">
                  <c:v>1.3003524999959382</c:v>
                </c:pt>
                <c:pt idx="307">
                  <c:v>1.425352499996535</c:v>
                </c:pt>
                <c:pt idx="308">
                  <c:v>5.1393524999951978</c:v>
                </c:pt>
                <c:pt idx="309">
                  <c:v>5.4693524999969156</c:v>
                </c:pt>
                <c:pt idx="310">
                  <c:v>4.5553524999952799</c:v>
                </c:pt>
                <c:pt idx="311">
                  <c:v>2.1023524999961296</c:v>
                </c:pt>
                <c:pt idx="312">
                  <c:v>4.5753524999980755</c:v>
                </c:pt>
                <c:pt idx="313">
                  <c:v>6.7153524999952197</c:v>
                </c:pt>
                <c:pt idx="314">
                  <c:v>4.6213524999956235</c:v>
                </c:pt>
                <c:pt idx="315">
                  <c:v>5.118352499994927</c:v>
                </c:pt>
                <c:pt idx="316">
                  <c:v>3.2793524999981116</c:v>
                </c:pt>
                <c:pt idx="317">
                  <c:v>5.1463524999952881</c:v>
                </c:pt>
                <c:pt idx="318">
                  <c:v>7.6253524999962963</c:v>
                </c:pt>
                <c:pt idx="319">
                  <c:v>3.1733524999957297</c:v>
                </c:pt>
                <c:pt idx="320">
                  <c:v>3.1643524999971362</c:v>
                </c:pt>
                <c:pt idx="321">
                  <c:v>-1.9266475000030425</c:v>
                </c:pt>
                <c:pt idx="322">
                  <c:v>3.1043524999958549</c:v>
                </c:pt>
                <c:pt idx="323">
                  <c:v>6.5503524999961371</c:v>
                </c:pt>
                <c:pt idx="324">
                  <c:v>4.5443524999981832</c:v>
                </c:pt>
                <c:pt idx="325">
                  <c:v>3.8243524999970191</c:v>
                </c:pt>
                <c:pt idx="326">
                  <c:v>4.740352499997158</c:v>
                </c:pt>
                <c:pt idx="327">
                  <c:v>3.5783524999963845</c:v>
                </c:pt>
                <c:pt idx="328">
                  <c:v>4.1903524999966635</c:v>
                </c:pt>
                <c:pt idx="329">
                  <c:v>4.075352499995688</c:v>
                </c:pt>
                <c:pt idx="330">
                  <c:v>2.1373524999965809</c:v>
                </c:pt>
                <c:pt idx="331">
                  <c:v>2.0793524999973556</c:v>
                </c:pt>
                <c:pt idx="332">
                  <c:v>0.98535249999542884</c:v>
                </c:pt>
                <c:pt idx="333">
                  <c:v>5.7053524999979288</c:v>
                </c:pt>
                <c:pt idx="334">
                  <c:v>3.3743524999962915</c:v>
                </c:pt>
                <c:pt idx="335">
                  <c:v>3.3193524999965973</c:v>
                </c:pt>
                <c:pt idx="336">
                  <c:v>0.24535249999502184</c:v>
                </c:pt>
                <c:pt idx="337">
                  <c:v>0.47435249999594475</c:v>
                </c:pt>
                <c:pt idx="338">
                  <c:v>4.379352499995548</c:v>
                </c:pt>
                <c:pt idx="339">
                  <c:v>3.924352499996786</c:v>
                </c:pt>
                <c:pt idx="340">
                  <c:v>3.103352499994827</c:v>
                </c:pt>
                <c:pt idx="341">
                  <c:v>0.27035249999585176</c:v>
                </c:pt>
                <c:pt idx="342">
                  <c:v>3.0863524999951153</c:v>
                </c:pt>
                <c:pt idx="343">
                  <c:v>5.0013524999954484</c:v>
                </c:pt>
                <c:pt idx="344">
                  <c:v>4.5543524999978047</c:v>
                </c:pt>
                <c:pt idx="345">
                  <c:v>3.54135249999743</c:v>
                </c:pt>
                <c:pt idx="346">
                  <c:v>3.8103524999968386</c:v>
                </c:pt>
                <c:pt idx="347">
                  <c:v>6.0463524999967433</c:v>
                </c:pt>
                <c:pt idx="348">
                  <c:v>6.878352499995799</c:v>
                </c:pt>
                <c:pt idx="349">
                  <c:v>3.0403524999975673</c:v>
                </c:pt>
                <c:pt idx="350">
                  <c:v>3.3213524999951005</c:v>
                </c:pt>
                <c:pt idx="351">
                  <c:v>3.260352499996344</c:v>
                </c:pt>
                <c:pt idx="352">
                  <c:v>3.9343524999964075</c:v>
                </c:pt>
                <c:pt idx="353">
                  <c:v>7.8863524999981394</c:v>
                </c:pt>
                <c:pt idx="354">
                  <c:v>3.260352499996344</c:v>
                </c:pt>
                <c:pt idx="355">
                  <c:v>3.0843524999966121</c:v>
                </c:pt>
                <c:pt idx="356">
                  <c:v>2.2603524999951219</c:v>
                </c:pt>
                <c:pt idx="357">
                  <c:v>-0.25264750000530967</c:v>
                </c:pt>
                <c:pt idx="358">
                  <c:v>4.6513524999980405</c:v>
                </c:pt>
                <c:pt idx="359">
                  <c:v>3.9343524999964075</c:v>
                </c:pt>
                <c:pt idx="360">
                  <c:v>3.5803524999948877</c:v>
                </c:pt>
                <c:pt idx="361">
                  <c:v>3.5813524999959157</c:v>
                </c:pt>
                <c:pt idx="362">
                  <c:v>-0.60764750000430467</c:v>
                </c:pt>
                <c:pt idx="363">
                  <c:v>2.8283524999963561</c:v>
                </c:pt>
                <c:pt idx="364">
                  <c:v>5.8463524999972094</c:v>
                </c:pt>
                <c:pt idx="365">
                  <c:v>1.9603524999958211</c:v>
                </c:pt>
                <c:pt idx="366">
                  <c:v>1.7623524999947904</c:v>
                </c:pt>
                <c:pt idx="367">
                  <c:v>-1.7976475000018866</c:v>
                </c:pt>
                <c:pt idx="368">
                  <c:v>0.10835249999630037</c:v>
                </c:pt>
                <c:pt idx="369">
                  <c:v>2.5923524999953429</c:v>
                </c:pt>
                <c:pt idx="370">
                  <c:v>2.9253524999965919</c:v>
                </c:pt>
                <c:pt idx="371">
                  <c:v>1.9573524999962899</c:v>
                </c:pt>
                <c:pt idx="372">
                  <c:v>0.46835249999688244</c:v>
                </c:pt>
                <c:pt idx="373">
                  <c:v>3.1863524999948822</c:v>
                </c:pt>
                <c:pt idx="374">
                  <c:v>4.0083524999978692</c:v>
                </c:pt>
                <c:pt idx="375">
                  <c:v>2.0403524999963452</c:v>
                </c:pt>
                <c:pt idx="376">
                  <c:v>1.7733524999954398</c:v>
                </c:pt>
                <c:pt idx="377">
                  <c:v>-0.97764750000450817</c:v>
                </c:pt>
                <c:pt idx="378">
                  <c:v>0.3703524999956187</c:v>
                </c:pt>
                <c:pt idx="379">
                  <c:v>1.5203524999947149</c:v>
                </c:pt>
                <c:pt idx="380">
                  <c:v>1.4123524999973824</c:v>
                </c:pt>
                <c:pt idx="381">
                  <c:v>2.905352499997349</c:v>
                </c:pt>
                <c:pt idx="382">
                  <c:v>-0.57664750000441245</c:v>
                </c:pt>
                <c:pt idx="383">
                  <c:v>3.9943524999976887</c:v>
                </c:pt>
                <c:pt idx="384">
                  <c:v>4.2613524999950414</c:v>
                </c:pt>
                <c:pt idx="385">
                  <c:v>-3.876647500003827</c:v>
                </c:pt>
                <c:pt idx="386">
                  <c:v>11.937352499995058</c:v>
                </c:pt>
                <c:pt idx="387">
                  <c:v>27.133352499998153</c:v>
                </c:pt>
                <c:pt idx="388">
                  <c:v>19.306352499995683</c:v>
                </c:pt>
                <c:pt idx="389">
                  <c:v>20.151352499997444</c:v>
                </c:pt>
                <c:pt idx="390">
                  <c:v>22.566352499996611</c:v>
                </c:pt>
                <c:pt idx="391">
                  <c:v>23.852352499996954</c:v>
                </c:pt>
                <c:pt idx="392">
                  <c:v>17.978352499994799</c:v>
                </c:pt>
                <c:pt idx="393">
                  <c:v>17.560352499994991</c:v>
                </c:pt>
                <c:pt idx="394">
                  <c:v>20.431352499997502</c:v>
                </c:pt>
                <c:pt idx="395">
                  <c:v>14.297352499998084</c:v>
                </c:pt>
                <c:pt idx="396">
                  <c:v>11.859352499996589</c:v>
                </c:pt>
                <c:pt idx="397">
                  <c:v>20.598352499995087</c:v>
                </c:pt>
              </c:numCache>
            </c:numRef>
          </c:xVal>
          <c:yVal>
            <c:numRef>
              <c:f>'return map'!$S$21:$S$418</c:f>
              <c:numCache>
                <c:formatCode>General</c:formatCode>
                <c:ptCount val="398"/>
                <c:pt idx="0">
                  <c:v>-5.8556475000024477</c:v>
                </c:pt>
                <c:pt idx="1">
                  <c:v>-6.3176475000048526</c:v>
                </c:pt>
                <c:pt idx="2">
                  <c:v>-4.1826475000021901</c:v>
                </c:pt>
                <c:pt idx="3">
                  <c:v>-2.2296475000018745</c:v>
                </c:pt>
                <c:pt idx="4">
                  <c:v>-5.1356475000048363</c:v>
                </c:pt>
                <c:pt idx="5">
                  <c:v>-4.662647500001782</c:v>
                </c:pt>
                <c:pt idx="6">
                  <c:v>-5.4556475000033799</c:v>
                </c:pt>
                <c:pt idx="7">
                  <c:v>-4.3666475000030402</c:v>
                </c:pt>
                <c:pt idx="8">
                  <c:v>-3.8706475000047647</c:v>
                </c:pt>
                <c:pt idx="9">
                  <c:v>-3.521647500004832</c:v>
                </c:pt>
                <c:pt idx="10">
                  <c:v>-4.4066475000050787</c:v>
                </c:pt>
                <c:pt idx="11">
                  <c:v>-7.4436475000041469</c:v>
                </c:pt>
                <c:pt idx="12">
                  <c:v>-4.5886475000038729</c:v>
                </c:pt>
                <c:pt idx="13">
                  <c:v>-6.6186475000051814</c:v>
                </c:pt>
                <c:pt idx="14">
                  <c:v>-5.8976475000029893</c:v>
                </c:pt>
                <c:pt idx="15">
                  <c:v>-4.3986475000039604</c:v>
                </c:pt>
                <c:pt idx="16">
                  <c:v>-3.1066475000045557</c:v>
                </c:pt>
                <c:pt idx="17">
                  <c:v>-5.3126475000020434</c:v>
                </c:pt>
                <c:pt idx="18">
                  <c:v>-3.5036475000040923</c:v>
                </c:pt>
                <c:pt idx="19">
                  <c:v>-3.0426475000027153</c:v>
                </c:pt>
                <c:pt idx="20">
                  <c:v>-5.8366475000042328</c:v>
                </c:pt>
                <c:pt idx="21">
                  <c:v>-5.4566475000044079</c:v>
                </c:pt>
                <c:pt idx="22">
                  <c:v>-5.1186475000051246</c:v>
                </c:pt>
                <c:pt idx="23">
                  <c:v>-6.5936475000043515</c:v>
                </c:pt>
                <c:pt idx="24">
                  <c:v>-1.020647500002525</c:v>
                </c:pt>
                <c:pt idx="25">
                  <c:v>-3.7626475000038795</c:v>
                </c:pt>
                <c:pt idx="26">
                  <c:v>-4.6516475000046853</c:v>
                </c:pt>
                <c:pt idx="27">
                  <c:v>-3.7176475000038067</c:v>
                </c:pt>
                <c:pt idx="28">
                  <c:v>-4.1606475000044441</c:v>
                </c:pt>
                <c:pt idx="29">
                  <c:v>-3.7026475000025982</c:v>
                </c:pt>
                <c:pt idx="30">
                  <c:v>-6.527647500004008</c:v>
                </c:pt>
                <c:pt idx="31">
                  <c:v>-4.79064750000191</c:v>
                </c:pt>
                <c:pt idx="32">
                  <c:v>-3.9786475000020971</c:v>
                </c:pt>
                <c:pt idx="33">
                  <c:v>0.13435249999815824</c:v>
                </c:pt>
                <c:pt idx="34">
                  <c:v>-4.4186475000032033</c:v>
                </c:pt>
                <c:pt idx="35">
                  <c:v>-4.0516475000025309</c:v>
                </c:pt>
                <c:pt idx="36">
                  <c:v>-5.2726475000035578</c:v>
                </c:pt>
                <c:pt idx="37">
                  <c:v>-5.2426475000046935</c:v>
                </c:pt>
                <c:pt idx="38">
                  <c:v>-5.5666475000037963</c:v>
                </c:pt>
                <c:pt idx="39">
                  <c:v>-6.6336475000028372</c:v>
                </c:pt>
                <c:pt idx="40">
                  <c:v>-7.062647500003294</c:v>
                </c:pt>
                <c:pt idx="41">
                  <c:v>-3.7276475000034281</c:v>
                </c:pt>
                <c:pt idx="42">
                  <c:v>-3.7436475000021119</c:v>
                </c:pt>
                <c:pt idx="43">
                  <c:v>-0.71264750000210597</c:v>
                </c:pt>
                <c:pt idx="44">
                  <c:v>-1.3156475000037915</c:v>
                </c:pt>
                <c:pt idx="45">
                  <c:v>-1.6876475000024982</c:v>
                </c:pt>
                <c:pt idx="46">
                  <c:v>-5.0336475000030134</c:v>
                </c:pt>
                <c:pt idx="47">
                  <c:v>-6.246647500002922</c:v>
                </c:pt>
                <c:pt idx="48">
                  <c:v>-3.3286475000018356</c:v>
                </c:pt>
                <c:pt idx="49">
                  <c:v>-3.3036475000045584</c:v>
                </c:pt>
                <c:pt idx="50">
                  <c:v>-4.5576475000039807</c:v>
                </c:pt>
                <c:pt idx="51">
                  <c:v>-3.1286475000023017</c:v>
                </c:pt>
                <c:pt idx="52">
                  <c:v>-4.9276475000041842</c:v>
                </c:pt>
                <c:pt idx="53">
                  <c:v>-4.3766475000026617</c:v>
                </c:pt>
                <c:pt idx="54">
                  <c:v>-4.3516475000018318</c:v>
                </c:pt>
                <c:pt idx="55">
                  <c:v>-3.9266475000019341</c:v>
                </c:pt>
                <c:pt idx="56">
                  <c:v>-6.1126475000037317</c:v>
                </c:pt>
                <c:pt idx="57">
                  <c:v>-3.2076475000017979</c:v>
                </c:pt>
                <c:pt idx="58">
                  <c:v>-3.8276475000031951</c:v>
                </c:pt>
                <c:pt idx="59">
                  <c:v>-2.0676475000023231</c:v>
                </c:pt>
                <c:pt idx="60">
                  <c:v>-3.4056475000028286</c:v>
                </c:pt>
                <c:pt idx="61">
                  <c:v>-3.188647500003583</c:v>
                </c:pt>
                <c:pt idx="62">
                  <c:v>-6.0616475000045966</c:v>
                </c:pt>
                <c:pt idx="63">
                  <c:v>-6.0226475000035862</c:v>
                </c:pt>
                <c:pt idx="64">
                  <c:v>-4.9966475000040589</c:v>
                </c:pt>
                <c:pt idx="65">
                  <c:v>-2.3606475000050864</c:v>
                </c:pt>
                <c:pt idx="66">
                  <c:v>-5.7356475000034379</c:v>
                </c:pt>
                <c:pt idx="67">
                  <c:v>-5.9836475000025757</c:v>
                </c:pt>
                <c:pt idx="68">
                  <c:v>-6.7366475000021353</c:v>
                </c:pt>
                <c:pt idx="69">
                  <c:v>-4.1526475000033258</c:v>
                </c:pt>
                <c:pt idx="70">
                  <c:v>-5.6606475000045009</c:v>
                </c:pt>
                <c:pt idx="71">
                  <c:v>-4.7136475000044697</c:v>
                </c:pt>
                <c:pt idx="72">
                  <c:v>-2.8686475000050393</c:v>
                </c:pt>
                <c:pt idx="73">
                  <c:v>-6.7926475000028574</c:v>
                </c:pt>
                <c:pt idx="74">
                  <c:v>-5.6486475000028236</c:v>
                </c:pt>
                <c:pt idx="75">
                  <c:v>-4.1006475000031628</c:v>
                </c:pt>
                <c:pt idx="76">
                  <c:v>-4.3626475000024811</c:v>
                </c:pt>
                <c:pt idx="77">
                  <c:v>-4.5316475000021228</c:v>
                </c:pt>
                <c:pt idx="78">
                  <c:v>-3.0356475000026251</c:v>
                </c:pt>
                <c:pt idx="79">
                  <c:v>-2.9956475000041394</c:v>
                </c:pt>
                <c:pt idx="80">
                  <c:v>-3.2976475000019434</c:v>
                </c:pt>
                <c:pt idx="81">
                  <c:v>-5.2766475000041169</c:v>
                </c:pt>
                <c:pt idx="82">
                  <c:v>-5.5216475000037235</c:v>
                </c:pt>
                <c:pt idx="83">
                  <c:v>-3.1036475000050245</c:v>
                </c:pt>
                <c:pt idx="84">
                  <c:v>-2.5656475000026546</c:v>
                </c:pt>
                <c:pt idx="85">
                  <c:v>-5.1476475000029609</c:v>
                </c:pt>
                <c:pt idx="86">
                  <c:v>-5.3016475000049468</c:v>
                </c:pt>
                <c:pt idx="87">
                  <c:v>-4.7286475000021255</c:v>
                </c:pt>
                <c:pt idx="88">
                  <c:v>-5.2926475000028006</c:v>
                </c:pt>
                <c:pt idx="89">
                  <c:v>-3.2726475000046662</c:v>
                </c:pt>
                <c:pt idx="90">
                  <c:v>-5.2936475000038286</c:v>
                </c:pt>
                <c:pt idx="91">
                  <c:v>-5.2116475000048013</c:v>
                </c:pt>
                <c:pt idx="92">
                  <c:v>-5.2406475000026376</c:v>
                </c:pt>
                <c:pt idx="93">
                  <c:v>-2.8726475000020457</c:v>
                </c:pt>
                <c:pt idx="94">
                  <c:v>-3.2306475000041246</c:v>
                </c:pt>
                <c:pt idx="95">
                  <c:v>-3.8706475000047647</c:v>
                </c:pt>
                <c:pt idx="96">
                  <c:v>-5.7606475000042678</c:v>
                </c:pt>
                <c:pt idx="97">
                  <c:v>-1.8996475000037094</c:v>
                </c:pt>
                <c:pt idx="98">
                  <c:v>-2.3136475000029577</c:v>
                </c:pt>
                <c:pt idx="99">
                  <c:v>-4.6006475000019975</c:v>
                </c:pt>
                <c:pt idx="100">
                  <c:v>-4.4376475000049709</c:v>
                </c:pt>
                <c:pt idx="101">
                  <c:v>-3.6356475000047794</c:v>
                </c:pt>
                <c:pt idx="102">
                  <c:v>-2.7866475000024593</c:v>
                </c:pt>
                <c:pt idx="103">
                  <c:v>-4.7306475000041814</c:v>
                </c:pt>
                <c:pt idx="104">
                  <c:v>-5.2966475000033597</c:v>
                </c:pt>
                <c:pt idx="105">
                  <c:v>-2.8186475000033795</c:v>
                </c:pt>
                <c:pt idx="106">
                  <c:v>-2.1096475000028647</c:v>
                </c:pt>
                <c:pt idx="107">
                  <c:v>-3.0906475000023192</c:v>
                </c:pt>
                <c:pt idx="108">
                  <c:v>-5.6526475000033827</c:v>
                </c:pt>
                <c:pt idx="109">
                  <c:v>-5.2316475000040441</c:v>
                </c:pt>
                <c:pt idx="110">
                  <c:v>-5.4186475000044254</c:v>
                </c:pt>
                <c:pt idx="111">
                  <c:v>-4.5566475000029527</c:v>
                </c:pt>
                <c:pt idx="112">
                  <c:v>-4.6286475000023586</c:v>
                </c:pt>
                <c:pt idx="113">
                  <c:v>-4.6716475000039281</c:v>
                </c:pt>
                <c:pt idx="114">
                  <c:v>-5.920647500005316</c:v>
                </c:pt>
                <c:pt idx="115">
                  <c:v>-4.5086475000033488</c:v>
                </c:pt>
                <c:pt idx="116">
                  <c:v>-7.7296475000032672</c:v>
                </c:pt>
                <c:pt idx="117">
                  <c:v>-4.0086475000045141</c:v>
                </c:pt>
                <c:pt idx="118">
                  <c:v>-4.312647500004374</c:v>
                </c:pt>
                <c:pt idx="119">
                  <c:v>-4.6206475000047931</c:v>
                </c:pt>
                <c:pt idx="120">
                  <c:v>-5.3826475000029461</c:v>
                </c:pt>
                <c:pt idx="121">
                  <c:v>-3.7506475000022022</c:v>
                </c:pt>
                <c:pt idx="122">
                  <c:v>-3.9416475000031426</c:v>
                </c:pt>
                <c:pt idx="123">
                  <c:v>-3.5886475000026508</c:v>
                </c:pt>
                <c:pt idx="124">
                  <c:v>-2.955647500002101</c:v>
                </c:pt>
                <c:pt idx="125">
                  <c:v>-3.5316475000044534</c:v>
                </c:pt>
                <c:pt idx="126">
                  <c:v>1.8723524999977315</c:v>
                </c:pt>
                <c:pt idx="127">
                  <c:v>-1.7656475000045191</c:v>
                </c:pt>
                <c:pt idx="128">
                  <c:v>-2.0026475000030075</c:v>
                </c:pt>
                <c:pt idx="129">
                  <c:v>-4.0486475000029998</c:v>
                </c:pt>
                <c:pt idx="130">
                  <c:v>-4.1726475000025687</c:v>
                </c:pt>
                <c:pt idx="131">
                  <c:v>-2.8476475000047685</c:v>
                </c:pt>
                <c:pt idx="132">
                  <c:v>-3.6316475000042203</c:v>
                </c:pt>
                <c:pt idx="133">
                  <c:v>-3.4626475000045787</c:v>
                </c:pt>
                <c:pt idx="134">
                  <c:v>-3.3826475000040546</c:v>
                </c:pt>
                <c:pt idx="135">
                  <c:v>0.67835249999603775</c:v>
                </c:pt>
                <c:pt idx="136">
                  <c:v>-0.21664750000383037</c:v>
                </c:pt>
                <c:pt idx="137">
                  <c:v>-1.9966475000039452</c:v>
                </c:pt>
                <c:pt idx="138">
                  <c:v>-3.3036475000045584</c:v>
                </c:pt>
                <c:pt idx="139">
                  <c:v>-4.743647500003334</c:v>
                </c:pt>
                <c:pt idx="140">
                  <c:v>-4.4426475000030052</c:v>
                </c:pt>
                <c:pt idx="141">
                  <c:v>-4.3226475000039954</c:v>
                </c:pt>
                <c:pt idx="142">
                  <c:v>-4.0266475000052537</c:v>
                </c:pt>
                <c:pt idx="143">
                  <c:v>-3.771647500002473</c:v>
                </c:pt>
                <c:pt idx="144">
                  <c:v>-3.3416475000045409</c:v>
                </c:pt>
                <c:pt idx="145">
                  <c:v>-8.7647500002674406E-2</c:v>
                </c:pt>
                <c:pt idx="146">
                  <c:v>1.1973524999966401</c:v>
                </c:pt>
                <c:pt idx="147">
                  <c:v>2.3524999974711136E-3</c:v>
                </c:pt>
                <c:pt idx="148">
                  <c:v>1.4903524999958506</c:v>
                </c:pt>
                <c:pt idx="149">
                  <c:v>0.83735249999605799</c:v>
                </c:pt>
                <c:pt idx="150">
                  <c:v>1.6703524999961417</c:v>
                </c:pt>
                <c:pt idx="151">
                  <c:v>-0.1676475000031985</c:v>
                </c:pt>
                <c:pt idx="152">
                  <c:v>1.7623524999947904</c:v>
                </c:pt>
                <c:pt idx="153">
                  <c:v>-1.7176475000049152</c:v>
                </c:pt>
                <c:pt idx="154">
                  <c:v>-5.1726475000037908</c:v>
                </c:pt>
                <c:pt idx="155">
                  <c:v>-3.4186475000019811</c:v>
                </c:pt>
                <c:pt idx="156">
                  <c:v>-3.4776475000022344</c:v>
                </c:pt>
                <c:pt idx="157">
                  <c:v>-2.0226475000022504</c:v>
                </c:pt>
                <c:pt idx="158">
                  <c:v>-2.5266475000051969</c:v>
                </c:pt>
                <c:pt idx="159">
                  <c:v>-2.600647500003106</c:v>
                </c:pt>
                <c:pt idx="160">
                  <c:v>-3.6426475000048697</c:v>
                </c:pt>
                <c:pt idx="161">
                  <c:v>-3.520647500003804</c:v>
                </c:pt>
                <c:pt idx="162">
                  <c:v>-0.16664750000217055</c:v>
                </c:pt>
                <c:pt idx="163">
                  <c:v>-4.0236475000021699</c:v>
                </c:pt>
                <c:pt idx="164">
                  <c:v>-4.1536475000043538</c:v>
                </c:pt>
                <c:pt idx="165">
                  <c:v>-3.7336475000024905</c:v>
                </c:pt>
                <c:pt idx="166">
                  <c:v>-1.0606475000045634</c:v>
                </c:pt>
                <c:pt idx="167">
                  <c:v>1.5953524999972046</c:v>
                </c:pt>
                <c:pt idx="168">
                  <c:v>1.2403524999982096</c:v>
                </c:pt>
                <c:pt idx="169">
                  <c:v>1.5933524999951487</c:v>
                </c:pt>
                <c:pt idx="170">
                  <c:v>2.3143524999973408</c:v>
                </c:pt>
                <c:pt idx="171">
                  <c:v>0.60935249999616303</c:v>
                </c:pt>
                <c:pt idx="172">
                  <c:v>-2.3786475000022733</c:v>
                </c:pt>
                <c:pt idx="173">
                  <c:v>-2.3886475000018947</c:v>
                </c:pt>
                <c:pt idx="174">
                  <c:v>-2.4886475000052144</c:v>
                </c:pt>
                <c:pt idx="175">
                  <c:v>-4.4926475000046651</c:v>
                </c:pt>
                <c:pt idx="176">
                  <c:v>-4.7176475000050289</c:v>
                </c:pt>
                <c:pt idx="177">
                  <c:v>-4.4586475000052417</c:v>
                </c:pt>
                <c:pt idx="178">
                  <c:v>-4.5466475000033313</c:v>
                </c:pt>
                <c:pt idx="179">
                  <c:v>-5.0176475000043297</c:v>
                </c:pt>
                <c:pt idx="180">
                  <c:v>-3.8966475000030698</c:v>
                </c:pt>
                <c:pt idx="181">
                  <c:v>0.45235249999819871</c:v>
                </c:pt>
                <c:pt idx="182">
                  <c:v>3.2053524999966498</c:v>
                </c:pt>
                <c:pt idx="183">
                  <c:v>0.77235249999674238</c:v>
                </c:pt>
                <c:pt idx="184">
                  <c:v>-7.2647500005018628E-2</c:v>
                </c:pt>
                <c:pt idx="185">
                  <c:v>0.37835249999673692</c:v>
                </c:pt>
                <c:pt idx="186">
                  <c:v>-2.3386475000037876</c:v>
                </c:pt>
                <c:pt idx="187">
                  <c:v>-0.67664750000417939</c:v>
                </c:pt>
                <c:pt idx="188">
                  <c:v>-1.3556475000022772</c:v>
                </c:pt>
                <c:pt idx="189">
                  <c:v>-5.332647500004839</c:v>
                </c:pt>
                <c:pt idx="190">
                  <c:v>3.004352499996088</c:v>
                </c:pt>
                <c:pt idx="191">
                  <c:v>-1.6866475000050229</c:v>
                </c:pt>
                <c:pt idx="192">
                  <c:v>0.61035249999719099</c:v>
                </c:pt>
                <c:pt idx="193">
                  <c:v>-2.2566475000047603</c:v>
                </c:pt>
                <c:pt idx="194">
                  <c:v>-3.0726475000051323</c:v>
                </c:pt>
                <c:pt idx="195">
                  <c:v>-3.2866475000048467</c:v>
                </c:pt>
                <c:pt idx="196">
                  <c:v>-2.5036475000028702</c:v>
                </c:pt>
                <c:pt idx="197">
                  <c:v>-2.2726475000034441</c:v>
                </c:pt>
                <c:pt idx="198">
                  <c:v>0.19435249999588677</c:v>
                </c:pt>
                <c:pt idx="199">
                  <c:v>2.9433524999973315</c:v>
                </c:pt>
                <c:pt idx="200">
                  <c:v>4.5913524999967592</c:v>
                </c:pt>
                <c:pt idx="201">
                  <c:v>1.502352499997528</c:v>
                </c:pt>
                <c:pt idx="202">
                  <c:v>1.7993524999972976</c:v>
                </c:pt>
                <c:pt idx="203">
                  <c:v>-0.19564750000355957</c:v>
                </c:pt>
                <c:pt idx="204">
                  <c:v>-0.94664750000461595</c:v>
                </c:pt>
                <c:pt idx="205">
                  <c:v>0.56035249999553116</c:v>
                </c:pt>
                <c:pt idx="206">
                  <c:v>-1.9376475000036919</c:v>
                </c:pt>
                <c:pt idx="207">
                  <c:v>-2.4636475000043845</c:v>
                </c:pt>
                <c:pt idx="208">
                  <c:v>-1.4766475000023149</c:v>
                </c:pt>
                <c:pt idx="209">
                  <c:v>-5.7056475000045737</c:v>
                </c:pt>
                <c:pt idx="210">
                  <c:v>-3.9706475000045316</c:v>
                </c:pt>
                <c:pt idx="211">
                  <c:v>-0.20164750000262188</c:v>
                </c:pt>
                <c:pt idx="212">
                  <c:v>0.17335249999561597</c:v>
                </c:pt>
                <c:pt idx="213">
                  <c:v>0.95435249999553662</c:v>
                </c:pt>
                <c:pt idx="214">
                  <c:v>-1.9476475000033133</c:v>
                </c:pt>
                <c:pt idx="215">
                  <c:v>2.8193524999977626</c:v>
                </c:pt>
                <c:pt idx="216">
                  <c:v>2.4143524999971078</c:v>
                </c:pt>
                <c:pt idx="217">
                  <c:v>2.1503524999957335</c:v>
                </c:pt>
                <c:pt idx="218">
                  <c:v>-2.017647500004216</c:v>
                </c:pt>
                <c:pt idx="219">
                  <c:v>-1.0066475000023445</c:v>
                </c:pt>
                <c:pt idx="220">
                  <c:v>1.7193524999967735</c:v>
                </c:pt>
                <c:pt idx="221">
                  <c:v>6.2863524999947629</c:v>
                </c:pt>
                <c:pt idx="222">
                  <c:v>1.245352499996244</c:v>
                </c:pt>
                <c:pt idx="223">
                  <c:v>2.6003524999964611</c:v>
                </c:pt>
                <c:pt idx="224">
                  <c:v>-0.49164750000230129</c:v>
                </c:pt>
                <c:pt idx="225">
                  <c:v>3.82035249999646</c:v>
                </c:pt>
                <c:pt idx="226">
                  <c:v>3.948352499996588</c:v>
                </c:pt>
                <c:pt idx="227">
                  <c:v>-0.22964750000298295</c:v>
                </c:pt>
                <c:pt idx="228">
                  <c:v>0.6393524999950273</c:v>
                </c:pt>
                <c:pt idx="229">
                  <c:v>-2.7126475000045502</c:v>
                </c:pt>
                <c:pt idx="230">
                  <c:v>0.41735249999774737</c:v>
                </c:pt>
                <c:pt idx="231">
                  <c:v>0.14035249999722055</c:v>
                </c:pt>
                <c:pt idx="232">
                  <c:v>3.1163524999975323</c:v>
                </c:pt>
                <c:pt idx="233">
                  <c:v>3.6983524999953943</c:v>
                </c:pt>
                <c:pt idx="234">
                  <c:v>-0.28764750000220829</c:v>
                </c:pt>
                <c:pt idx="235">
                  <c:v>3.3913524999960032</c:v>
                </c:pt>
                <c:pt idx="236">
                  <c:v>1.6543524999974579</c:v>
                </c:pt>
                <c:pt idx="237">
                  <c:v>1.8233524999970996</c:v>
                </c:pt>
                <c:pt idx="238">
                  <c:v>2.1173524999973381</c:v>
                </c:pt>
                <c:pt idx="239">
                  <c:v>0.37335249999514986</c:v>
                </c:pt>
                <c:pt idx="240">
                  <c:v>2.2223524999951394</c:v>
                </c:pt>
                <c:pt idx="241">
                  <c:v>3.9883524999950737</c:v>
                </c:pt>
                <c:pt idx="242">
                  <c:v>2.1143524999978069</c:v>
                </c:pt>
                <c:pt idx="243">
                  <c:v>4.1393524999975284</c:v>
                </c:pt>
                <c:pt idx="244">
                  <c:v>1.1823524999954316</c:v>
                </c:pt>
                <c:pt idx="245">
                  <c:v>3.9233524999957581</c:v>
                </c:pt>
                <c:pt idx="246">
                  <c:v>4.5963524999947936</c:v>
                </c:pt>
                <c:pt idx="247">
                  <c:v>3.2913524999962362</c:v>
                </c:pt>
                <c:pt idx="248">
                  <c:v>4.1993524999952569</c:v>
                </c:pt>
                <c:pt idx="249">
                  <c:v>-0.15964750000208028</c:v>
                </c:pt>
                <c:pt idx="250">
                  <c:v>3.9133524999961367</c:v>
                </c:pt>
                <c:pt idx="251">
                  <c:v>2.2733524999978272</c:v>
                </c:pt>
                <c:pt idx="252">
                  <c:v>1.018352499997377</c:v>
                </c:pt>
                <c:pt idx="253">
                  <c:v>5.5352499995109383E-2</c:v>
                </c:pt>
                <c:pt idx="254">
                  <c:v>-0.74264750000452295</c:v>
                </c:pt>
                <c:pt idx="255">
                  <c:v>-0.38464750000244408</c:v>
                </c:pt>
                <c:pt idx="256">
                  <c:v>4.8783524999969075</c:v>
                </c:pt>
                <c:pt idx="257">
                  <c:v>4.0783524999952192</c:v>
                </c:pt>
                <c:pt idx="258">
                  <c:v>4.8093524999970327</c:v>
                </c:pt>
                <c:pt idx="259">
                  <c:v>1.1183524999971439</c:v>
                </c:pt>
                <c:pt idx="260">
                  <c:v>-2.2756475000029752</c:v>
                </c:pt>
                <c:pt idx="261">
                  <c:v>1.7253524999958358</c:v>
                </c:pt>
                <c:pt idx="262">
                  <c:v>1.7323524999959261</c:v>
                </c:pt>
                <c:pt idx="263">
                  <c:v>0.89035249999724897</c:v>
                </c:pt>
                <c:pt idx="264">
                  <c:v>0.36235249999805319</c:v>
                </c:pt>
                <c:pt idx="265">
                  <c:v>-0.8656475000030639</c:v>
                </c:pt>
                <c:pt idx="266">
                  <c:v>0.53835249999778512</c:v>
                </c:pt>
                <c:pt idx="267">
                  <c:v>0.24235249999549069</c:v>
                </c:pt>
                <c:pt idx="268">
                  <c:v>1.2533524999973622</c:v>
                </c:pt>
                <c:pt idx="269">
                  <c:v>2.4743524999948363</c:v>
                </c:pt>
                <c:pt idx="270">
                  <c:v>-2.8766475000026048</c:v>
                </c:pt>
                <c:pt idx="271">
                  <c:v>0.28735249999556345</c:v>
                </c:pt>
                <c:pt idx="272">
                  <c:v>0.36235249999805319</c:v>
                </c:pt>
                <c:pt idx="273">
                  <c:v>-0.65064750000232152</c:v>
                </c:pt>
                <c:pt idx="274">
                  <c:v>2.3833524999972155</c:v>
                </c:pt>
                <c:pt idx="275">
                  <c:v>-0.95264750000367826</c:v>
                </c:pt>
                <c:pt idx="276">
                  <c:v>1.6803524999957631</c:v>
                </c:pt>
                <c:pt idx="277">
                  <c:v>3.6443524999967281</c:v>
                </c:pt>
                <c:pt idx="278">
                  <c:v>3.7133524999966028</c:v>
                </c:pt>
                <c:pt idx="279">
                  <c:v>1.758352499997784</c:v>
                </c:pt>
                <c:pt idx="280">
                  <c:v>1.6553524999949332</c:v>
                </c:pt>
                <c:pt idx="281">
                  <c:v>2.7953524999979606</c:v>
                </c:pt>
                <c:pt idx="282">
                  <c:v>3.5283524999947247</c:v>
                </c:pt>
                <c:pt idx="283">
                  <c:v>3.209352499997209</c:v>
                </c:pt>
                <c:pt idx="284">
                  <c:v>3.1583524999980739</c:v>
                </c:pt>
                <c:pt idx="285">
                  <c:v>-3.1336475000038888</c:v>
                </c:pt>
                <c:pt idx="286">
                  <c:v>1.7833524999950612</c:v>
                </c:pt>
                <c:pt idx="287">
                  <c:v>4.02935249999814</c:v>
                </c:pt>
                <c:pt idx="288">
                  <c:v>3.6753524999966203</c:v>
                </c:pt>
                <c:pt idx="289">
                  <c:v>4.1783524999949861</c:v>
                </c:pt>
                <c:pt idx="290">
                  <c:v>-2.8376475000051471</c:v>
                </c:pt>
                <c:pt idx="291">
                  <c:v>4.9953524999963861</c:v>
                </c:pt>
                <c:pt idx="292">
                  <c:v>5.0353524999948718</c:v>
                </c:pt>
                <c:pt idx="293">
                  <c:v>3.1733524999957297</c:v>
                </c:pt>
                <c:pt idx="294">
                  <c:v>2.4553524999966214</c:v>
                </c:pt>
                <c:pt idx="295">
                  <c:v>4.6833524999954079</c:v>
                </c:pt>
                <c:pt idx="296">
                  <c:v>8.7763524999964204</c:v>
                </c:pt>
                <c:pt idx="297">
                  <c:v>5.5203524999960507</c:v>
                </c:pt>
                <c:pt idx="298">
                  <c:v>4.1803524999970421</c:v>
                </c:pt>
                <c:pt idx="299">
                  <c:v>5.450352499995148</c:v>
                </c:pt>
                <c:pt idx="300">
                  <c:v>-8.7647500002674406E-2</c:v>
                </c:pt>
                <c:pt idx="301">
                  <c:v>4.3903524999961974</c:v>
                </c:pt>
                <c:pt idx="302">
                  <c:v>5.2163524999961908</c:v>
                </c:pt>
                <c:pt idx="303">
                  <c:v>3.4143524999947772</c:v>
                </c:pt>
                <c:pt idx="304">
                  <c:v>3.2433524999966323</c:v>
                </c:pt>
                <c:pt idx="305">
                  <c:v>1.3003524999959382</c:v>
                </c:pt>
                <c:pt idx="306">
                  <c:v>1.425352499996535</c:v>
                </c:pt>
                <c:pt idx="307">
                  <c:v>5.1393524999951978</c:v>
                </c:pt>
                <c:pt idx="308">
                  <c:v>5.4693524999969156</c:v>
                </c:pt>
                <c:pt idx="309">
                  <c:v>4.5553524999952799</c:v>
                </c:pt>
                <c:pt idx="310">
                  <c:v>2.1023524999961296</c:v>
                </c:pt>
                <c:pt idx="311">
                  <c:v>4.5753524999980755</c:v>
                </c:pt>
                <c:pt idx="312">
                  <c:v>6.7153524999952197</c:v>
                </c:pt>
                <c:pt idx="313">
                  <c:v>4.6213524999956235</c:v>
                </c:pt>
                <c:pt idx="314">
                  <c:v>5.118352499994927</c:v>
                </c:pt>
                <c:pt idx="315">
                  <c:v>3.2793524999981116</c:v>
                </c:pt>
                <c:pt idx="316">
                  <c:v>5.1463524999952881</c:v>
                </c:pt>
                <c:pt idx="317">
                  <c:v>7.6253524999962963</c:v>
                </c:pt>
                <c:pt idx="318">
                  <c:v>3.1733524999957297</c:v>
                </c:pt>
                <c:pt idx="319">
                  <c:v>3.1643524999971362</c:v>
                </c:pt>
                <c:pt idx="320">
                  <c:v>-1.9266475000030425</c:v>
                </c:pt>
                <c:pt idx="321">
                  <c:v>3.1043524999958549</c:v>
                </c:pt>
                <c:pt idx="322">
                  <c:v>6.5503524999961371</c:v>
                </c:pt>
                <c:pt idx="323">
                  <c:v>4.5443524999981832</c:v>
                </c:pt>
                <c:pt idx="324">
                  <c:v>3.8243524999970191</c:v>
                </c:pt>
                <c:pt idx="325">
                  <c:v>4.740352499997158</c:v>
                </c:pt>
                <c:pt idx="326">
                  <c:v>3.5783524999963845</c:v>
                </c:pt>
                <c:pt idx="327">
                  <c:v>4.1903524999966635</c:v>
                </c:pt>
                <c:pt idx="328">
                  <c:v>4.075352499995688</c:v>
                </c:pt>
                <c:pt idx="329">
                  <c:v>2.1373524999965809</c:v>
                </c:pt>
                <c:pt idx="330">
                  <c:v>2.0793524999973556</c:v>
                </c:pt>
                <c:pt idx="331">
                  <c:v>0.98535249999542884</c:v>
                </c:pt>
                <c:pt idx="332">
                  <c:v>5.7053524999979288</c:v>
                </c:pt>
                <c:pt idx="333">
                  <c:v>3.3743524999962915</c:v>
                </c:pt>
                <c:pt idx="334">
                  <c:v>3.3193524999965973</c:v>
                </c:pt>
                <c:pt idx="335">
                  <c:v>0.24535249999502184</c:v>
                </c:pt>
                <c:pt idx="336">
                  <c:v>0.47435249999594475</c:v>
                </c:pt>
                <c:pt idx="337">
                  <c:v>4.379352499995548</c:v>
                </c:pt>
                <c:pt idx="338">
                  <c:v>3.924352499996786</c:v>
                </c:pt>
                <c:pt idx="339">
                  <c:v>3.103352499994827</c:v>
                </c:pt>
                <c:pt idx="340">
                  <c:v>0.27035249999585176</c:v>
                </c:pt>
                <c:pt idx="341">
                  <c:v>3.0863524999951153</c:v>
                </c:pt>
                <c:pt idx="342">
                  <c:v>5.0013524999954484</c:v>
                </c:pt>
                <c:pt idx="343">
                  <c:v>4.5543524999978047</c:v>
                </c:pt>
                <c:pt idx="344">
                  <c:v>3.54135249999743</c:v>
                </c:pt>
                <c:pt idx="345">
                  <c:v>3.8103524999968386</c:v>
                </c:pt>
                <c:pt idx="346">
                  <c:v>6.0463524999967433</c:v>
                </c:pt>
                <c:pt idx="347">
                  <c:v>6.878352499995799</c:v>
                </c:pt>
                <c:pt idx="348">
                  <c:v>3.0403524999975673</c:v>
                </c:pt>
                <c:pt idx="349">
                  <c:v>3.3213524999951005</c:v>
                </c:pt>
                <c:pt idx="350">
                  <c:v>3.260352499996344</c:v>
                </c:pt>
                <c:pt idx="351">
                  <c:v>3.9343524999964075</c:v>
                </c:pt>
                <c:pt idx="352">
                  <c:v>7.8863524999981394</c:v>
                </c:pt>
                <c:pt idx="353">
                  <c:v>3.260352499996344</c:v>
                </c:pt>
                <c:pt idx="354">
                  <c:v>3.0843524999966121</c:v>
                </c:pt>
                <c:pt idx="355">
                  <c:v>2.2603524999951219</c:v>
                </c:pt>
                <c:pt idx="356">
                  <c:v>-0.25264750000530967</c:v>
                </c:pt>
                <c:pt idx="357">
                  <c:v>4.6513524999980405</c:v>
                </c:pt>
                <c:pt idx="358">
                  <c:v>3.9343524999964075</c:v>
                </c:pt>
                <c:pt idx="359">
                  <c:v>3.5803524999948877</c:v>
                </c:pt>
                <c:pt idx="360">
                  <c:v>3.5813524999959157</c:v>
                </c:pt>
                <c:pt idx="361">
                  <c:v>-0.60764750000430467</c:v>
                </c:pt>
                <c:pt idx="362">
                  <c:v>2.8283524999963561</c:v>
                </c:pt>
                <c:pt idx="363">
                  <c:v>5.8463524999972094</c:v>
                </c:pt>
                <c:pt idx="364">
                  <c:v>1.9603524999958211</c:v>
                </c:pt>
                <c:pt idx="365">
                  <c:v>1.7623524999947904</c:v>
                </c:pt>
                <c:pt idx="366">
                  <c:v>-1.7976475000018866</c:v>
                </c:pt>
                <c:pt idx="367">
                  <c:v>0.10835249999630037</c:v>
                </c:pt>
                <c:pt idx="368">
                  <c:v>2.5923524999953429</c:v>
                </c:pt>
                <c:pt idx="369">
                  <c:v>2.9253524999965919</c:v>
                </c:pt>
                <c:pt idx="370">
                  <c:v>1.9573524999962899</c:v>
                </c:pt>
                <c:pt idx="371">
                  <c:v>0.46835249999688244</c:v>
                </c:pt>
                <c:pt idx="372">
                  <c:v>3.1863524999948822</c:v>
                </c:pt>
                <c:pt idx="373">
                  <c:v>4.0083524999978692</c:v>
                </c:pt>
                <c:pt idx="374">
                  <c:v>2.0403524999963452</c:v>
                </c:pt>
                <c:pt idx="375">
                  <c:v>1.7733524999954398</c:v>
                </c:pt>
                <c:pt idx="376">
                  <c:v>-0.97764750000450817</c:v>
                </c:pt>
                <c:pt idx="377">
                  <c:v>0.3703524999956187</c:v>
                </c:pt>
                <c:pt idx="378">
                  <c:v>1.5203524999947149</c:v>
                </c:pt>
                <c:pt idx="379">
                  <c:v>1.4123524999973824</c:v>
                </c:pt>
                <c:pt idx="380">
                  <c:v>2.905352499997349</c:v>
                </c:pt>
                <c:pt idx="381">
                  <c:v>-0.57664750000441245</c:v>
                </c:pt>
                <c:pt idx="382">
                  <c:v>3.9943524999976887</c:v>
                </c:pt>
                <c:pt idx="383">
                  <c:v>4.2613524999950414</c:v>
                </c:pt>
                <c:pt idx="384">
                  <c:v>-3.876647500003827</c:v>
                </c:pt>
                <c:pt idx="385">
                  <c:v>11.937352499995058</c:v>
                </c:pt>
                <c:pt idx="386">
                  <c:v>27.133352499998153</c:v>
                </c:pt>
                <c:pt idx="387">
                  <c:v>19.306352499995683</c:v>
                </c:pt>
                <c:pt idx="388">
                  <c:v>20.151352499997444</c:v>
                </c:pt>
                <c:pt idx="389">
                  <c:v>22.566352499996611</c:v>
                </c:pt>
                <c:pt idx="390">
                  <c:v>23.852352499996954</c:v>
                </c:pt>
                <c:pt idx="391">
                  <c:v>17.978352499994799</c:v>
                </c:pt>
                <c:pt idx="392">
                  <c:v>17.560352499994991</c:v>
                </c:pt>
                <c:pt idx="393">
                  <c:v>20.431352499997502</c:v>
                </c:pt>
                <c:pt idx="394">
                  <c:v>14.297352499998084</c:v>
                </c:pt>
                <c:pt idx="395">
                  <c:v>11.859352499996589</c:v>
                </c:pt>
                <c:pt idx="396">
                  <c:v>20.598352499995087</c:v>
                </c:pt>
                <c:pt idx="397">
                  <c:v>20.603352499996674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21408"/>
        <c:axId val="146323328"/>
      </c:scatterChart>
      <c:valAx>
        <c:axId val="146321408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</a:t>
                </a:r>
                <a:r>
                  <a:rPr lang="en-US" altLang="ja-JP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6323328"/>
        <c:crossesAt val="-12"/>
        <c:crossBetween val="midCat"/>
        <c:majorUnit val="2"/>
      </c:valAx>
      <c:valAx>
        <c:axId val="146323328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321408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9610596264027719"/>
          <c:y val="0.12995132889942154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'return map'!$AB$21:$AB$419</c:f>
              <c:numCache>
                <c:formatCode>General</c:formatCode>
                <c:ptCount val="399"/>
                <c:pt idx="0">
                  <c:v>-1.7508812161118115</c:v>
                </c:pt>
                <c:pt idx="1">
                  <c:v>-2.5677630659533195</c:v>
                </c:pt>
                <c:pt idx="2">
                  <c:v>-3.3196394371644562</c:v>
                </c:pt>
                <c:pt idx="3">
                  <c:v>-2.0096409366712771</c:v>
                </c:pt>
                <c:pt idx="4">
                  <c:v>-4.5633464459229662</c:v>
                </c:pt>
                <c:pt idx="5">
                  <c:v>-4.2306703768825891</c:v>
                </c:pt>
                <c:pt idx="6">
                  <c:v>-0.51215021535676319</c:v>
                </c:pt>
                <c:pt idx="7">
                  <c:v>-1.4188511609717875</c:v>
                </c:pt>
                <c:pt idx="8">
                  <c:v>-2.15171996751809</c:v>
                </c:pt>
                <c:pt idx="9">
                  <c:v>-4.6887393971113562</c:v>
                </c:pt>
                <c:pt idx="10">
                  <c:v>-3.1240157639712711</c:v>
                </c:pt>
                <c:pt idx="11">
                  <c:v>-1.0849205151367003</c:v>
                </c:pt>
                <c:pt idx="12">
                  <c:v>-0.91311210558060107</c:v>
                </c:pt>
                <c:pt idx="13">
                  <c:v>-1.931967173784916</c:v>
                </c:pt>
                <c:pt idx="14">
                  <c:v>-3.2889529574176937</c:v>
                </c:pt>
                <c:pt idx="15">
                  <c:v>-1.7030108076487644</c:v>
                </c:pt>
                <c:pt idx="16">
                  <c:v>-1.7754574878368299</c:v>
                </c:pt>
                <c:pt idx="17">
                  <c:v>-2.304820844914107</c:v>
                </c:pt>
                <c:pt idx="18">
                  <c:v>-1.6307356466082559</c:v>
                </c:pt>
                <c:pt idx="19">
                  <c:v>-4.0545647909363076</c:v>
                </c:pt>
                <c:pt idx="20">
                  <c:v>-3.9058026892310069</c:v>
                </c:pt>
                <c:pt idx="21">
                  <c:v>-0.67764096972237597</c:v>
                </c:pt>
                <c:pt idx="22">
                  <c:v>-1.4864924438259961</c:v>
                </c:pt>
                <c:pt idx="23">
                  <c:v>-2.60028246249392</c:v>
                </c:pt>
                <c:pt idx="24">
                  <c:v>-4.0758910465092093</c:v>
                </c:pt>
                <c:pt idx="25">
                  <c:v>-8.1672650946312402</c:v>
                </c:pt>
                <c:pt idx="26">
                  <c:v>-3.1179125346408578</c:v>
                </c:pt>
                <c:pt idx="27">
                  <c:v>2.5304563656519985</c:v>
                </c:pt>
                <c:pt idx="28">
                  <c:v>-3.0432429035950506</c:v>
                </c:pt>
                <c:pt idx="29">
                  <c:v>-1.2244781028122973</c:v>
                </c:pt>
                <c:pt idx="30">
                  <c:v>-0.40240099214005687</c:v>
                </c:pt>
                <c:pt idx="31">
                  <c:v>-9.2006123654900573E-2</c:v>
                </c:pt>
                <c:pt idx="32">
                  <c:v>-2.5527598693168461</c:v>
                </c:pt>
                <c:pt idx="33">
                  <c:v>-2.297649147469321</c:v>
                </c:pt>
                <c:pt idx="34">
                  <c:v>-2.8340976710099901</c:v>
                </c:pt>
                <c:pt idx="35">
                  <c:v>-3.7514928526361633</c:v>
                </c:pt>
                <c:pt idx="36">
                  <c:v>-1.1463122017785641</c:v>
                </c:pt>
                <c:pt idx="37">
                  <c:v>-0.62966951789260617</c:v>
                </c:pt>
                <c:pt idx="38">
                  <c:v>-2.0930783205857644</c:v>
                </c:pt>
                <c:pt idx="39">
                  <c:v>-2.8548470693862149</c:v>
                </c:pt>
                <c:pt idx="40">
                  <c:v>-0.98605177352675599</c:v>
                </c:pt>
                <c:pt idx="41">
                  <c:v>-3.0966177540369131</c:v>
                </c:pt>
                <c:pt idx="42">
                  <c:v>-0.58505594702991059</c:v>
                </c:pt>
                <c:pt idx="43">
                  <c:v>-3.7866543082184512</c:v>
                </c:pt>
                <c:pt idx="44">
                  <c:v>-4.1341169318179762</c:v>
                </c:pt>
                <c:pt idx="45">
                  <c:v>-3.7421017856475025</c:v>
                </c:pt>
                <c:pt idx="46">
                  <c:v>-0.23785889541622884</c:v>
                </c:pt>
                <c:pt idx="47">
                  <c:v>-2.990996395354788</c:v>
                </c:pt>
                <c:pt idx="48">
                  <c:v>-3.5380681382938715</c:v>
                </c:pt>
                <c:pt idx="49">
                  <c:v>-4.5011500875952244</c:v>
                </c:pt>
                <c:pt idx="50">
                  <c:v>0.30094815119452134</c:v>
                </c:pt>
                <c:pt idx="51">
                  <c:v>-1.8398968303967416</c:v>
                </c:pt>
                <c:pt idx="52">
                  <c:v>-2.8137243670792444</c:v>
                </c:pt>
                <c:pt idx="53">
                  <c:v>-1.227640597408902</c:v>
                </c:pt>
                <c:pt idx="54">
                  <c:v>-2.2985113443421725</c:v>
                </c:pt>
                <c:pt idx="55">
                  <c:v>-3.6662368361827347</c:v>
                </c:pt>
                <c:pt idx="56">
                  <c:v>-2.0549359182595257</c:v>
                </c:pt>
                <c:pt idx="57">
                  <c:v>-2.2023326062910122</c:v>
                </c:pt>
                <c:pt idx="58">
                  <c:v>-2.7823241454218874</c:v>
                </c:pt>
                <c:pt idx="59">
                  <c:v>-3.5442074239488379</c:v>
                </c:pt>
                <c:pt idx="60">
                  <c:v>-1.4916468172294015</c:v>
                </c:pt>
                <c:pt idx="61">
                  <c:v>-4.323047557813255</c:v>
                </c:pt>
                <c:pt idx="62">
                  <c:v>-4.403169706920516</c:v>
                </c:pt>
                <c:pt idx="63">
                  <c:v>-2.3390751407591788</c:v>
                </c:pt>
                <c:pt idx="64">
                  <c:v>-2.3515818755371205</c:v>
                </c:pt>
                <c:pt idx="65">
                  <c:v>-1.5491174530726499</c:v>
                </c:pt>
                <c:pt idx="66">
                  <c:v>0.31424902517580566</c:v>
                </c:pt>
                <c:pt idx="67">
                  <c:v>-2.4846960947621883</c:v>
                </c:pt>
                <c:pt idx="68">
                  <c:v>-1.7656518376534751</c:v>
                </c:pt>
                <c:pt idx="69">
                  <c:v>-2.1198369161866437</c:v>
                </c:pt>
                <c:pt idx="70">
                  <c:v>-4.5808298462950905</c:v>
                </c:pt>
                <c:pt idx="71">
                  <c:v>-0.64602335498174202</c:v>
                </c:pt>
                <c:pt idx="72">
                  <c:v>-2.2926169653585569</c:v>
                </c:pt>
                <c:pt idx="73">
                  <c:v>-0.11632501550185426</c:v>
                </c:pt>
                <c:pt idx="74">
                  <c:v>-3.2708662796697423</c:v>
                </c:pt>
                <c:pt idx="75">
                  <c:v>-4.8943868041154479</c:v>
                </c:pt>
                <c:pt idx="76">
                  <c:v>-0.58523819791044707</c:v>
                </c:pt>
                <c:pt idx="77">
                  <c:v>-3.7503505646650406</c:v>
                </c:pt>
                <c:pt idx="78">
                  <c:v>-2.9643474411889432</c:v>
                </c:pt>
                <c:pt idx="79">
                  <c:v>-4.409847641473494</c:v>
                </c:pt>
                <c:pt idx="80">
                  <c:v>1.5904720753361019</c:v>
                </c:pt>
                <c:pt idx="81">
                  <c:v>-0.22281716663667472</c:v>
                </c:pt>
                <c:pt idx="82">
                  <c:v>-3.2767254057636586</c:v>
                </c:pt>
                <c:pt idx="83">
                  <c:v>-2.3454000521095533</c:v>
                </c:pt>
                <c:pt idx="84">
                  <c:v>0.1740910765250544</c:v>
                </c:pt>
                <c:pt idx="85">
                  <c:v>-1.3473011637978241</c:v>
                </c:pt>
                <c:pt idx="86">
                  <c:v>-2.8431302593777423</c:v>
                </c:pt>
                <c:pt idx="87">
                  <c:v>0.63478134779882467</c:v>
                </c:pt>
                <c:pt idx="88">
                  <c:v>1.3583790759137078</c:v>
                </c:pt>
                <c:pt idx="89">
                  <c:v>-5.1832862038968877</c:v>
                </c:pt>
                <c:pt idx="90">
                  <c:v>-1.0980166053664946</c:v>
                </c:pt>
                <c:pt idx="91">
                  <c:v>-1.476397005081318</c:v>
                </c:pt>
                <c:pt idx="92">
                  <c:v>-2.736646313375565</c:v>
                </c:pt>
                <c:pt idx="93">
                  <c:v>-3.4062998794271406</c:v>
                </c:pt>
                <c:pt idx="94">
                  <c:v>-3.4567684237633998</c:v>
                </c:pt>
                <c:pt idx="95">
                  <c:v>-2.0944707813193997</c:v>
                </c:pt>
                <c:pt idx="96">
                  <c:v>-3.1478575522700618</c:v>
                </c:pt>
                <c:pt idx="97">
                  <c:v>0.45293307995659449</c:v>
                </c:pt>
                <c:pt idx="98">
                  <c:v>-0.85876632171638256</c:v>
                </c:pt>
                <c:pt idx="99">
                  <c:v>-2.5461470236305077</c:v>
                </c:pt>
                <c:pt idx="100">
                  <c:v>-1.5406462931904068</c:v>
                </c:pt>
                <c:pt idx="101">
                  <c:v>-1.4441878871480687</c:v>
                </c:pt>
                <c:pt idx="102">
                  <c:v>-1.9212240806961942</c:v>
                </c:pt>
                <c:pt idx="103">
                  <c:v>-3.2264113387749078</c:v>
                </c:pt>
                <c:pt idx="104">
                  <c:v>-2.1991902012271569</c:v>
                </c:pt>
                <c:pt idx="105">
                  <c:v>-1.4367848059165209</c:v>
                </c:pt>
                <c:pt idx="106">
                  <c:v>0.12640020735936486</c:v>
                </c:pt>
                <c:pt idx="107">
                  <c:v>-1.3311801429846382</c:v>
                </c:pt>
                <c:pt idx="108">
                  <c:v>-2.0194356777551672</c:v>
                </c:pt>
                <c:pt idx="109">
                  <c:v>-5.8569588316700196</c:v>
                </c:pt>
                <c:pt idx="110">
                  <c:v>-2.6571300223124541</c:v>
                </c:pt>
                <c:pt idx="111">
                  <c:v>-4.7955191085537816</c:v>
                </c:pt>
                <c:pt idx="112">
                  <c:v>-0.28845945017476216</c:v>
                </c:pt>
                <c:pt idx="113">
                  <c:v>-2.1679354990781103</c:v>
                </c:pt>
                <c:pt idx="114">
                  <c:v>-0.57477224232252944</c:v>
                </c:pt>
                <c:pt idx="115">
                  <c:v>-1.7049669235858409</c:v>
                </c:pt>
                <c:pt idx="116">
                  <c:v>-4.0693247237411647</c:v>
                </c:pt>
                <c:pt idx="117">
                  <c:v>-2.7054437931575546</c:v>
                </c:pt>
                <c:pt idx="118">
                  <c:v>-3.0480211040666987</c:v>
                </c:pt>
                <c:pt idx="119">
                  <c:v>-1.3187211548240254</c:v>
                </c:pt>
                <c:pt idx="120">
                  <c:v>-2.2163933308660888</c:v>
                </c:pt>
                <c:pt idx="121">
                  <c:v>-2.2490970985114576</c:v>
                </c:pt>
                <c:pt idx="122">
                  <c:v>-1.5032414780363159</c:v>
                </c:pt>
                <c:pt idx="123">
                  <c:v>-1.6075525702131821</c:v>
                </c:pt>
                <c:pt idx="124">
                  <c:v>-1.0351665758592106</c:v>
                </c:pt>
                <c:pt idx="125">
                  <c:v>-3.5397883586660015</c:v>
                </c:pt>
                <c:pt idx="126">
                  <c:v>-1.4389470842882284</c:v>
                </c:pt>
                <c:pt idx="127">
                  <c:v>-3.0165427602472468</c:v>
                </c:pt>
                <c:pt idx="128">
                  <c:v>-4.1832139703458857</c:v>
                </c:pt>
                <c:pt idx="129">
                  <c:v>-2.6668733478180595</c:v>
                </c:pt>
                <c:pt idx="130">
                  <c:v>-1.0476667113002964</c:v>
                </c:pt>
                <c:pt idx="131">
                  <c:v>-2.1111200536583588</c:v>
                </c:pt>
                <c:pt idx="132">
                  <c:v>-2.3397340525593542</c:v>
                </c:pt>
                <c:pt idx="133">
                  <c:v>-1.6614297077354734</c:v>
                </c:pt>
                <c:pt idx="134">
                  <c:v>-1.6093941269888696</c:v>
                </c:pt>
                <c:pt idx="135">
                  <c:v>-3.1221487526317775</c:v>
                </c:pt>
                <c:pt idx="136">
                  <c:v>-3.5496438585523284</c:v>
                </c:pt>
                <c:pt idx="137">
                  <c:v>-2.9899843471075589</c:v>
                </c:pt>
                <c:pt idx="138">
                  <c:v>-4.2625287658974997</c:v>
                </c:pt>
                <c:pt idx="139">
                  <c:v>-3.3232510935041555</c:v>
                </c:pt>
                <c:pt idx="140">
                  <c:v>-2.4855338700649603</c:v>
                </c:pt>
                <c:pt idx="141">
                  <c:v>-1.0197541020875109</c:v>
                </c:pt>
                <c:pt idx="142">
                  <c:v>-3.0481706324223463</c:v>
                </c:pt>
                <c:pt idx="143">
                  <c:v>-0.4561031600194787</c:v>
                </c:pt>
                <c:pt idx="144">
                  <c:v>-3.3090732253303328</c:v>
                </c:pt>
                <c:pt idx="145">
                  <c:v>-3.1734504926098417</c:v>
                </c:pt>
                <c:pt idx="146">
                  <c:v>-4.0179517543718539</c:v>
                </c:pt>
                <c:pt idx="147">
                  <c:v>-1.0107186589939494</c:v>
                </c:pt>
                <c:pt idx="148">
                  <c:v>-0.98118023868225768</c:v>
                </c:pt>
                <c:pt idx="149">
                  <c:v>-2.8365321581094864</c:v>
                </c:pt>
                <c:pt idx="150">
                  <c:v>-3.491827627886857</c:v>
                </c:pt>
                <c:pt idx="151">
                  <c:v>-2.6993303551465213</c:v>
                </c:pt>
                <c:pt idx="152">
                  <c:v>-0.86447819112011381</c:v>
                </c:pt>
                <c:pt idx="153">
                  <c:v>0.3209311707475293</c:v>
                </c:pt>
                <c:pt idx="154">
                  <c:v>-1.5566019839857153</c:v>
                </c:pt>
                <c:pt idx="155">
                  <c:v>-3.505537765856876</c:v>
                </c:pt>
                <c:pt idx="156">
                  <c:v>-1.0886379620511897</c:v>
                </c:pt>
                <c:pt idx="157">
                  <c:v>-2.7364957296717951</c:v>
                </c:pt>
                <c:pt idx="158">
                  <c:v>-4.2508480545139538</c:v>
                </c:pt>
                <c:pt idx="159">
                  <c:v>0.62079765503146378</c:v>
                </c:pt>
                <c:pt idx="160">
                  <c:v>-0.94237365458275346</c:v>
                </c:pt>
                <c:pt idx="161">
                  <c:v>0.80374439966298494</c:v>
                </c:pt>
                <c:pt idx="162">
                  <c:v>-1.7648997788634069</c:v>
                </c:pt>
                <c:pt idx="163">
                  <c:v>-1.4391625189053547</c:v>
                </c:pt>
                <c:pt idx="164">
                  <c:v>-2.8536866616277301</c:v>
                </c:pt>
                <c:pt idx="165">
                  <c:v>-3.8016654929825857</c:v>
                </c:pt>
                <c:pt idx="166">
                  <c:v>-0.84784099649288303</c:v>
                </c:pt>
                <c:pt idx="167">
                  <c:v>-2.3172625233368356</c:v>
                </c:pt>
                <c:pt idx="168">
                  <c:v>-3.3944963888771182</c:v>
                </c:pt>
                <c:pt idx="169">
                  <c:v>-2.5909636884096057</c:v>
                </c:pt>
                <c:pt idx="170">
                  <c:v>-4.2465549387774963</c:v>
                </c:pt>
                <c:pt idx="171">
                  <c:v>-2.1234728197093649</c:v>
                </c:pt>
                <c:pt idx="172">
                  <c:v>-2.0483936725513994</c:v>
                </c:pt>
                <c:pt idx="173">
                  <c:v>-2.914227489944933</c:v>
                </c:pt>
                <c:pt idx="174">
                  <c:v>-1.0081982388507293</c:v>
                </c:pt>
                <c:pt idx="175">
                  <c:v>-2.6034910821476966</c:v>
                </c:pt>
                <c:pt idx="176">
                  <c:v>-2.0448944897957171</c:v>
                </c:pt>
                <c:pt idx="177">
                  <c:v>-3.9527875011770099</c:v>
                </c:pt>
                <c:pt idx="178">
                  <c:v>-3.0941636775077321</c:v>
                </c:pt>
                <c:pt idx="179">
                  <c:v>-0.82905962134916455</c:v>
                </c:pt>
                <c:pt idx="180">
                  <c:v>-1.7419822450273101</c:v>
                </c:pt>
                <c:pt idx="181">
                  <c:v>-0.51486458048177353</c:v>
                </c:pt>
                <c:pt idx="182">
                  <c:v>-0.71460202799666273</c:v>
                </c:pt>
                <c:pt idx="183">
                  <c:v>-1.4768768202001492</c:v>
                </c:pt>
                <c:pt idx="184">
                  <c:v>-0.37802535131532577</c:v>
                </c:pt>
                <c:pt idx="185">
                  <c:v>-1.9722058728733156</c:v>
                </c:pt>
                <c:pt idx="186">
                  <c:v>-3.1279261699785357</c:v>
                </c:pt>
                <c:pt idx="187">
                  <c:v>-3.3023936754428447</c:v>
                </c:pt>
                <c:pt idx="188">
                  <c:v>-1.2495910756973911</c:v>
                </c:pt>
                <c:pt idx="189">
                  <c:v>-0.64395758842198259</c:v>
                </c:pt>
                <c:pt idx="190">
                  <c:v>-6.6643816663488531</c:v>
                </c:pt>
                <c:pt idx="191">
                  <c:v>-6.5095994996738984</c:v>
                </c:pt>
                <c:pt idx="192">
                  <c:v>-1.0220363213742756</c:v>
                </c:pt>
                <c:pt idx="193">
                  <c:v>-5.7050437446426123</c:v>
                </c:pt>
                <c:pt idx="194">
                  <c:v>-2.6438117704648469</c:v>
                </c:pt>
                <c:pt idx="195">
                  <c:v>-0.43074721563248852</c:v>
                </c:pt>
                <c:pt idx="196">
                  <c:v>1.3476303805138621</c:v>
                </c:pt>
                <c:pt idx="197">
                  <c:v>-0.52433802438096544</c:v>
                </c:pt>
                <c:pt idx="198">
                  <c:v>-3.9985313677828902</c:v>
                </c:pt>
                <c:pt idx="199">
                  <c:v>-2.0191813082164982</c:v>
                </c:pt>
                <c:pt idx="200">
                  <c:v>1.6238165089241374</c:v>
                </c:pt>
                <c:pt idx="201">
                  <c:v>-1.7798582443903683</c:v>
                </c:pt>
                <c:pt idx="202">
                  <c:v>-0.27372873882317672</c:v>
                </c:pt>
                <c:pt idx="203">
                  <c:v>-1.0302659172192898</c:v>
                </c:pt>
                <c:pt idx="204">
                  <c:v>-0.11349549961792671</c:v>
                </c:pt>
                <c:pt idx="205">
                  <c:v>-0.54985606931658826</c:v>
                </c:pt>
                <c:pt idx="206">
                  <c:v>-0.33422142830220114</c:v>
                </c:pt>
                <c:pt idx="207">
                  <c:v>-4.0009613529689858</c:v>
                </c:pt>
                <c:pt idx="208">
                  <c:v>-3.3315948048259791</c:v>
                </c:pt>
                <c:pt idx="209">
                  <c:v>-4.9440245955062352</c:v>
                </c:pt>
                <c:pt idx="210">
                  <c:v>2.8286206845161423</c:v>
                </c:pt>
                <c:pt idx="211">
                  <c:v>8.9084920307281728</c:v>
                </c:pt>
                <c:pt idx="212">
                  <c:v>-0.19111821946155982</c:v>
                </c:pt>
                <c:pt idx="213">
                  <c:v>-2.9842970922604053</c:v>
                </c:pt>
                <c:pt idx="214">
                  <c:v>-3.1710652409971747</c:v>
                </c:pt>
                <c:pt idx="215">
                  <c:v>-1.7295466705933791</c:v>
                </c:pt>
                <c:pt idx="216">
                  <c:v>-3.9663759807061987</c:v>
                </c:pt>
                <c:pt idx="217">
                  <c:v>-1.1252939923915575</c:v>
                </c:pt>
                <c:pt idx="218">
                  <c:v>8.4696166391117647</c:v>
                </c:pt>
                <c:pt idx="219">
                  <c:v>-3.8072261064052375</c:v>
                </c:pt>
                <c:pt idx="220">
                  <c:v>0.9213947950828264</c:v>
                </c:pt>
                <c:pt idx="221">
                  <c:v>2.6529461208880818</c:v>
                </c:pt>
                <c:pt idx="222">
                  <c:v>1.7364360237192691</c:v>
                </c:pt>
                <c:pt idx="223">
                  <c:v>-1.8360763241545781</c:v>
                </c:pt>
                <c:pt idx="224">
                  <c:v>3.9043297313626311</c:v>
                </c:pt>
                <c:pt idx="225">
                  <c:v>-2.8759535358221542</c:v>
                </c:pt>
                <c:pt idx="226">
                  <c:v>6.440982029479192E-2</c:v>
                </c:pt>
                <c:pt idx="227">
                  <c:v>-1.3102387908369937</c:v>
                </c:pt>
                <c:pt idx="228">
                  <c:v>0.21324902864706241</c:v>
                </c:pt>
                <c:pt idx="229">
                  <c:v>-2.1873930100923356</c:v>
                </c:pt>
                <c:pt idx="230">
                  <c:v>-9.3427140281584609E-2</c:v>
                </c:pt>
                <c:pt idx="231">
                  <c:v>-1.8945558392936404</c:v>
                </c:pt>
                <c:pt idx="232">
                  <c:v>1.9788315492906592</c:v>
                </c:pt>
                <c:pt idx="233">
                  <c:v>0.58004262931243566</c:v>
                </c:pt>
                <c:pt idx="234">
                  <c:v>-0.59011074064510283</c:v>
                </c:pt>
                <c:pt idx="235">
                  <c:v>-3.2661738461910232</c:v>
                </c:pt>
                <c:pt idx="236">
                  <c:v>1.3544917416914282</c:v>
                </c:pt>
                <c:pt idx="237">
                  <c:v>3.7918044308457586</c:v>
                </c:pt>
                <c:pt idx="238">
                  <c:v>3.6492100430330039</c:v>
                </c:pt>
                <c:pt idx="239">
                  <c:v>2.6858855101486987</c:v>
                </c:pt>
                <c:pt idx="240">
                  <c:v>-1.5808581541123363</c:v>
                </c:pt>
                <c:pt idx="241">
                  <c:v>-5.2835676891307193</c:v>
                </c:pt>
                <c:pt idx="242">
                  <c:v>1.2985087515186913</c:v>
                </c:pt>
                <c:pt idx="243">
                  <c:v>1.510986011576211</c:v>
                </c:pt>
                <c:pt idx="244">
                  <c:v>1.3338257786772778</c:v>
                </c:pt>
                <c:pt idx="245">
                  <c:v>-0.60277660118964194</c:v>
                </c:pt>
                <c:pt idx="246">
                  <c:v>0.38216278593463027</c:v>
                </c:pt>
                <c:pt idx="247">
                  <c:v>0.98340432692045521</c:v>
                </c:pt>
                <c:pt idx="248">
                  <c:v>-0.52694681454357417</c:v>
                </c:pt>
                <c:pt idx="249">
                  <c:v>5.7277159244084705</c:v>
                </c:pt>
                <c:pt idx="250">
                  <c:v>2.0292666130720063</c:v>
                </c:pt>
                <c:pt idx="251">
                  <c:v>0.35907345229069032</c:v>
                </c:pt>
                <c:pt idx="252">
                  <c:v>-2.9349648317258503</c:v>
                </c:pt>
                <c:pt idx="253">
                  <c:v>2.0483600182105843</c:v>
                </c:pt>
                <c:pt idx="254">
                  <c:v>2.328927675812225</c:v>
                </c:pt>
                <c:pt idx="255">
                  <c:v>-1.9177710244323036</c:v>
                </c:pt>
                <c:pt idx="256">
                  <c:v>4.8554089831386271</c:v>
                </c:pt>
                <c:pt idx="257">
                  <c:v>1.7702635318055375</c:v>
                </c:pt>
                <c:pt idx="258">
                  <c:v>1.5872803218346396</c:v>
                </c:pt>
                <c:pt idx="259">
                  <c:v>-0.10235070681856162</c:v>
                </c:pt>
                <c:pt idx="260">
                  <c:v>-1.3477734610348566</c:v>
                </c:pt>
                <c:pt idx="261">
                  <c:v>1.3174930207516489</c:v>
                </c:pt>
                <c:pt idx="262">
                  <c:v>1.0676056746411871</c:v>
                </c:pt>
                <c:pt idx="263">
                  <c:v>1.5711009796057029</c:v>
                </c:pt>
                <c:pt idx="264">
                  <c:v>9.1118312269811153E-2</c:v>
                </c:pt>
                <c:pt idx="265">
                  <c:v>-3.4006130969531645</c:v>
                </c:pt>
                <c:pt idx="266">
                  <c:v>1.9592862552411581</c:v>
                </c:pt>
                <c:pt idx="267">
                  <c:v>-0.72433183950995539</c:v>
                </c:pt>
                <c:pt idx="268">
                  <c:v>3.3968155559142565</c:v>
                </c:pt>
                <c:pt idx="269">
                  <c:v>2.3547452669005611</c:v>
                </c:pt>
                <c:pt idx="270">
                  <c:v>1.590106462344925</c:v>
                </c:pt>
                <c:pt idx="271">
                  <c:v>2.7032494590452956</c:v>
                </c:pt>
                <c:pt idx="272">
                  <c:v>4.35741975678296</c:v>
                </c:pt>
                <c:pt idx="273">
                  <c:v>-2.1476124300422921</c:v>
                </c:pt>
                <c:pt idx="274">
                  <c:v>1.3230728202852142</c:v>
                </c:pt>
                <c:pt idx="275">
                  <c:v>1.53792234868247</c:v>
                </c:pt>
                <c:pt idx="276">
                  <c:v>0.94141598327939413</c:v>
                </c:pt>
                <c:pt idx="277">
                  <c:v>-1.0307694223347759</c:v>
                </c:pt>
                <c:pt idx="278">
                  <c:v>-1.2888690554148283</c:v>
                </c:pt>
                <c:pt idx="279">
                  <c:v>3.1413447554846528</c:v>
                </c:pt>
                <c:pt idx="280">
                  <c:v>1.2248788753114423</c:v>
                </c:pt>
                <c:pt idx="281">
                  <c:v>0.89255237355682815</c:v>
                </c:pt>
                <c:pt idx="282">
                  <c:v>-2.1229239280897927E-2</c:v>
                </c:pt>
                <c:pt idx="283">
                  <c:v>-0.7623524319602526</c:v>
                </c:pt>
                <c:pt idx="284">
                  <c:v>1.72147681666842</c:v>
                </c:pt>
                <c:pt idx="285">
                  <c:v>-2.3891679079390702</c:v>
                </c:pt>
                <c:pt idx="286">
                  <c:v>-2.8053824339961664</c:v>
                </c:pt>
                <c:pt idx="287">
                  <c:v>4.1185040329264302</c:v>
                </c:pt>
                <c:pt idx="288">
                  <c:v>2.2012496795090963</c:v>
                </c:pt>
                <c:pt idx="289">
                  <c:v>-2.4006397989414205</c:v>
                </c:pt>
                <c:pt idx="290">
                  <c:v>2.3076854168892798</c:v>
                </c:pt>
                <c:pt idx="291">
                  <c:v>6.9643618286714073</c:v>
                </c:pt>
                <c:pt idx="292">
                  <c:v>1.7407396671465389</c:v>
                </c:pt>
                <c:pt idx="293">
                  <c:v>3.2415862357499741</c:v>
                </c:pt>
                <c:pt idx="294">
                  <c:v>-2.5982066384894624</c:v>
                </c:pt>
                <c:pt idx="295">
                  <c:v>3.3077934877359976</c:v>
                </c:pt>
                <c:pt idx="296">
                  <c:v>5.142630118058662</c:v>
                </c:pt>
                <c:pt idx="297">
                  <c:v>2.1893291023510377</c:v>
                </c:pt>
                <c:pt idx="298">
                  <c:v>0.33226211550383344</c:v>
                </c:pt>
                <c:pt idx="299">
                  <c:v>3.9513163742696182</c:v>
                </c:pt>
                <c:pt idx="300">
                  <c:v>2.2807457199871313</c:v>
                </c:pt>
                <c:pt idx="301">
                  <c:v>5.0222105024164527</c:v>
                </c:pt>
                <c:pt idx="302">
                  <c:v>3.7736726146263289</c:v>
                </c:pt>
                <c:pt idx="303">
                  <c:v>3.4904242141327817</c:v>
                </c:pt>
                <c:pt idx="304">
                  <c:v>4.281262620890697</c:v>
                </c:pt>
                <c:pt idx="305">
                  <c:v>3.4896512207118429</c:v>
                </c:pt>
                <c:pt idx="306">
                  <c:v>2.2924138506163763</c:v>
                </c:pt>
                <c:pt idx="307">
                  <c:v>-0.21994534391059828</c:v>
                </c:pt>
                <c:pt idx="308">
                  <c:v>7.7683322601546871</c:v>
                </c:pt>
                <c:pt idx="309">
                  <c:v>8.2446808940477787</c:v>
                </c:pt>
                <c:pt idx="310">
                  <c:v>6.5493825468292526</c:v>
                </c:pt>
                <c:pt idx="311">
                  <c:v>-0.99944664353253776</c:v>
                </c:pt>
                <c:pt idx="312">
                  <c:v>-2.946962106572717</c:v>
                </c:pt>
                <c:pt idx="313">
                  <c:v>0.7868083056198818</c:v>
                </c:pt>
                <c:pt idx="314">
                  <c:v>7.0217445094215236</c:v>
                </c:pt>
                <c:pt idx="315">
                  <c:v>2.0328239981227485</c:v>
                </c:pt>
                <c:pt idx="316">
                  <c:v>2.6540784232444277</c:v>
                </c:pt>
                <c:pt idx="317">
                  <c:v>-2.1531454100127307</c:v>
                </c:pt>
                <c:pt idx="318">
                  <c:v>3.3241105356860494</c:v>
                </c:pt>
                <c:pt idx="319">
                  <c:v>3.4101580246994563</c:v>
                </c:pt>
                <c:pt idx="320">
                  <c:v>-0.68664515579215291</c:v>
                </c:pt>
                <c:pt idx="321">
                  <c:v>1.2733245135112377</c:v>
                </c:pt>
                <c:pt idx="322">
                  <c:v>1.089351782488859</c:v>
                </c:pt>
                <c:pt idx="323">
                  <c:v>0.28648062750215919</c:v>
                </c:pt>
                <c:pt idx="324">
                  <c:v>1.2758278062533341</c:v>
                </c:pt>
                <c:pt idx="325">
                  <c:v>4.7473492697278932</c:v>
                </c:pt>
                <c:pt idx="326">
                  <c:v>2.0551336553526722</c:v>
                </c:pt>
                <c:pt idx="327">
                  <c:v>4.045327826368915</c:v>
                </c:pt>
                <c:pt idx="328">
                  <c:v>4.9854500896931482</c:v>
                </c:pt>
                <c:pt idx="329">
                  <c:v>4.8247968564566204</c:v>
                </c:pt>
                <c:pt idx="330">
                  <c:v>7.7813281455674748</c:v>
                </c:pt>
                <c:pt idx="331">
                  <c:v>5.336492913501818</c:v>
                </c:pt>
                <c:pt idx="332">
                  <c:v>0.1501759000537648</c:v>
                </c:pt>
                <c:pt idx="333">
                  <c:v>3.2845414746451453</c:v>
                </c:pt>
                <c:pt idx="334">
                  <c:v>5.5602781070092195</c:v>
                </c:pt>
                <c:pt idx="335">
                  <c:v>2.9971372972853718</c:v>
                </c:pt>
                <c:pt idx="336">
                  <c:v>-2.0934970744556405</c:v>
                </c:pt>
                <c:pt idx="337">
                  <c:v>5.0343645279538247</c:v>
                </c:pt>
                <c:pt idx="338">
                  <c:v>-1.4865069192535905</c:v>
                </c:pt>
                <c:pt idx="339">
                  <c:v>4.3983539007749499</c:v>
                </c:pt>
                <c:pt idx="340">
                  <c:v>2.6596194589670952</c:v>
                </c:pt>
                <c:pt idx="341">
                  <c:v>1.2285237561833231</c:v>
                </c:pt>
                <c:pt idx="342">
                  <c:v>-5.424918935666323E-3</c:v>
                </c:pt>
                <c:pt idx="343">
                  <c:v>2.7140020416276647</c:v>
                </c:pt>
                <c:pt idx="344">
                  <c:v>8.5907515716678837</c:v>
                </c:pt>
                <c:pt idx="345">
                  <c:v>0.72637336361424509</c:v>
                </c:pt>
                <c:pt idx="346">
                  <c:v>1.2827683295589669</c:v>
                </c:pt>
                <c:pt idx="347">
                  <c:v>6.920971531517595</c:v>
                </c:pt>
                <c:pt idx="348">
                  <c:v>3.7102240857467961</c:v>
                </c:pt>
                <c:pt idx="349">
                  <c:v>-0.7774552443481304</c:v>
                </c:pt>
                <c:pt idx="350">
                  <c:v>1.1295930064863933</c:v>
                </c:pt>
                <c:pt idx="351">
                  <c:v>3.8518399170456084</c:v>
                </c:pt>
                <c:pt idx="352">
                  <c:v>1.4830898779878501</c:v>
                </c:pt>
                <c:pt idx="353">
                  <c:v>4.9219584790914812</c:v>
                </c:pt>
                <c:pt idx="354">
                  <c:v>1.2069324017995973</c:v>
                </c:pt>
                <c:pt idx="355">
                  <c:v>2.3988235114398733</c:v>
                </c:pt>
                <c:pt idx="356">
                  <c:v>1.3674980029726251</c:v>
                </c:pt>
                <c:pt idx="357">
                  <c:v>0.16599556129754722</c:v>
                </c:pt>
                <c:pt idx="358">
                  <c:v>4.0415461828608077</c:v>
                </c:pt>
                <c:pt idx="359">
                  <c:v>7.426265372575612</c:v>
                </c:pt>
                <c:pt idx="360">
                  <c:v>5.1743029418407165</c:v>
                </c:pt>
                <c:pt idx="361">
                  <c:v>3.1371841679140955</c:v>
                </c:pt>
                <c:pt idx="362">
                  <c:v>2.3689108768493226</c:v>
                </c:pt>
                <c:pt idx="363">
                  <c:v>-0.9722298468590389</c:v>
                </c:pt>
                <c:pt idx="364">
                  <c:v>3.0485431632317948</c:v>
                </c:pt>
                <c:pt idx="365">
                  <c:v>2.9425497767585549</c:v>
                </c:pt>
                <c:pt idx="366">
                  <c:v>3.7743957861162709</c:v>
                </c:pt>
                <c:pt idx="367">
                  <c:v>-4.2948511655102299</c:v>
                </c:pt>
                <c:pt idx="368">
                  <c:v>4.8995081956370878</c:v>
                </c:pt>
                <c:pt idx="369">
                  <c:v>1.8800802648555193</c:v>
                </c:pt>
                <c:pt idx="370">
                  <c:v>2.3125011103297113</c:v>
                </c:pt>
                <c:pt idx="371">
                  <c:v>-1.8278709239508899</c:v>
                </c:pt>
                <c:pt idx="372">
                  <c:v>-0.60466933730081585</c:v>
                </c:pt>
                <c:pt idx="373">
                  <c:v>5.7387265388178053</c:v>
                </c:pt>
                <c:pt idx="374">
                  <c:v>-4.4866575568116787</c:v>
                </c:pt>
                <c:pt idx="375">
                  <c:v>0.27768590494311596</c:v>
                </c:pt>
                <c:pt idx="376">
                  <c:v>4.6762392413362335</c:v>
                </c:pt>
                <c:pt idx="377">
                  <c:v>3.2842318867146818</c:v>
                </c:pt>
                <c:pt idx="378">
                  <c:v>5.1519343058676643</c:v>
                </c:pt>
                <c:pt idx="379">
                  <c:v>1.4308566063291193</c:v>
                </c:pt>
                <c:pt idx="380">
                  <c:v>4.7983966261353199</c:v>
                </c:pt>
                <c:pt idx="381">
                  <c:v>4.5654472312740957</c:v>
                </c:pt>
                <c:pt idx="382">
                  <c:v>3.235012048556813</c:v>
                </c:pt>
                <c:pt idx="383">
                  <c:v>3.5438350069956872</c:v>
                </c:pt>
                <c:pt idx="384">
                  <c:v>3.3693740376979582</c:v>
                </c:pt>
                <c:pt idx="385">
                  <c:v>0.96487550166263159</c:v>
                </c:pt>
                <c:pt idx="386">
                  <c:v>0.1336746027837199</c:v>
                </c:pt>
                <c:pt idx="387">
                  <c:v>-0.17839895101187597</c:v>
                </c:pt>
                <c:pt idx="388">
                  <c:v>4.3222985756397039</c:v>
                </c:pt>
                <c:pt idx="389">
                  <c:v>4.0608886762484726</c:v>
                </c:pt>
                <c:pt idx="390">
                  <c:v>3.7050485087755396</c:v>
                </c:pt>
                <c:pt idx="391">
                  <c:v>2.1899917894596985</c:v>
                </c:pt>
                <c:pt idx="392">
                  <c:v>2.6670483497890665</c:v>
                </c:pt>
                <c:pt idx="393">
                  <c:v>6.285563038382505</c:v>
                </c:pt>
                <c:pt idx="394">
                  <c:v>-7.1378330468595212</c:v>
                </c:pt>
                <c:pt idx="395">
                  <c:v>6.7866684471209027</c:v>
                </c:pt>
                <c:pt idx="396">
                  <c:v>-0.70617869953275791</c:v>
                </c:pt>
                <c:pt idx="397">
                  <c:v>4.6430950125077199</c:v>
                </c:pt>
                <c:pt idx="398">
                  <c:v>0.76705681909800982</c:v>
                </c:pt>
              </c:numCache>
            </c:numRef>
          </c:xVal>
          <c:yVal>
            <c:numRef>
              <c:f>'return map'!$AC$21:$AC$419</c:f>
              <c:numCache>
                <c:formatCode>General</c:formatCode>
                <c:ptCount val="399"/>
                <c:pt idx="0">
                  <c:v>-2.5677630659533195</c:v>
                </c:pt>
                <c:pt idx="1">
                  <c:v>-3.3196394371644562</c:v>
                </c:pt>
                <c:pt idx="2">
                  <c:v>-2.0096409366712771</c:v>
                </c:pt>
                <c:pt idx="3">
                  <c:v>-4.5633464459229662</c:v>
                </c:pt>
                <c:pt idx="4">
                  <c:v>-4.2306703768825891</c:v>
                </c:pt>
                <c:pt idx="5">
                  <c:v>-0.51215021535676319</c:v>
                </c:pt>
                <c:pt idx="6">
                  <c:v>-1.4188511609717875</c:v>
                </c:pt>
                <c:pt idx="7">
                  <c:v>-2.15171996751809</c:v>
                </c:pt>
                <c:pt idx="8">
                  <c:v>-4.6887393971113562</c:v>
                </c:pt>
                <c:pt idx="9">
                  <c:v>-3.1240157639712711</c:v>
                </c:pt>
                <c:pt idx="10">
                  <c:v>-1.0849205151367003</c:v>
                </c:pt>
                <c:pt idx="11">
                  <c:v>-0.91311210558060107</c:v>
                </c:pt>
                <c:pt idx="12">
                  <c:v>-1.931967173784916</c:v>
                </c:pt>
                <c:pt idx="13">
                  <c:v>-3.2889529574176937</c:v>
                </c:pt>
                <c:pt idx="14">
                  <c:v>-1.7030108076487644</c:v>
                </c:pt>
                <c:pt idx="15">
                  <c:v>-1.7754574878368299</c:v>
                </c:pt>
                <c:pt idx="16">
                  <c:v>-2.304820844914107</c:v>
                </c:pt>
                <c:pt idx="17">
                  <c:v>-1.6307356466082559</c:v>
                </c:pt>
                <c:pt idx="18">
                  <c:v>-4.0545647909363076</c:v>
                </c:pt>
                <c:pt idx="19">
                  <c:v>-3.9058026892310069</c:v>
                </c:pt>
                <c:pt idx="20">
                  <c:v>-0.67764096972237597</c:v>
                </c:pt>
                <c:pt idx="21">
                  <c:v>-1.4864924438259961</c:v>
                </c:pt>
                <c:pt idx="22">
                  <c:v>-2.60028246249392</c:v>
                </c:pt>
                <c:pt idx="23">
                  <c:v>-4.0758910465092093</c:v>
                </c:pt>
                <c:pt idx="24">
                  <c:v>-8.1672650946312402</c:v>
                </c:pt>
                <c:pt idx="25">
                  <c:v>-3.1179125346408578</c:v>
                </c:pt>
                <c:pt idx="26">
                  <c:v>2.5304563656519985</c:v>
                </c:pt>
                <c:pt idx="27">
                  <c:v>-3.0432429035950506</c:v>
                </c:pt>
                <c:pt idx="28">
                  <c:v>-1.2244781028122973</c:v>
                </c:pt>
                <c:pt idx="29">
                  <c:v>-0.40240099214005687</c:v>
                </c:pt>
                <c:pt idx="30">
                  <c:v>-9.2006123654900573E-2</c:v>
                </c:pt>
                <c:pt idx="31">
                  <c:v>-2.5527598693168461</c:v>
                </c:pt>
                <c:pt idx="32">
                  <c:v>-2.297649147469321</c:v>
                </c:pt>
                <c:pt idx="33">
                  <c:v>-2.8340976710099901</c:v>
                </c:pt>
                <c:pt idx="34">
                  <c:v>-3.7514928526361633</c:v>
                </c:pt>
                <c:pt idx="35">
                  <c:v>-1.1463122017785641</c:v>
                </c:pt>
                <c:pt idx="36">
                  <c:v>-0.62966951789260617</c:v>
                </c:pt>
                <c:pt idx="37">
                  <c:v>-2.0930783205857644</c:v>
                </c:pt>
                <c:pt idx="38">
                  <c:v>-2.8548470693862149</c:v>
                </c:pt>
                <c:pt idx="39">
                  <c:v>-0.98605177352675599</c:v>
                </c:pt>
                <c:pt idx="40">
                  <c:v>-3.0966177540369131</c:v>
                </c:pt>
                <c:pt idx="41">
                  <c:v>-0.58505594702991059</c:v>
                </c:pt>
                <c:pt idx="42">
                  <c:v>-3.7866543082184512</c:v>
                </c:pt>
                <c:pt idx="43">
                  <c:v>-4.1341169318179762</c:v>
                </c:pt>
                <c:pt idx="44">
                  <c:v>-3.7421017856475025</c:v>
                </c:pt>
                <c:pt idx="45">
                  <c:v>-0.23785889541622884</c:v>
                </c:pt>
                <c:pt idx="46">
                  <c:v>-2.990996395354788</c:v>
                </c:pt>
                <c:pt idx="47">
                  <c:v>-3.5380681382938715</c:v>
                </c:pt>
                <c:pt idx="48">
                  <c:v>-4.5011500875952244</c:v>
                </c:pt>
                <c:pt idx="49">
                  <c:v>0.30094815119452134</c:v>
                </c:pt>
                <c:pt idx="50">
                  <c:v>-1.8398968303967416</c:v>
                </c:pt>
                <c:pt idx="51">
                  <c:v>-2.8137243670792444</c:v>
                </c:pt>
                <c:pt idx="52">
                  <c:v>-1.227640597408902</c:v>
                </c:pt>
                <c:pt idx="53">
                  <c:v>-2.2985113443421725</c:v>
                </c:pt>
                <c:pt idx="54">
                  <c:v>-3.6662368361827347</c:v>
                </c:pt>
                <c:pt idx="55">
                  <c:v>-2.0549359182595257</c:v>
                </c:pt>
                <c:pt idx="56">
                  <c:v>-2.2023326062910122</c:v>
                </c:pt>
                <c:pt idx="57">
                  <c:v>-2.7823241454218874</c:v>
                </c:pt>
                <c:pt idx="58">
                  <c:v>-3.5442074239488379</c:v>
                </c:pt>
                <c:pt idx="59">
                  <c:v>-1.4916468172294015</c:v>
                </c:pt>
                <c:pt idx="60">
                  <c:v>-4.323047557813255</c:v>
                </c:pt>
                <c:pt idx="61">
                  <c:v>-4.403169706920516</c:v>
                </c:pt>
                <c:pt idx="62">
                  <c:v>-2.3390751407591788</c:v>
                </c:pt>
                <c:pt idx="63">
                  <c:v>-2.3515818755371205</c:v>
                </c:pt>
                <c:pt idx="64">
                  <c:v>-1.5491174530726499</c:v>
                </c:pt>
                <c:pt idx="65">
                  <c:v>0.31424902517580566</c:v>
                </c:pt>
                <c:pt idx="66">
                  <c:v>-2.4846960947621883</c:v>
                </c:pt>
                <c:pt idx="67">
                  <c:v>-1.7656518376534751</c:v>
                </c:pt>
                <c:pt idx="68">
                  <c:v>-2.1198369161866437</c:v>
                </c:pt>
                <c:pt idx="69">
                  <c:v>-4.5808298462950905</c:v>
                </c:pt>
                <c:pt idx="70">
                  <c:v>-0.64602335498174202</c:v>
                </c:pt>
                <c:pt idx="71">
                  <c:v>-2.2926169653585569</c:v>
                </c:pt>
                <c:pt idx="72">
                  <c:v>-0.11632501550185426</c:v>
                </c:pt>
                <c:pt idx="73">
                  <c:v>-3.2708662796697423</c:v>
                </c:pt>
                <c:pt idx="74">
                  <c:v>-4.8943868041154479</c:v>
                </c:pt>
                <c:pt idx="75">
                  <c:v>-0.58523819791044707</c:v>
                </c:pt>
                <c:pt idx="76">
                  <c:v>-3.7503505646650406</c:v>
                </c:pt>
                <c:pt idx="77">
                  <c:v>-2.9643474411889432</c:v>
                </c:pt>
                <c:pt idx="78">
                  <c:v>-4.409847641473494</c:v>
                </c:pt>
                <c:pt idx="79">
                  <c:v>1.5904720753361019</c:v>
                </c:pt>
                <c:pt idx="80">
                  <c:v>-0.22281716663667472</c:v>
                </c:pt>
                <c:pt idx="81">
                  <c:v>-3.2767254057636586</c:v>
                </c:pt>
                <c:pt idx="82">
                  <c:v>-2.3454000521095533</c:v>
                </c:pt>
                <c:pt idx="83">
                  <c:v>0.1740910765250544</c:v>
                </c:pt>
                <c:pt idx="84">
                  <c:v>-1.3473011637978241</c:v>
                </c:pt>
                <c:pt idx="85">
                  <c:v>-2.8431302593777423</c:v>
                </c:pt>
                <c:pt idx="86">
                  <c:v>0.63478134779882467</c:v>
                </c:pt>
                <c:pt idx="87">
                  <c:v>1.3583790759137078</c:v>
                </c:pt>
                <c:pt idx="88">
                  <c:v>-5.1832862038968877</c:v>
                </c:pt>
                <c:pt idx="89">
                  <c:v>-1.0980166053664946</c:v>
                </c:pt>
                <c:pt idx="90">
                  <c:v>-1.476397005081318</c:v>
                </c:pt>
                <c:pt idx="91">
                  <c:v>-2.736646313375565</c:v>
                </c:pt>
                <c:pt idx="92">
                  <c:v>-3.4062998794271406</c:v>
                </c:pt>
                <c:pt idx="93">
                  <c:v>-3.4567684237633998</c:v>
                </c:pt>
                <c:pt idx="94">
                  <c:v>-2.0944707813193997</c:v>
                </c:pt>
                <c:pt idx="95">
                  <c:v>-3.1478575522700618</c:v>
                </c:pt>
                <c:pt idx="96">
                  <c:v>0.45293307995659449</c:v>
                </c:pt>
                <c:pt idx="97">
                  <c:v>-0.85876632171638256</c:v>
                </c:pt>
                <c:pt idx="98">
                  <c:v>-2.5461470236305077</c:v>
                </c:pt>
                <c:pt idx="99">
                  <c:v>-1.5406462931904068</c:v>
                </c:pt>
                <c:pt idx="100">
                  <c:v>-1.4441878871480687</c:v>
                </c:pt>
                <c:pt idx="101">
                  <c:v>-1.9212240806961942</c:v>
                </c:pt>
                <c:pt idx="102">
                  <c:v>-3.2264113387749078</c:v>
                </c:pt>
                <c:pt idx="103">
                  <c:v>-2.1991902012271569</c:v>
                </c:pt>
                <c:pt idx="104">
                  <c:v>-1.4367848059165209</c:v>
                </c:pt>
                <c:pt idx="105">
                  <c:v>0.12640020735936486</c:v>
                </c:pt>
                <c:pt idx="106">
                  <c:v>-1.3311801429846382</c:v>
                </c:pt>
                <c:pt idx="107">
                  <c:v>-2.0194356777551672</c:v>
                </c:pt>
                <c:pt idx="108">
                  <c:v>-5.8569588316700196</c:v>
                </c:pt>
                <c:pt idx="109">
                  <c:v>-2.6571300223124541</c:v>
                </c:pt>
                <c:pt idx="110">
                  <c:v>-4.7955191085537816</c:v>
                </c:pt>
                <c:pt idx="111">
                  <c:v>-0.28845945017476216</c:v>
                </c:pt>
                <c:pt idx="112">
                  <c:v>-2.1679354990781103</c:v>
                </c:pt>
                <c:pt idx="113">
                  <c:v>-0.57477224232252944</c:v>
                </c:pt>
                <c:pt idx="114">
                  <c:v>-1.7049669235858409</c:v>
                </c:pt>
                <c:pt idx="115">
                  <c:v>-4.0693247237411647</c:v>
                </c:pt>
                <c:pt idx="116">
                  <c:v>-2.7054437931575546</c:v>
                </c:pt>
                <c:pt idx="117">
                  <c:v>-3.0480211040666987</c:v>
                </c:pt>
                <c:pt idx="118">
                  <c:v>-1.3187211548240254</c:v>
                </c:pt>
                <c:pt idx="119">
                  <c:v>-2.2163933308660888</c:v>
                </c:pt>
                <c:pt idx="120">
                  <c:v>-2.2490970985114576</c:v>
                </c:pt>
                <c:pt idx="121">
                  <c:v>-1.5032414780363159</c:v>
                </c:pt>
                <c:pt idx="122">
                  <c:v>-1.6075525702131821</c:v>
                </c:pt>
                <c:pt idx="123">
                  <c:v>-1.0351665758592106</c:v>
                </c:pt>
                <c:pt idx="124">
                  <c:v>-3.5397883586660015</c:v>
                </c:pt>
                <c:pt idx="125">
                  <c:v>-1.4389470842882284</c:v>
                </c:pt>
                <c:pt idx="126">
                  <c:v>-3.0165427602472468</c:v>
                </c:pt>
                <c:pt idx="127">
                  <c:v>-4.1832139703458857</c:v>
                </c:pt>
                <c:pt idx="128">
                  <c:v>-2.6668733478180595</c:v>
                </c:pt>
                <c:pt idx="129">
                  <c:v>-1.0476667113002964</c:v>
                </c:pt>
                <c:pt idx="130">
                  <c:v>-2.1111200536583588</c:v>
                </c:pt>
                <c:pt idx="131">
                  <c:v>-2.3397340525593542</c:v>
                </c:pt>
                <c:pt idx="132">
                  <c:v>-1.6614297077354734</c:v>
                </c:pt>
                <c:pt idx="133">
                  <c:v>-1.6093941269888696</c:v>
                </c:pt>
                <c:pt idx="134">
                  <c:v>-3.1221487526317775</c:v>
                </c:pt>
                <c:pt idx="135">
                  <c:v>-3.5496438585523284</c:v>
                </c:pt>
                <c:pt idx="136">
                  <c:v>-2.9899843471075589</c:v>
                </c:pt>
                <c:pt idx="137">
                  <c:v>-4.2625287658974997</c:v>
                </c:pt>
                <c:pt idx="138">
                  <c:v>-3.3232510935041555</c:v>
                </c:pt>
                <c:pt idx="139">
                  <c:v>-2.4855338700649603</c:v>
                </c:pt>
                <c:pt idx="140">
                  <c:v>-1.0197541020875109</c:v>
                </c:pt>
                <c:pt idx="141">
                  <c:v>-3.0481706324223463</c:v>
                </c:pt>
                <c:pt idx="142">
                  <c:v>-0.4561031600194787</c:v>
                </c:pt>
                <c:pt idx="143">
                  <c:v>-3.3090732253303328</c:v>
                </c:pt>
                <c:pt idx="144">
                  <c:v>-3.1734504926098417</c:v>
                </c:pt>
                <c:pt idx="145">
                  <c:v>-4.0179517543718539</c:v>
                </c:pt>
                <c:pt idx="146">
                  <c:v>-1.0107186589939494</c:v>
                </c:pt>
                <c:pt idx="147">
                  <c:v>-0.98118023868225768</c:v>
                </c:pt>
                <c:pt idx="148">
                  <c:v>-2.8365321581094864</c:v>
                </c:pt>
                <c:pt idx="149">
                  <c:v>-3.491827627886857</c:v>
                </c:pt>
                <c:pt idx="150">
                  <c:v>-2.6993303551465213</c:v>
                </c:pt>
                <c:pt idx="151">
                  <c:v>-0.86447819112011381</c:v>
                </c:pt>
                <c:pt idx="152">
                  <c:v>0.3209311707475293</c:v>
                </c:pt>
                <c:pt idx="153">
                  <c:v>-1.5566019839857153</c:v>
                </c:pt>
                <c:pt idx="154">
                  <c:v>-3.505537765856876</c:v>
                </c:pt>
                <c:pt idx="155">
                  <c:v>-1.0886379620511897</c:v>
                </c:pt>
                <c:pt idx="156">
                  <c:v>-2.7364957296717951</c:v>
                </c:pt>
                <c:pt idx="157">
                  <c:v>-4.2508480545139538</c:v>
                </c:pt>
                <c:pt idx="158">
                  <c:v>0.62079765503146378</c:v>
                </c:pt>
                <c:pt idx="159">
                  <c:v>-0.94237365458275346</c:v>
                </c:pt>
                <c:pt idx="160">
                  <c:v>0.80374439966298494</c:v>
                </c:pt>
                <c:pt idx="161">
                  <c:v>-1.7648997788634069</c:v>
                </c:pt>
                <c:pt idx="162">
                  <c:v>-1.4391625189053547</c:v>
                </c:pt>
                <c:pt idx="163">
                  <c:v>-2.8536866616277301</c:v>
                </c:pt>
                <c:pt idx="164">
                  <c:v>-3.8016654929825857</c:v>
                </c:pt>
                <c:pt idx="165">
                  <c:v>-0.84784099649288303</c:v>
                </c:pt>
                <c:pt idx="166">
                  <c:v>-2.3172625233368356</c:v>
                </c:pt>
                <c:pt idx="167">
                  <c:v>-3.3944963888771182</c:v>
                </c:pt>
                <c:pt idx="168">
                  <c:v>-2.5909636884096057</c:v>
                </c:pt>
                <c:pt idx="169">
                  <c:v>-4.2465549387774963</c:v>
                </c:pt>
                <c:pt idx="170">
                  <c:v>-2.1234728197093649</c:v>
                </c:pt>
                <c:pt idx="171">
                  <c:v>-2.0483936725513994</c:v>
                </c:pt>
                <c:pt idx="172">
                  <c:v>-2.914227489944933</c:v>
                </c:pt>
                <c:pt idx="173">
                  <c:v>-1.0081982388507293</c:v>
                </c:pt>
                <c:pt idx="174">
                  <c:v>-2.6034910821476966</c:v>
                </c:pt>
                <c:pt idx="175">
                  <c:v>-2.0448944897957171</c:v>
                </c:pt>
                <c:pt idx="176">
                  <c:v>-3.9527875011770099</c:v>
                </c:pt>
                <c:pt idx="177">
                  <c:v>-3.0941636775077321</c:v>
                </c:pt>
                <c:pt idx="178">
                  <c:v>-0.82905962134916455</c:v>
                </c:pt>
                <c:pt idx="179">
                  <c:v>-1.7419822450273101</c:v>
                </c:pt>
                <c:pt idx="180">
                  <c:v>-0.51486458048177353</c:v>
                </c:pt>
                <c:pt idx="181">
                  <c:v>-0.71460202799666273</c:v>
                </c:pt>
                <c:pt idx="182">
                  <c:v>-1.4768768202001492</c:v>
                </c:pt>
                <c:pt idx="183">
                  <c:v>-0.37802535131532577</c:v>
                </c:pt>
                <c:pt idx="184">
                  <c:v>-1.9722058728733156</c:v>
                </c:pt>
                <c:pt idx="185">
                  <c:v>-3.1279261699785357</c:v>
                </c:pt>
                <c:pt idx="186">
                  <c:v>-3.3023936754428447</c:v>
                </c:pt>
                <c:pt idx="187">
                  <c:v>-1.2495910756973911</c:v>
                </c:pt>
                <c:pt idx="188">
                  <c:v>-0.64395758842198259</c:v>
                </c:pt>
                <c:pt idx="189">
                  <c:v>-6.6643816663488531</c:v>
                </c:pt>
                <c:pt idx="190">
                  <c:v>-6.5095994996738984</c:v>
                </c:pt>
                <c:pt idx="191">
                  <c:v>-1.0220363213742756</c:v>
                </c:pt>
                <c:pt idx="192">
                  <c:v>-5.7050437446426123</c:v>
                </c:pt>
                <c:pt idx="193">
                  <c:v>-2.6438117704648469</c:v>
                </c:pt>
                <c:pt idx="194">
                  <c:v>-0.43074721563248852</c:v>
                </c:pt>
                <c:pt idx="195">
                  <c:v>1.3476303805138621</c:v>
                </c:pt>
                <c:pt idx="196">
                  <c:v>-0.52433802438096544</c:v>
                </c:pt>
                <c:pt idx="197">
                  <c:v>-3.9985313677828902</c:v>
                </c:pt>
                <c:pt idx="198">
                  <c:v>-2.0191813082164982</c:v>
                </c:pt>
                <c:pt idx="199">
                  <c:v>1.6238165089241374</c:v>
                </c:pt>
                <c:pt idx="200">
                  <c:v>-1.7798582443903683</c:v>
                </c:pt>
                <c:pt idx="201">
                  <c:v>-0.27372873882317672</c:v>
                </c:pt>
                <c:pt idx="202">
                  <c:v>-1.0302659172192898</c:v>
                </c:pt>
                <c:pt idx="203">
                  <c:v>-0.11349549961792671</c:v>
                </c:pt>
                <c:pt idx="204">
                  <c:v>-0.54985606931658826</c:v>
                </c:pt>
                <c:pt idx="205">
                  <c:v>-0.33422142830220114</c:v>
                </c:pt>
                <c:pt idx="206">
                  <c:v>-4.0009613529689858</c:v>
                </c:pt>
                <c:pt idx="207">
                  <c:v>-3.3315948048259791</c:v>
                </c:pt>
                <c:pt idx="208">
                  <c:v>-4.9440245955062352</c:v>
                </c:pt>
                <c:pt idx="209">
                  <c:v>2.8286206845161423</c:v>
                </c:pt>
                <c:pt idx="210">
                  <c:v>8.9084920307281728</c:v>
                </c:pt>
                <c:pt idx="211">
                  <c:v>-0.19111821946155982</c:v>
                </c:pt>
                <c:pt idx="212">
                  <c:v>-2.9842970922604053</c:v>
                </c:pt>
                <c:pt idx="213">
                  <c:v>-3.1710652409971747</c:v>
                </c:pt>
                <c:pt idx="214">
                  <c:v>-1.7295466705933791</c:v>
                </c:pt>
                <c:pt idx="215">
                  <c:v>-3.9663759807061987</c:v>
                </c:pt>
                <c:pt idx="216">
                  <c:v>-1.1252939923915575</c:v>
                </c:pt>
                <c:pt idx="217">
                  <c:v>8.4696166391117647</c:v>
                </c:pt>
                <c:pt idx="218">
                  <c:v>-3.8072261064052375</c:v>
                </c:pt>
                <c:pt idx="219">
                  <c:v>0.9213947950828264</c:v>
                </c:pt>
                <c:pt idx="220">
                  <c:v>2.6529461208880818</c:v>
                </c:pt>
                <c:pt idx="221">
                  <c:v>1.7364360237192691</c:v>
                </c:pt>
                <c:pt idx="222">
                  <c:v>-1.8360763241545781</c:v>
                </c:pt>
                <c:pt idx="223">
                  <c:v>3.9043297313626311</c:v>
                </c:pt>
                <c:pt idx="224">
                  <c:v>-2.8759535358221542</c:v>
                </c:pt>
                <c:pt idx="225">
                  <c:v>6.440982029479192E-2</c:v>
                </c:pt>
                <c:pt idx="226">
                  <c:v>-1.3102387908369937</c:v>
                </c:pt>
                <c:pt idx="227">
                  <c:v>0.21324902864706241</c:v>
                </c:pt>
                <c:pt idx="228">
                  <c:v>-2.1873930100923356</c:v>
                </c:pt>
                <c:pt idx="229">
                  <c:v>-9.3427140281584609E-2</c:v>
                </c:pt>
                <c:pt idx="230">
                  <c:v>-1.8945558392936404</c:v>
                </c:pt>
                <c:pt idx="231">
                  <c:v>1.9788315492906592</c:v>
                </c:pt>
                <c:pt idx="232">
                  <c:v>0.58004262931243566</c:v>
                </c:pt>
                <c:pt idx="233">
                  <c:v>-0.59011074064510283</c:v>
                </c:pt>
                <c:pt idx="234">
                  <c:v>-3.2661738461910232</c:v>
                </c:pt>
                <c:pt idx="235">
                  <c:v>1.3544917416914282</c:v>
                </c:pt>
                <c:pt idx="236">
                  <c:v>3.7918044308457586</c:v>
                </c:pt>
                <c:pt idx="237">
                  <c:v>3.6492100430330039</c:v>
                </c:pt>
                <c:pt idx="238">
                  <c:v>2.6858855101486987</c:v>
                </c:pt>
                <c:pt idx="239">
                  <c:v>-1.5808581541123363</c:v>
                </c:pt>
                <c:pt idx="240">
                  <c:v>-5.2835676891307193</c:v>
                </c:pt>
                <c:pt idx="241">
                  <c:v>1.2985087515186913</c:v>
                </c:pt>
                <c:pt idx="242">
                  <c:v>1.510986011576211</c:v>
                </c:pt>
                <c:pt idx="243">
                  <c:v>1.3338257786772778</c:v>
                </c:pt>
                <c:pt idx="244">
                  <c:v>-0.60277660118964194</c:v>
                </c:pt>
                <c:pt idx="245">
                  <c:v>0.38216278593463027</c:v>
                </c:pt>
                <c:pt idx="246">
                  <c:v>0.98340432692045521</c:v>
                </c:pt>
                <c:pt idx="247">
                  <c:v>-0.52694681454357417</c:v>
                </c:pt>
                <c:pt idx="248">
                  <c:v>5.7277159244084705</c:v>
                </c:pt>
                <c:pt idx="249">
                  <c:v>2.0292666130720063</c:v>
                </c:pt>
                <c:pt idx="250">
                  <c:v>0.35907345229069032</c:v>
                </c:pt>
                <c:pt idx="251">
                  <c:v>-2.9349648317258503</c:v>
                </c:pt>
                <c:pt idx="252">
                  <c:v>2.0483600182105843</c:v>
                </c:pt>
                <c:pt idx="253">
                  <c:v>2.328927675812225</c:v>
                </c:pt>
                <c:pt idx="254">
                  <c:v>-1.9177710244323036</c:v>
                </c:pt>
                <c:pt idx="255">
                  <c:v>4.8554089831386271</c:v>
                </c:pt>
                <c:pt idx="256">
                  <c:v>1.7702635318055375</c:v>
                </c:pt>
                <c:pt idx="257">
                  <c:v>1.5872803218346396</c:v>
                </c:pt>
                <c:pt idx="258">
                  <c:v>-0.10235070681856162</c:v>
                </c:pt>
                <c:pt idx="259">
                  <c:v>-1.3477734610348566</c:v>
                </c:pt>
                <c:pt idx="260">
                  <c:v>1.3174930207516489</c:v>
                </c:pt>
                <c:pt idx="261">
                  <c:v>1.0676056746411871</c:v>
                </c:pt>
                <c:pt idx="262">
                  <c:v>1.5711009796057029</c:v>
                </c:pt>
                <c:pt idx="263">
                  <c:v>9.1118312269811153E-2</c:v>
                </c:pt>
                <c:pt idx="264">
                  <c:v>-3.4006130969531645</c:v>
                </c:pt>
                <c:pt idx="265">
                  <c:v>1.9592862552411581</c:v>
                </c:pt>
                <c:pt idx="266">
                  <c:v>-0.72433183950995539</c:v>
                </c:pt>
                <c:pt idx="267">
                  <c:v>3.3968155559142565</c:v>
                </c:pt>
                <c:pt idx="268">
                  <c:v>2.3547452669005611</c:v>
                </c:pt>
                <c:pt idx="269">
                  <c:v>1.590106462344925</c:v>
                </c:pt>
                <c:pt idx="270">
                  <c:v>2.7032494590452956</c:v>
                </c:pt>
                <c:pt idx="271">
                  <c:v>4.35741975678296</c:v>
                </c:pt>
                <c:pt idx="272">
                  <c:v>-2.1476124300422921</c:v>
                </c:pt>
                <c:pt idx="273">
                  <c:v>1.3230728202852142</c:v>
                </c:pt>
                <c:pt idx="274">
                  <c:v>1.53792234868247</c:v>
                </c:pt>
                <c:pt idx="275">
                  <c:v>0.94141598327939413</c:v>
                </c:pt>
                <c:pt idx="276">
                  <c:v>-1.0307694223347759</c:v>
                </c:pt>
                <c:pt idx="277">
                  <c:v>-1.2888690554148283</c:v>
                </c:pt>
                <c:pt idx="278">
                  <c:v>3.1413447554846528</c:v>
                </c:pt>
                <c:pt idx="279">
                  <c:v>1.2248788753114423</c:v>
                </c:pt>
                <c:pt idx="280">
                  <c:v>0.89255237355682815</c:v>
                </c:pt>
                <c:pt idx="281">
                  <c:v>-2.1229239280897927E-2</c:v>
                </c:pt>
                <c:pt idx="282">
                  <c:v>-0.7623524319602526</c:v>
                </c:pt>
                <c:pt idx="283">
                  <c:v>1.72147681666842</c:v>
                </c:pt>
                <c:pt idx="284">
                  <c:v>-2.3891679079390702</c:v>
                </c:pt>
                <c:pt idx="285">
                  <c:v>-2.8053824339961664</c:v>
                </c:pt>
                <c:pt idx="286">
                  <c:v>4.1185040329264302</c:v>
                </c:pt>
                <c:pt idx="287">
                  <c:v>2.2012496795090963</c:v>
                </c:pt>
                <c:pt idx="288">
                  <c:v>-2.4006397989414205</c:v>
                </c:pt>
                <c:pt idx="289">
                  <c:v>2.3076854168892798</c:v>
                </c:pt>
                <c:pt idx="290">
                  <c:v>6.9643618286714073</c:v>
                </c:pt>
                <c:pt idx="291">
                  <c:v>1.7407396671465389</c:v>
                </c:pt>
                <c:pt idx="292">
                  <c:v>3.2415862357499741</c:v>
                </c:pt>
                <c:pt idx="293">
                  <c:v>-2.5982066384894624</c:v>
                </c:pt>
                <c:pt idx="294">
                  <c:v>3.3077934877359976</c:v>
                </c:pt>
                <c:pt idx="295">
                  <c:v>5.142630118058662</c:v>
                </c:pt>
                <c:pt idx="296">
                  <c:v>2.1893291023510377</c:v>
                </c:pt>
                <c:pt idx="297">
                  <c:v>0.33226211550383344</c:v>
                </c:pt>
                <c:pt idx="298">
                  <c:v>3.9513163742696182</c:v>
                </c:pt>
                <c:pt idx="299">
                  <c:v>2.2807457199871313</c:v>
                </c:pt>
                <c:pt idx="300">
                  <c:v>5.0222105024164527</c:v>
                </c:pt>
                <c:pt idx="301">
                  <c:v>3.7736726146263289</c:v>
                </c:pt>
                <c:pt idx="302">
                  <c:v>3.4904242141327817</c:v>
                </c:pt>
                <c:pt idx="303">
                  <c:v>4.281262620890697</c:v>
                </c:pt>
                <c:pt idx="304">
                  <c:v>3.4896512207118429</c:v>
                </c:pt>
                <c:pt idx="305">
                  <c:v>2.2924138506163763</c:v>
                </c:pt>
                <c:pt idx="306">
                  <c:v>-0.21994534391059828</c:v>
                </c:pt>
                <c:pt idx="307">
                  <c:v>7.7683322601546871</c:v>
                </c:pt>
                <c:pt idx="308">
                  <c:v>8.2446808940477787</c:v>
                </c:pt>
                <c:pt idx="309">
                  <c:v>6.5493825468292526</c:v>
                </c:pt>
                <c:pt idx="310">
                  <c:v>-0.99944664353253776</c:v>
                </c:pt>
                <c:pt idx="311">
                  <c:v>-2.946962106572717</c:v>
                </c:pt>
                <c:pt idx="312">
                  <c:v>0.7868083056198818</c:v>
                </c:pt>
                <c:pt idx="313">
                  <c:v>7.0217445094215236</c:v>
                </c:pt>
                <c:pt idx="314">
                  <c:v>2.0328239981227485</c:v>
                </c:pt>
                <c:pt idx="315">
                  <c:v>2.6540784232444277</c:v>
                </c:pt>
                <c:pt idx="316">
                  <c:v>-2.1531454100127307</c:v>
                </c:pt>
                <c:pt idx="317">
                  <c:v>3.3241105356860494</c:v>
                </c:pt>
                <c:pt idx="318">
                  <c:v>3.4101580246994563</c:v>
                </c:pt>
                <c:pt idx="319">
                  <c:v>-0.68664515579215291</c:v>
                </c:pt>
                <c:pt idx="320">
                  <c:v>1.2733245135112377</c:v>
                </c:pt>
                <c:pt idx="321">
                  <c:v>1.089351782488859</c:v>
                </c:pt>
                <c:pt idx="322">
                  <c:v>0.28648062750215919</c:v>
                </c:pt>
                <c:pt idx="323">
                  <c:v>1.2758278062533341</c:v>
                </c:pt>
                <c:pt idx="324">
                  <c:v>4.7473492697278932</c:v>
                </c:pt>
                <c:pt idx="325">
                  <c:v>2.0551336553526722</c:v>
                </c:pt>
                <c:pt idx="326">
                  <c:v>4.045327826368915</c:v>
                </c:pt>
                <c:pt idx="327">
                  <c:v>4.9854500896931482</c:v>
                </c:pt>
                <c:pt idx="328">
                  <c:v>4.8247968564566204</c:v>
                </c:pt>
                <c:pt idx="329">
                  <c:v>7.7813281455674748</c:v>
                </c:pt>
                <c:pt idx="330">
                  <c:v>5.336492913501818</c:v>
                </c:pt>
                <c:pt idx="331">
                  <c:v>0.1501759000537648</c:v>
                </c:pt>
                <c:pt idx="332">
                  <c:v>3.2845414746451453</c:v>
                </c:pt>
                <c:pt idx="333">
                  <c:v>5.5602781070092195</c:v>
                </c:pt>
                <c:pt idx="334">
                  <c:v>2.9971372972853718</c:v>
                </c:pt>
                <c:pt idx="335">
                  <c:v>-2.0934970744556405</c:v>
                </c:pt>
                <c:pt idx="336">
                  <c:v>5.0343645279538247</c:v>
                </c:pt>
                <c:pt idx="337">
                  <c:v>-1.4865069192535905</c:v>
                </c:pt>
                <c:pt idx="338">
                  <c:v>4.3983539007749499</c:v>
                </c:pt>
                <c:pt idx="339">
                  <c:v>2.6596194589670952</c:v>
                </c:pt>
                <c:pt idx="340">
                  <c:v>1.2285237561833231</c:v>
                </c:pt>
                <c:pt idx="341">
                  <c:v>-5.424918935666323E-3</c:v>
                </c:pt>
                <c:pt idx="342">
                  <c:v>2.7140020416276647</c:v>
                </c:pt>
                <c:pt idx="343">
                  <c:v>8.5907515716678837</c:v>
                </c:pt>
                <c:pt idx="344">
                  <c:v>0.72637336361424509</c:v>
                </c:pt>
                <c:pt idx="345">
                  <c:v>1.2827683295589669</c:v>
                </c:pt>
                <c:pt idx="346">
                  <c:v>6.920971531517595</c:v>
                </c:pt>
                <c:pt idx="347">
                  <c:v>3.7102240857467961</c:v>
                </c:pt>
                <c:pt idx="348">
                  <c:v>-0.7774552443481304</c:v>
                </c:pt>
                <c:pt idx="349">
                  <c:v>1.1295930064863933</c:v>
                </c:pt>
                <c:pt idx="350">
                  <c:v>3.8518399170456084</c:v>
                </c:pt>
                <c:pt idx="351">
                  <c:v>1.4830898779878501</c:v>
                </c:pt>
                <c:pt idx="352">
                  <c:v>4.9219584790914812</c:v>
                </c:pt>
                <c:pt idx="353">
                  <c:v>1.2069324017995973</c:v>
                </c:pt>
                <c:pt idx="354">
                  <c:v>2.3988235114398733</c:v>
                </c:pt>
                <c:pt idx="355">
                  <c:v>1.3674980029726251</c:v>
                </c:pt>
                <c:pt idx="356">
                  <c:v>0.16599556129754722</c:v>
                </c:pt>
                <c:pt idx="357">
                  <c:v>4.0415461828608077</c:v>
                </c:pt>
                <c:pt idx="358">
                  <c:v>7.426265372575612</c:v>
                </c:pt>
                <c:pt idx="359">
                  <c:v>5.1743029418407165</c:v>
                </c:pt>
                <c:pt idx="360">
                  <c:v>3.1371841679140955</c:v>
                </c:pt>
                <c:pt idx="361">
                  <c:v>2.3689108768493226</c:v>
                </c:pt>
                <c:pt idx="362">
                  <c:v>-0.9722298468590389</c:v>
                </c:pt>
                <c:pt idx="363">
                  <c:v>3.0485431632317948</c:v>
                </c:pt>
                <c:pt idx="364">
                  <c:v>2.9425497767585549</c:v>
                </c:pt>
                <c:pt idx="365">
                  <c:v>3.7743957861162709</c:v>
                </c:pt>
                <c:pt idx="366">
                  <c:v>-4.2948511655102299</c:v>
                </c:pt>
                <c:pt idx="367">
                  <c:v>4.8995081956370878</c:v>
                </c:pt>
                <c:pt idx="368">
                  <c:v>1.8800802648555193</c:v>
                </c:pt>
                <c:pt idx="369">
                  <c:v>2.3125011103297113</c:v>
                </c:pt>
                <c:pt idx="370">
                  <c:v>-1.8278709239508899</c:v>
                </c:pt>
                <c:pt idx="371">
                  <c:v>-0.60466933730081585</c:v>
                </c:pt>
                <c:pt idx="372">
                  <c:v>5.7387265388178053</c:v>
                </c:pt>
                <c:pt idx="373">
                  <c:v>-4.4866575568116787</c:v>
                </c:pt>
                <c:pt idx="374">
                  <c:v>0.27768590494311596</c:v>
                </c:pt>
                <c:pt idx="375">
                  <c:v>4.6762392413362335</c:v>
                </c:pt>
                <c:pt idx="376">
                  <c:v>3.2842318867146818</c:v>
                </c:pt>
                <c:pt idx="377">
                  <c:v>5.1519343058676643</c:v>
                </c:pt>
                <c:pt idx="378">
                  <c:v>1.4308566063291193</c:v>
                </c:pt>
                <c:pt idx="379">
                  <c:v>4.7983966261353199</c:v>
                </c:pt>
                <c:pt idx="380">
                  <c:v>4.5654472312740957</c:v>
                </c:pt>
                <c:pt idx="381">
                  <c:v>3.235012048556813</c:v>
                </c:pt>
                <c:pt idx="382">
                  <c:v>3.5438350069956872</c:v>
                </c:pt>
                <c:pt idx="383">
                  <c:v>3.3693740376979582</c:v>
                </c:pt>
                <c:pt idx="384">
                  <c:v>0.96487550166263159</c:v>
                </c:pt>
                <c:pt idx="385">
                  <c:v>0.1336746027837199</c:v>
                </c:pt>
                <c:pt idx="386">
                  <c:v>-0.17839895101187597</c:v>
                </c:pt>
                <c:pt idx="387">
                  <c:v>4.3222985756397039</c:v>
                </c:pt>
                <c:pt idx="388">
                  <c:v>4.0608886762484726</c:v>
                </c:pt>
                <c:pt idx="389">
                  <c:v>3.7050485087755396</c:v>
                </c:pt>
                <c:pt idx="390">
                  <c:v>2.1899917894596985</c:v>
                </c:pt>
                <c:pt idx="391">
                  <c:v>2.6670483497890665</c:v>
                </c:pt>
                <c:pt idx="392">
                  <c:v>6.285563038382505</c:v>
                </c:pt>
                <c:pt idx="393">
                  <c:v>-7.1378330468595212</c:v>
                </c:pt>
                <c:pt idx="394">
                  <c:v>6.7866684471209027</c:v>
                </c:pt>
                <c:pt idx="395">
                  <c:v>-0.70617869953275791</c:v>
                </c:pt>
                <c:pt idx="396">
                  <c:v>4.6430950125077199</c:v>
                </c:pt>
                <c:pt idx="397">
                  <c:v>0.76705681909800982</c:v>
                </c:pt>
                <c:pt idx="398">
                  <c:v>0.3256137661340226</c:v>
                </c:pt>
              </c:numCache>
            </c:numRef>
          </c:yVal>
          <c:smooth val="0"/>
        </c:ser>
        <c:ser>
          <c:idx val="1"/>
          <c:order val="1"/>
          <c:tx>
            <c:v>real4</c:v>
          </c:tx>
          <c:spPr>
            <a:ln w="12700"/>
          </c:spPr>
          <c:marker>
            <c:symbol val="none"/>
          </c:marker>
          <c:xVal>
            <c:numRef>
              <c:f>'return map'!$W$21:$W$418</c:f>
              <c:numCache>
                <c:formatCode>General</c:formatCode>
                <c:ptCount val="398"/>
                <c:pt idx="0">
                  <c:v>-3.3797299999999999</c:v>
                </c:pt>
                <c:pt idx="1">
                  <c:v>-4.5457299999999998</c:v>
                </c:pt>
                <c:pt idx="2">
                  <c:v>-1.98573</c:v>
                </c:pt>
                <c:pt idx="3">
                  <c:v>-1.2967299999999999</c:v>
                </c:pt>
                <c:pt idx="4">
                  <c:v>-2.4057300000000001</c:v>
                </c:pt>
                <c:pt idx="5">
                  <c:v>-3.10073</c:v>
                </c:pt>
                <c:pt idx="6">
                  <c:v>-2.98373</c:v>
                </c:pt>
                <c:pt idx="7">
                  <c:v>-0.78673000000000004</c:v>
                </c:pt>
                <c:pt idx="8">
                  <c:v>-2.03173</c:v>
                </c:pt>
                <c:pt idx="9">
                  <c:v>-0.80872999999999995</c:v>
                </c:pt>
                <c:pt idx="10">
                  <c:v>-2.3767299999999998</c:v>
                </c:pt>
                <c:pt idx="11">
                  <c:v>-2.2067299999999999</c:v>
                </c:pt>
                <c:pt idx="12">
                  <c:v>-1.8997299999999999</c:v>
                </c:pt>
                <c:pt idx="13">
                  <c:v>-0.39073000000000002</c:v>
                </c:pt>
                <c:pt idx="14">
                  <c:v>-0.47472999999999999</c:v>
                </c:pt>
                <c:pt idx="15">
                  <c:v>-5.0867300000000002</c:v>
                </c:pt>
                <c:pt idx="16">
                  <c:v>-5.0097300000000002</c:v>
                </c:pt>
                <c:pt idx="17">
                  <c:v>-1.8257300000000001</c:v>
                </c:pt>
                <c:pt idx="18">
                  <c:v>-1.6057300000000001</c:v>
                </c:pt>
                <c:pt idx="19">
                  <c:v>-2.12073</c:v>
                </c:pt>
                <c:pt idx="20">
                  <c:v>-2.9607299999999999</c:v>
                </c:pt>
                <c:pt idx="21">
                  <c:v>-0.73973</c:v>
                </c:pt>
                <c:pt idx="22">
                  <c:v>-1.7407300000000001</c:v>
                </c:pt>
                <c:pt idx="23">
                  <c:v>-2.45173</c:v>
                </c:pt>
                <c:pt idx="24">
                  <c:v>-0.60672999999999999</c:v>
                </c:pt>
                <c:pt idx="25">
                  <c:v>-0.95672999999999997</c:v>
                </c:pt>
                <c:pt idx="26">
                  <c:v>-1.6967300000000001</c:v>
                </c:pt>
                <c:pt idx="27">
                  <c:v>-2.2237300000000002</c:v>
                </c:pt>
                <c:pt idx="28">
                  <c:v>-2.8097300000000001</c:v>
                </c:pt>
                <c:pt idx="29">
                  <c:v>-2.8067299999999999</c:v>
                </c:pt>
                <c:pt idx="30">
                  <c:v>-3.13673</c:v>
                </c:pt>
                <c:pt idx="31">
                  <c:v>-3.0597300000000001</c:v>
                </c:pt>
                <c:pt idx="32">
                  <c:v>-1.1417299999999999</c:v>
                </c:pt>
                <c:pt idx="33">
                  <c:v>-1.14873</c:v>
                </c:pt>
                <c:pt idx="34">
                  <c:v>-1.65673</c:v>
                </c:pt>
                <c:pt idx="35">
                  <c:v>-2.2157300000000002</c:v>
                </c:pt>
                <c:pt idx="36">
                  <c:v>-3.6457299999999999</c:v>
                </c:pt>
                <c:pt idx="37">
                  <c:v>-0.11573</c:v>
                </c:pt>
                <c:pt idx="38">
                  <c:v>-1.83073</c:v>
                </c:pt>
                <c:pt idx="39">
                  <c:v>-2.2047300000000001</c:v>
                </c:pt>
                <c:pt idx="40">
                  <c:v>-1.7967299999999999</c:v>
                </c:pt>
                <c:pt idx="41">
                  <c:v>-2.9987300000000001</c:v>
                </c:pt>
                <c:pt idx="42">
                  <c:v>-1.3317300000000001</c:v>
                </c:pt>
                <c:pt idx="43">
                  <c:v>-2.9337300000000002</c:v>
                </c:pt>
                <c:pt idx="44">
                  <c:v>-1.72973</c:v>
                </c:pt>
                <c:pt idx="45">
                  <c:v>-3.6717300000000002</c:v>
                </c:pt>
                <c:pt idx="46">
                  <c:v>-1.5857300000000001</c:v>
                </c:pt>
                <c:pt idx="47">
                  <c:v>-1.32673</c:v>
                </c:pt>
                <c:pt idx="48">
                  <c:v>1.4102680000000001</c:v>
                </c:pt>
                <c:pt idx="49">
                  <c:v>-2.1137299999999999</c:v>
                </c:pt>
                <c:pt idx="50">
                  <c:v>-1.5597300000000001</c:v>
                </c:pt>
                <c:pt idx="51">
                  <c:v>-2.60073</c:v>
                </c:pt>
                <c:pt idx="52">
                  <c:v>-3.4237299999999999</c:v>
                </c:pt>
                <c:pt idx="53">
                  <c:v>0.31026799999999999</c:v>
                </c:pt>
                <c:pt idx="54">
                  <c:v>2.7268000000000001E-2</c:v>
                </c:pt>
                <c:pt idx="55">
                  <c:v>-1.8257300000000001</c:v>
                </c:pt>
                <c:pt idx="56">
                  <c:v>0.25026799999999999</c:v>
                </c:pt>
                <c:pt idx="57">
                  <c:v>0.27626800000000001</c:v>
                </c:pt>
                <c:pt idx="58">
                  <c:v>-1.98573</c:v>
                </c:pt>
                <c:pt idx="59">
                  <c:v>-1.97373</c:v>
                </c:pt>
                <c:pt idx="60">
                  <c:v>-1.37673</c:v>
                </c:pt>
                <c:pt idx="61">
                  <c:v>-2.9737300000000002</c:v>
                </c:pt>
                <c:pt idx="62">
                  <c:v>-2.0907300000000002</c:v>
                </c:pt>
                <c:pt idx="63">
                  <c:v>-0.54073000000000004</c:v>
                </c:pt>
                <c:pt idx="64">
                  <c:v>-2.2957299999999998</c:v>
                </c:pt>
                <c:pt idx="65">
                  <c:v>-2.1387299999999998</c:v>
                </c:pt>
                <c:pt idx="66">
                  <c:v>-1.56073</c:v>
                </c:pt>
                <c:pt idx="67">
                  <c:v>-3.10873</c:v>
                </c:pt>
                <c:pt idx="68">
                  <c:v>-1.0897300000000001</c:v>
                </c:pt>
                <c:pt idx="69">
                  <c:v>-0.23072999999999999</c:v>
                </c:pt>
                <c:pt idx="70">
                  <c:v>-0.41972999999999999</c:v>
                </c:pt>
                <c:pt idx="71">
                  <c:v>-1.62873</c:v>
                </c:pt>
                <c:pt idx="72">
                  <c:v>-1.7187300000000001</c:v>
                </c:pt>
                <c:pt idx="73">
                  <c:v>-0.95572999999999997</c:v>
                </c:pt>
                <c:pt idx="74">
                  <c:v>-3.03573</c:v>
                </c:pt>
                <c:pt idx="75">
                  <c:v>-2.03173</c:v>
                </c:pt>
                <c:pt idx="76">
                  <c:v>-0.24973000000000001</c:v>
                </c:pt>
                <c:pt idx="77">
                  <c:v>-1.22373</c:v>
                </c:pt>
                <c:pt idx="78">
                  <c:v>-1.27373</c:v>
                </c:pt>
                <c:pt idx="79">
                  <c:v>-1.85873</c:v>
                </c:pt>
                <c:pt idx="80">
                  <c:v>-1.32473</c:v>
                </c:pt>
                <c:pt idx="81">
                  <c:v>-1.4807300000000001</c:v>
                </c:pt>
                <c:pt idx="82">
                  <c:v>-0.59572999999999998</c:v>
                </c:pt>
                <c:pt idx="83">
                  <c:v>-1.69173</c:v>
                </c:pt>
                <c:pt idx="84">
                  <c:v>0.36926799999999999</c:v>
                </c:pt>
                <c:pt idx="85">
                  <c:v>-0.92573000000000005</c:v>
                </c:pt>
                <c:pt idx="86">
                  <c:v>-2.4457300000000002</c:v>
                </c:pt>
                <c:pt idx="87">
                  <c:v>-2.3257300000000001</c:v>
                </c:pt>
                <c:pt idx="88">
                  <c:v>1.022268</c:v>
                </c:pt>
                <c:pt idx="89">
                  <c:v>-2.5917300000000001</c:v>
                </c:pt>
                <c:pt idx="90">
                  <c:v>-0.71972999999999998</c:v>
                </c:pt>
                <c:pt idx="91">
                  <c:v>-0.94972999999999996</c:v>
                </c:pt>
                <c:pt idx="92">
                  <c:v>-3.0747300000000002</c:v>
                </c:pt>
                <c:pt idx="93">
                  <c:v>-1.5307299999999999</c:v>
                </c:pt>
                <c:pt idx="94">
                  <c:v>-1.7307300000000001</c:v>
                </c:pt>
                <c:pt idx="95">
                  <c:v>-1.70373</c:v>
                </c:pt>
                <c:pt idx="96">
                  <c:v>-1.48173</c:v>
                </c:pt>
                <c:pt idx="97">
                  <c:v>-2.4497300000000002</c:v>
                </c:pt>
                <c:pt idx="98">
                  <c:v>-2.2907299999999999</c:v>
                </c:pt>
                <c:pt idx="99">
                  <c:v>-0.93872999999999995</c:v>
                </c:pt>
                <c:pt idx="100">
                  <c:v>0.51526799999999995</c:v>
                </c:pt>
                <c:pt idx="101">
                  <c:v>-3.4207299999999998</c:v>
                </c:pt>
                <c:pt idx="102">
                  <c:v>-3.58873</c:v>
                </c:pt>
                <c:pt idx="103">
                  <c:v>-3.9197299999999999</c:v>
                </c:pt>
                <c:pt idx="104">
                  <c:v>-3.20173</c:v>
                </c:pt>
                <c:pt idx="105">
                  <c:v>-1.9037299999999999</c:v>
                </c:pt>
                <c:pt idx="106">
                  <c:v>-1.5467299999999999</c:v>
                </c:pt>
                <c:pt idx="107">
                  <c:v>-2.0147300000000001</c:v>
                </c:pt>
                <c:pt idx="108">
                  <c:v>-1.20373</c:v>
                </c:pt>
                <c:pt idx="109">
                  <c:v>-0.27073000000000003</c:v>
                </c:pt>
                <c:pt idx="110">
                  <c:v>0.27126800000000001</c:v>
                </c:pt>
                <c:pt idx="111">
                  <c:v>0.695268</c:v>
                </c:pt>
                <c:pt idx="112">
                  <c:v>-2.0757300000000001</c:v>
                </c:pt>
                <c:pt idx="113">
                  <c:v>-3.1787299999999998</c:v>
                </c:pt>
                <c:pt idx="114">
                  <c:v>-2.5257299999999998</c:v>
                </c:pt>
                <c:pt idx="115">
                  <c:v>-2.64073</c:v>
                </c:pt>
                <c:pt idx="116">
                  <c:v>-0.96872999999999998</c:v>
                </c:pt>
                <c:pt idx="117">
                  <c:v>-2.3057300000000001</c:v>
                </c:pt>
                <c:pt idx="118">
                  <c:v>-2.0267300000000001</c:v>
                </c:pt>
                <c:pt idx="119">
                  <c:v>0.132268</c:v>
                </c:pt>
                <c:pt idx="120">
                  <c:v>-2.1017299999999999</c:v>
                </c:pt>
                <c:pt idx="121">
                  <c:v>-2.85473</c:v>
                </c:pt>
                <c:pt idx="122">
                  <c:v>0.97626800000000002</c:v>
                </c:pt>
                <c:pt idx="123">
                  <c:v>0.99026800000000004</c:v>
                </c:pt>
                <c:pt idx="124">
                  <c:v>-0.40572999999999998</c:v>
                </c:pt>
                <c:pt idx="125">
                  <c:v>0.65726799999999996</c:v>
                </c:pt>
                <c:pt idx="126">
                  <c:v>-0.63373000000000002</c:v>
                </c:pt>
                <c:pt idx="127">
                  <c:v>-0.60472999999999999</c:v>
                </c:pt>
                <c:pt idx="128">
                  <c:v>-0.63573000000000002</c:v>
                </c:pt>
                <c:pt idx="129">
                  <c:v>-0.61373</c:v>
                </c:pt>
                <c:pt idx="130">
                  <c:v>-0.40572999999999998</c:v>
                </c:pt>
                <c:pt idx="131">
                  <c:v>-0.88173000000000001</c:v>
                </c:pt>
                <c:pt idx="132">
                  <c:v>2.1002679999999998</c:v>
                </c:pt>
                <c:pt idx="133">
                  <c:v>-0.24473</c:v>
                </c:pt>
                <c:pt idx="134">
                  <c:v>-1.02173</c:v>
                </c:pt>
                <c:pt idx="135">
                  <c:v>-0.34872999999999998</c:v>
                </c:pt>
                <c:pt idx="136">
                  <c:v>0.31726799999999999</c:v>
                </c:pt>
                <c:pt idx="137">
                  <c:v>0.322268</c:v>
                </c:pt>
                <c:pt idx="138">
                  <c:v>0.15926799999999999</c:v>
                </c:pt>
                <c:pt idx="139">
                  <c:v>-2.1847300000000001</c:v>
                </c:pt>
                <c:pt idx="140">
                  <c:v>-0.28572999999999998</c:v>
                </c:pt>
                <c:pt idx="141">
                  <c:v>-3.073E-2</c:v>
                </c:pt>
                <c:pt idx="142">
                  <c:v>1.471268</c:v>
                </c:pt>
                <c:pt idx="143">
                  <c:v>0.47026800000000002</c:v>
                </c:pt>
                <c:pt idx="144">
                  <c:v>-0.83172999999999997</c:v>
                </c:pt>
                <c:pt idx="145">
                  <c:v>1.491268</c:v>
                </c:pt>
                <c:pt idx="146">
                  <c:v>3.1202679999999998</c:v>
                </c:pt>
                <c:pt idx="147">
                  <c:v>-0.10473</c:v>
                </c:pt>
                <c:pt idx="148">
                  <c:v>-1.5067299999999999</c:v>
                </c:pt>
                <c:pt idx="149">
                  <c:v>-4.1237300000000001</c:v>
                </c:pt>
                <c:pt idx="150">
                  <c:v>4.4268000000000002E-2</c:v>
                </c:pt>
                <c:pt idx="151">
                  <c:v>-6.4729999999999996E-2</c:v>
                </c:pt>
                <c:pt idx="152">
                  <c:v>-0.70972999999999997</c:v>
                </c:pt>
                <c:pt idx="153">
                  <c:v>1.1602680000000001</c:v>
                </c:pt>
                <c:pt idx="154">
                  <c:v>-0.15473000000000001</c:v>
                </c:pt>
                <c:pt idx="155">
                  <c:v>0.14226800000000001</c:v>
                </c:pt>
                <c:pt idx="156">
                  <c:v>8.4267999999999996E-2</c:v>
                </c:pt>
                <c:pt idx="157">
                  <c:v>0.40426800000000002</c:v>
                </c:pt>
                <c:pt idx="158">
                  <c:v>1.044268</c:v>
                </c:pt>
                <c:pt idx="159">
                  <c:v>4.5112680000000003</c:v>
                </c:pt>
                <c:pt idx="160">
                  <c:v>2.4462679999999999</c:v>
                </c:pt>
                <c:pt idx="161">
                  <c:v>1.0952679999999999</c:v>
                </c:pt>
                <c:pt idx="162">
                  <c:v>-0.70572999999999997</c:v>
                </c:pt>
                <c:pt idx="163">
                  <c:v>-2.4567299999999999</c:v>
                </c:pt>
                <c:pt idx="164">
                  <c:v>-2.28573</c:v>
                </c:pt>
                <c:pt idx="165">
                  <c:v>-0.91073000000000004</c:v>
                </c:pt>
                <c:pt idx="166">
                  <c:v>-3.5637300000000001</c:v>
                </c:pt>
                <c:pt idx="167">
                  <c:v>-1.3937299999999999</c:v>
                </c:pt>
                <c:pt idx="168">
                  <c:v>-2.1547299999999998</c:v>
                </c:pt>
                <c:pt idx="169">
                  <c:v>-3.0857299999999999</c:v>
                </c:pt>
                <c:pt idx="170">
                  <c:v>-3.14473</c:v>
                </c:pt>
                <c:pt idx="171">
                  <c:v>-2.6807300000000001</c:v>
                </c:pt>
                <c:pt idx="172">
                  <c:v>-2.5257299999999998</c:v>
                </c:pt>
                <c:pt idx="173">
                  <c:v>-2.5447299999999999</c:v>
                </c:pt>
                <c:pt idx="174">
                  <c:v>-2.97173</c:v>
                </c:pt>
                <c:pt idx="175">
                  <c:v>-3.91073</c:v>
                </c:pt>
                <c:pt idx="176">
                  <c:v>0.29926799999999998</c:v>
                </c:pt>
                <c:pt idx="177">
                  <c:v>0.30626799999999998</c:v>
                </c:pt>
                <c:pt idx="178">
                  <c:v>2.191268</c:v>
                </c:pt>
                <c:pt idx="179">
                  <c:v>0.83226800000000001</c:v>
                </c:pt>
                <c:pt idx="180">
                  <c:v>1.0412680000000001</c:v>
                </c:pt>
                <c:pt idx="181">
                  <c:v>-1.12073</c:v>
                </c:pt>
                <c:pt idx="182">
                  <c:v>-1.1417299999999999</c:v>
                </c:pt>
                <c:pt idx="183">
                  <c:v>-4.1497299999999999</c:v>
                </c:pt>
                <c:pt idx="184">
                  <c:v>-2.6497299999999999</c:v>
                </c:pt>
                <c:pt idx="185">
                  <c:v>-3.6637300000000002</c:v>
                </c:pt>
                <c:pt idx="186">
                  <c:v>-4.6787299999999998</c:v>
                </c:pt>
                <c:pt idx="187">
                  <c:v>-4.1067299999999998</c:v>
                </c:pt>
                <c:pt idx="188">
                  <c:v>-3.99573</c:v>
                </c:pt>
                <c:pt idx="189">
                  <c:v>-3.6397300000000001</c:v>
                </c:pt>
                <c:pt idx="190">
                  <c:v>-4.4207299999999998</c:v>
                </c:pt>
                <c:pt idx="191">
                  <c:v>-2.46373</c:v>
                </c:pt>
                <c:pt idx="192">
                  <c:v>-2.7787299999999999</c:v>
                </c:pt>
                <c:pt idx="193">
                  <c:v>-3.6437300000000001</c:v>
                </c:pt>
                <c:pt idx="194">
                  <c:v>-0.76873000000000002</c:v>
                </c:pt>
                <c:pt idx="195">
                  <c:v>-0.78873000000000004</c:v>
                </c:pt>
                <c:pt idx="196">
                  <c:v>-2.3437299999999999</c:v>
                </c:pt>
                <c:pt idx="197">
                  <c:v>-8.2817299999999996</c:v>
                </c:pt>
                <c:pt idx="198">
                  <c:v>-8.4507300000000001</c:v>
                </c:pt>
                <c:pt idx="199">
                  <c:v>-9.9377300000000002</c:v>
                </c:pt>
                <c:pt idx="200">
                  <c:v>-7.91073</c:v>
                </c:pt>
                <c:pt idx="201">
                  <c:v>-8.1167300000000004</c:v>
                </c:pt>
                <c:pt idx="202">
                  <c:v>-1.0637300000000001</c:v>
                </c:pt>
                <c:pt idx="203">
                  <c:v>-3.5047299999999999</c:v>
                </c:pt>
                <c:pt idx="204">
                  <c:v>-1.8217300000000001</c:v>
                </c:pt>
                <c:pt idx="205">
                  <c:v>-0.85972999999999999</c:v>
                </c:pt>
                <c:pt idx="206">
                  <c:v>-2.8167300000000002</c:v>
                </c:pt>
                <c:pt idx="207">
                  <c:v>-4.9057300000000001</c:v>
                </c:pt>
                <c:pt idx="208">
                  <c:v>-9.2367299999999997</c:v>
                </c:pt>
                <c:pt idx="209">
                  <c:v>-5.1767300000000001</c:v>
                </c:pt>
                <c:pt idx="210">
                  <c:v>-4.79373</c:v>
                </c:pt>
                <c:pt idx="211">
                  <c:v>-4.4687299999999999</c:v>
                </c:pt>
                <c:pt idx="212">
                  <c:v>-2.8397299999999999</c:v>
                </c:pt>
                <c:pt idx="213">
                  <c:v>-2.2347299999999999</c:v>
                </c:pt>
                <c:pt idx="214">
                  <c:v>3.602268</c:v>
                </c:pt>
                <c:pt idx="215">
                  <c:v>1.195268</c:v>
                </c:pt>
                <c:pt idx="216">
                  <c:v>0.98126800000000003</c:v>
                </c:pt>
                <c:pt idx="217">
                  <c:v>3.3392680000000001</c:v>
                </c:pt>
                <c:pt idx="218">
                  <c:v>-2.7847300000000001</c:v>
                </c:pt>
                <c:pt idx="219">
                  <c:v>1.0792679999999999</c:v>
                </c:pt>
                <c:pt idx="220">
                  <c:v>2.570268</c:v>
                </c:pt>
                <c:pt idx="221">
                  <c:v>0.66026799999999997</c:v>
                </c:pt>
                <c:pt idx="222">
                  <c:v>2.191268</c:v>
                </c:pt>
                <c:pt idx="223">
                  <c:v>-4.1497299999999999</c:v>
                </c:pt>
                <c:pt idx="224">
                  <c:v>2.7268000000000001E-2</c:v>
                </c:pt>
                <c:pt idx="225">
                  <c:v>1.711268</c:v>
                </c:pt>
                <c:pt idx="226">
                  <c:v>1.211268</c:v>
                </c:pt>
                <c:pt idx="227">
                  <c:v>1.461268</c:v>
                </c:pt>
                <c:pt idx="228">
                  <c:v>-2.7087300000000001</c:v>
                </c:pt>
                <c:pt idx="229">
                  <c:v>-0.34372999999999998</c:v>
                </c:pt>
                <c:pt idx="230">
                  <c:v>-0.50473000000000001</c:v>
                </c:pt>
                <c:pt idx="231">
                  <c:v>-3.15673</c:v>
                </c:pt>
                <c:pt idx="232">
                  <c:v>0.27626800000000001</c:v>
                </c:pt>
                <c:pt idx="233">
                  <c:v>-4.9437300000000004</c:v>
                </c:pt>
                <c:pt idx="234">
                  <c:v>-1.87673</c:v>
                </c:pt>
                <c:pt idx="235">
                  <c:v>-4.8407299999999998</c:v>
                </c:pt>
                <c:pt idx="236">
                  <c:v>1.572268</c:v>
                </c:pt>
                <c:pt idx="237">
                  <c:v>-0.38773000000000002</c:v>
                </c:pt>
                <c:pt idx="238">
                  <c:v>0.78426799999999997</c:v>
                </c:pt>
                <c:pt idx="239">
                  <c:v>3.247268</c:v>
                </c:pt>
                <c:pt idx="240">
                  <c:v>4.066268</c:v>
                </c:pt>
                <c:pt idx="241">
                  <c:v>-1.0407299999999999</c:v>
                </c:pt>
                <c:pt idx="242">
                  <c:v>0.40926800000000002</c:v>
                </c:pt>
                <c:pt idx="243">
                  <c:v>-1.8757299999999999</c:v>
                </c:pt>
                <c:pt idx="244">
                  <c:v>-2.43573</c:v>
                </c:pt>
                <c:pt idx="245">
                  <c:v>6.7267999999999994E-2</c:v>
                </c:pt>
                <c:pt idx="246">
                  <c:v>2.2062680000000001</c:v>
                </c:pt>
                <c:pt idx="247">
                  <c:v>2.0602680000000002</c:v>
                </c:pt>
                <c:pt idx="248">
                  <c:v>1.3292679999999999</c:v>
                </c:pt>
                <c:pt idx="249">
                  <c:v>4.2680000000000001E-3</c:v>
                </c:pt>
                <c:pt idx="250">
                  <c:v>5.1712680000000004</c:v>
                </c:pt>
                <c:pt idx="251">
                  <c:v>2.0572680000000001</c:v>
                </c:pt>
                <c:pt idx="252">
                  <c:v>8.6482679999999998</c:v>
                </c:pt>
                <c:pt idx="253">
                  <c:v>7.8582679999999998</c:v>
                </c:pt>
                <c:pt idx="254">
                  <c:v>6.792268</c:v>
                </c:pt>
                <c:pt idx="255">
                  <c:v>10.807270000000001</c:v>
                </c:pt>
                <c:pt idx="256">
                  <c:v>4.4952680000000003</c:v>
                </c:pt>
                <c:pt idx="257">
                  <c:v>5.566268</c:v>
                </c:pt>
                <c:pt idx="258">
                  <c:v>0.444268</c:v>
                </c:pt>
                <c:pt idx="259">
                  <c:v>-0.57372999999999996</c:v>
                </c:pt>
                <c:pt idx="260">
                  <c:v>3.2012679999999998</c:v>
                </c:pt>
                <c:pt idx="261">
                  <c:v>1.977268</c:v>
                </c:pt>
                <c:pt idx="262">
                  <c:v>2.2462680000000002</c:v>
                </c:pt>
                <c:pt idx="263">
                  <c:v>5.7132680000000002</c:v>
                </c:pt>
                <c:pt idx="264">
                  <c:v>-1.14873</c:v>
                </c:pt>
                <c:pt idx="265">
                  <c:v>1.681268</c:v>
                </c:pt>
                <c:pt idx="266">
                  <c:v>0.96426800000000001</c:v>
                </c:pt>
                <c:pt idx="267">
                  <c:v>0.91226799999999997</c:v>
                </c:pt>
                <c:pt idx="268">
                  <c:v>-0.10972999999999999</c:v>
                </c:pt>
                <c:pt idx="269">
                  <c:v>-1.8397300000000001</c:v>
                </c:pt>
                <c:pt idx="270">
                  <c:v>0.96726800000000002</c:v>
                </c:pt>
                <c:pt idx="271">
                  <c:v>1.332268</c:v>
                </c:pt>
                <c:pt idx="272">
                  <c:v>2.2442679999999999</c:v>
                </c:pt>
                <c:pt idx="273">
                  <c:v>1.9442680000000001</c:v>
                </c:pt>
                <c:pt idx="274">
                  <c:v>-1.90673</c:v>
                </c:pt>
                <c:pt idx="275">
                  <c:v>2.344268</c:v>
                </c:pt>
                <c:pt idx="276">
                  <c:v>2.9122680000000001</c:v>
                </c:pt>
                <c:pt idx="277">
                  <c:v>2.0962679999999998</c:v>
                </c:pt>
                <c:pt idx="278">
                  <c:v>2.3542679999999998</c:v>
                </c:pt>
                <c:pt idx="279">
                  <c:v>-1.5617300000000001</c:v>
                </c:pt>
                <c:pt idx="280">
                  <c:v>1.7652680000000001</c:v>
                </c:pt>
                <c:pt idx="281">
                  <c:v>2.4702679999999999</c:v>
                </c:pt>
                <c:pt idx="282">
                  <c:v>0.12726799999999999</c:v>
                </c:pt>
                <c:pt idx="283">
                  <c:v>0.77426799999999996</c:v>
                </c:pt>
                <c:pt idx="284">
                  <c:v>0.21226800000000001</c:v>
                </c:pt>
                <c:pt idx="285">
                  <c:v>-0.83572999999999997</c:v>
                </c:pt>
                <c:pt idx="286">
                  <c:v>-0.63073000000000001</c:v>
                </c:pt>
                <c:pt idx="287">
                  <c:v>2.0792679999999999</c:v>
                </c:pt>
                <c:pt idx="288">
                  <c:v>1.2462679999999999</c:v>
                </c:pt>
                <c:pt idx="289">
                  <c:v>-2.40673</c:v>
                </c:pt>
                <c:pt idx="290">
                  <c:v>2.5442680000000002</c:v>
                </c:pt>
                <c:pt idx="291">
                  <c:v>1.0772679999999999</c:v>
                </c:pt>
                <c:pt idx="292">
                  <c:v>3.6642679999999999</c:v>
                </c:pt>
                <c:pt idx="293">
                  <c:v>0.21126800000000001</c:v>
                </c:pt>
                <c:pt idx="294">
                  <c:v>-2.24973</c:v>
                </c:pt>
                <c:pt idx="295">
                  <c:v>2.5562680000000002</c:v>
                </c:pt>
                <c:pt idx="296">
                  <c:v>2.235268</c:v>
                </c:pt>
                <c:pt idx="297">
                  <c:v>1.874268</c:v>
                </c:pt>
                <c:pt idx="298">
                  <c:v>4.2792680000000001</c:v>
                </c:pt>
                <c:pt idx="299">
                  <c:v>9.4268000000000005E-2</c:v>
                </c:pt>
                <c:pt idx="300">
                  <c:v>2.2572679999999998</c:v>
                </c:pt>
                <c:pt idx="301">
                  <c:v>2.0412680000000001</c:v>
                </c:pt>
                <c:pt idx="302">
                  <c:v>3.5112679999999998</c:v>
                </c:pt>
                <c:pt idx="303">
                  <c:v>2.7752680000000001</c:v>
                </c:pt>
                <c:pt idx="304">
                  <c:v>2.477268</c:v>
                </c:pt>
                <c:pt idx="305">
                  <c:v>1.5372680000000001</c:v>
                </c:pt>
                <c:pt idx="306">
                  <c:v>1.901268</c:v>
                </c:pt>
                <c:pt idx="307">
                  <c:v>0.53226799999999996</c:v>
                </c:pt>
                <c:pt idx="308">
                  <c:v>-2.8037299999999998</c:v>
                </c:pt>
                <c:pt idx="309">
                  <c:v>1.296268</c:v>
                </c:pt>
                <c:pt idx="310">
                  <c:v>5.3062680000000002</c:v>
                </c:pt>
                <c:pt idx="311">
                  <c:v>3.191268</c:v>
                </c:pt>
                <c:pt idx="312">
                  <c:v>4.9562679999999997</c:v>
                </c:pt>
                <c:pt idx="313">
                  <c:v>4.6682680000000003</c:v>
                </c:pt>
                <c:pt idx="314">
                  <c:v>3.7212679999999998</c:v>
                </c:pt>
                <c:pt idx="315">
                  <c:v>3.9392680000000002</c:v>
                </c:pt>
                <c:pt idx="316">
                  <c:v>5.5722680000000002</c:v>
                </c:pt>
                <c:pt idx="317">
                  <c:v>2.6492680000000002</c:v>
                </c:pt>
                <c:pt idx="318">
                  <c:v>1.997268</c:v>
                </c:pt>
                <c:pt idx="319">
                  <c:v>-0.12273000000000001</c:v>
                </c:pt>
                <c:pt idx="320">
                  <c:v>2.3822679999999998</c:v>
                </c:pt>
                <c:pt idx="321">
                  <c:v>2.3092679999999999</c:v>
                </c:pt>
                <c:pt idx="322">
                  <c:v>5.1332680000000002</c:v>
                </c:pt>
                <c:pt idx="323">
                  <c:v>6.0272680000000003</c:v>
                </c:pt>
                <c:pt idx="324">
                  <c:v>1.1362680000000001</c:v>
                </c:pt>
                <c:pt idx="325">
                  <c:v>1.249268</c:v>
                </c:pt>
                <c:pt idx="326">
                  <c:v>6.3332680000000003</c:v>
                </c:pt>
                <c:pt idx="327">
                  <c:v>2.5362680000000002</c:v>
                </c:pt>
                <c:pt idx="328">
                  <c:v>2.5562680000000002</c:v>
                </c:pt>
                <c:pt idx="329">
                  <c:v>0.122268</c:v>
                </c:pt>
                <c:pt idx="330">
                  <c:v>-0.12472999999999999</c:v>
                </c:pt>
                <c:pt idx="331">
                  <c:v>4.1102679999999996</c:v>
                </c:pt>
                <c:pt idx="332">
                  <c:v>4.1412680000000002</c:v>
                </c:pt>
                <c:pt idx="333">
                  <c:v>3.5402680000000002</c:v>
                </c:pt>
                <c:pt idx="334">
                  <c:v>-0.32873000000000002</c:v>
                </c:pt>
                <c:pt idx="335">
                  <c:v>0.78126799999999996</c:v>
                </c:pt>
                <c:pt idx="336">
                  <c:v>-1.45173</c:v>
                </c:pt>
                <c:pt idx="337">
                  <c:v>1.217268</c:v>
                </c:pt>
                <c:pt idx="338">
                  <c:v>4.0892679999999997</c:v>
                </c:pt>
                <c:pt idx="339">
                  <c:v>4.4792680000000002</c:v>
                </c:pt>
                <c:pt idx="340">
                  <c:v>-1.7467299999999999</c:v>
                </c:pt>
                <c:pt idx="341">
                  <c:v>2.324268</c:v>
                </c:pt>
                <c:pt idx="342">
                  <c:v>4.6612679999999997</c:v>
                </c:pt>
                <c:pt idx="343">
                  <c:v>3.8802680000000001</c:v>
                </c:pt>
                <c:pt idx="344">
                  <c:v>0.384268</c:v>
                </c:pt>
                <c:pt idx="345">
                  <c:v>2.292268</c:v>
                </c:pt>
                <c:pt idx="346">
                  <c:v>3.2652679999999998</c:v>
                </c:pt>
                <c:pt idx="347">
                  <c:v>3.4762680000000001</c:v>
                </c:pt>
                <c:pt idx="348">
                  <c:v>3.614268</c:v>
                </c:pt>
                <c:pt idx="349">
                  <c:v>3.7062680000000001</c:v>
                </c:pt>
                <c:pt idx="350">
                  <c:v>-2.45973</c:v>
                </c:pt>
                <c:pt idx="351">
                  <c:v>4.4192679999999998</c:v>
                </c:pt>
                <c:pt idx="352">
                  <c:v>2.7412679999999998</c:v>
                </c:pt>
                <c:pt idx="353">
                  <c:v>1.2322679999999999</c:v>
                </c:pt>
                <c:pt idx="354">
                  <c:v>0.97726800000000003</c:v>
                </c:pt>
                <c:pt idx="355">
                  <c:v>-9.4729999999999995E-2</c:v>
                </c:pt>
                <c:pt idx="356">
                  <c:v>1.6392679999999999</c:v>
                </c:pt>
                <c:pt idx="357">
                  <c:v>4.9352679999999998</c:v>
                </c:pt>
                <c:pt idx="358">
                  <c:v>2.3422679999999998</c:v>
                </c:pt>
                <c:pt idx="359">
                  <c:v>2.2902680000000002</c:v>
                </c:pt>
                <c:pt idx="360">
                  <c:v>-0.93972999999999995</c:v>
                </c:pt>
                <c:pt idx="361">
                  <c:v>3.3352680000000001</c:v>
                </c:pt>
                <c:pt idx="362">
                  <c:v>1.2322679999999999</c:v>
                </c:pt>
                <c:pt idx="363">
                  <c:v>2.792268</c:v>
                </c:pt>
                <c:pt idx="364">
                  <c:v>5.691268</c:v>
                </c:pt>
                <c:pt idx="365">
                  <c:v>0.63626799999999994</c:v>
                </c:pt>
                <c:pt idx="366">
                  <c:v>4.1702680000000001</c:v>
                </c:pt>
                <c:pt idx="367">
                  <c:v>3.8312680000000001</c:v>
                </c:pt>
                <c:pt idx="368">
                  <c:v>1.7712680000000001</c:v>
                </c:pt>
                <c:pt idx="369">
                  <c:v>3.4302679999999999</c:v>
                </c:pt>
                <c:pt idx="370">
                  <c:v>-0.63373000000000002</c:v>
                </c:pt>
                <c:pt idx="371">
                  <c:v>3.3792680000000002</c:v>
                </c:pt>
                <c:pt idx="372">
                  <c:v>3.7862680000000002</c:v>
                </c:pt>
                <c:pt idx="373">
                  <c:v>1.497268</c:v>
                </c:pt>
                <c:pt idx="374">
                  <c:v>2.7822680000000002</c:v>
                </c:pt>
                <c:pt idx="375">
                  <c:v>-1.9787300000000001</c:v>
                </c:pt>
                <c:pt idx="376">
                  <c:v>-0.71472999999999998</c:v>
                </c:pt>
                <c:pt idx="377">
                  <c:v>0.21726799999999999</c:v>
                </c:pt>
                <c:pt idx="378">
                  <c:v>1.850268</c:v>
                </c:pt>
                <c:pt idx="379">
                  <c:v>2.0202680000000002</c:v>
                </c:pt>
                <c:pt idx="380">
                  <c:v>-1.9567300000000001</c:v>
                </c:pt>
                <c:pt idx="381">
                  <c:v>0.60626800000000003</c:v>
                </c:pt>
                <c:pt idx="382">
                  <c:v>2.0392679999999999</c:v>
                </c:pt>
                <c:pt idx="383">
                  <c:v>1.9002680000000001</c:v>
                </c:pt>
                <c:pt idx="384">
                  <c:v>1.9022680000000001</c:v>
                </c:pt>
                <c:pt idx="385">
                  <c:v>8.1268000000000007E-2</c:v>
                </c:pt>
                <c:pt idx="386">
                  <c:v>1.9302680000000001</c:v>
                </c:pt>
                <c:pt idx="387">
                  <c:v>1.7852680000000001</c:v>
                </c:pt>
                <c:pt idx="388">
                  <c:v>0.85426800000000003</c:v>
                </c:pt>
                <c:pt idx="389">
                  <c:v>0.31726799999999999</c:v>
                </c:pt>
                <c:pt idx="390">
                  <c:v>1.036268</c:v>
                </c:pt>
                <c:pt idx="391">
                  <c:v>0.71626800000000002</c:v>
                </c:pt>
                <c:pt idx="392">
                  <c:v>1.447268</c:v>
                </c:pt>
                <c:pt idx="393">
                  <c:v>3.985268</c:v>
                </c:pt>
                <c:pt idx="394">
                  <c:v>4.4222679999999999</c:v>
                </c:pt>
                <c:pt idx="395">
                  <c:v>1.592268</c:v>
                </c:pt>
                <c:pt idx="396">
                  <c:v>15.172269999999999</c:v>
                </c:pt>
                <c:pt idx="397">
                  <c:v>13.89827</c:v>
                </c:pt>
              </c:numCache>
            </c:numRef>
          </c:xVal>
          <c:yVal>
            <c:numRef>
              <c:f>'return map'!$X$21:$X$418</c:f>
              <c:numCache>
                <c:formatCode>General</c:formatCode>
                <c:ptCount val="398"/>
                <c:pt idx="0">
                  <c:v>-4.5457299999999998</c:v>
                </c:pt>
                <c:pt idx="1">
                  <c:v>-1.98573</c:v>
                </c:pt>
                <c:pt idx="2">
                  <c:v>-1.2967299999999999</c:v>
                </c:pt>
                <c:pt idx="3">
                  <c:v>-2.4057300000000001</c:v>
                </c:pt>
                <c:pt idx="4">
                  <c:v>-3.10073</c:v>
                </c:pt>
                <c:pt idx="5">
                  <c:v>-2.98373</c:v>
                </c:pt>
                <c:pt idx="6">
                  <c:v>-0.78673000000000004</c:v>
                </c:pt>
                <c:pt idx="7">
                  <c:v>-2.03173</c:v>
                </c:pt>
                <c:pt idx="8">
                  <c:v>-0.80872999999999995</c:v>
                </c:pt>
                <c:pt idx="9">
                  <c:v>-2.3767299999999998</c:v>
                </c:pt>
                <c:pt idx="10">
                  <c:v>-2.2067299999999999</c:v>
                </c:pt>
                <c:pt idx="11">
                  <c:v>-1.8997299999999999</c:v>
                </c:pt>
                <c:pt idx="12">
                  <c:v>-0.39073000000000002</c:v>
                </c:pt>
                <c:pt idx="13">
                  <c:v>-0.47472999999999999</c:v>
                </c:pt>
                <c:pt idx="14">
                  <c:v>-5.0867300000000002</c:v>
                </c:pt>
                <c:pt idx="15">
                  <c:v>-5.0097300000000002</c:v>
                </c:pt>
                <c:pt idx="16">
                  <c:v>-1.8257300000000001</c:v>
                </c:pt>
                <c:pt idx="17">
                  <c:v>-1.6057300000000001</c:v>
                </c:pt>
                <c:pt idx="18">
                  <c:v>-2.12073</c:v>
                </c:pt>
                <c:pt idx="19">
                  <c:v>-2.9607299999999999</c:v>
                </c:pt>
                <c:pt idx="20">
                  <c:v>-0.73973</c:v>
                </c:pt>
                <c:pt idx="21">
                  <c:v>-1.7407300000000001</c:v>
                </c:pt>
                <c:pt idx="22">
                  <c:v>-2.45173</c:v>
                </c:pt>
                <c:pt idx="23">
                  <c:v>-0.60672999999999999</c:v>
                </c:pt>
                <c:pt idx="24">
                  <c:v>-0.95672999999999997</c:v>
                </c:pt>
                <c:pt idx="25">
                  <c:v>-1.6967300000000001</c:v>
                </c:pt>
                <c:pt idx="26">
                  <c:v>-2.2237300000000002</c:v>
                </c:pt>
                <c:pt idx="27">
                  <c:v>-2.8097300000000001</c:v>
                </c:pt>
                <c:pt idx="28">
                  <c:v>-2.8067299999999999</c:v>
                </c:pt>
                <c:pt idx="29">
                  <c:v>-3.13673</c:v>
                </c:pt>
                <c:pt idx="30">
                  <c:v>-3.0597300000000001</c:v>
                </c:pt>
                <c:pt idx="31">
                  <c:v>-1.1417299999999999</c:v>
                </c:pt>
                <c:pt idx="32">
                  <c:v>-1.14873</c:v>
                </c:pt>
                <c:pt idx="33">
                  <c:v>-1.65673</c:v>
                </c:pt>
                <c:pt idx="34">
                  <c:v>-2.2157300000000002</c:v>
                </c:pt>
                <c:pt idx="35">
                  <c:v>-3.6457299999999999</c:v>
                </c:pt>
                <c:pt idx="36">
                  <c:v>-0.11573</c:v>
                </c:pt>
                <c:pt idx="37">
                  <c:v>-1.83073</c:v>
                </c:pt>
                <c:pt idx="38">
                  <c:v>-2.2047300000000001</c:v>
                </c:pt>
                <c:pt idx="39">
                  <c:v>-1.7967299999999999</c:v>
                </c:pt>
                <c:pt idx="40">
                  <c:v>-2.9987300000000001</c:v>
                </c:pt>
                <c:pt idx="41">
                  <c:v>-1.3317300000000001</c:v>
                </c:pt>
                <c:pt idx="42">
                  <c:v>-2.9337300000000002</c:v>
                </c:pt>
                <c:pt idx="43">
                  <c:v>-1.72973</c:v>
                </c:pt>
                <c:pt idx="44">
                  <c:v>-3.6717300000000002</c:v>
                </c:pt>
                <c:pt idx="45">
                  <c:v>-1.5857300000000001</c:v>
                </c:pt>
                <c:pt idx="46">
                  <c:v>-1.32673</c:v>
                </c:pt>
                <c:pt idx="47">
                  <c:v>1.4102680000000001</c:v>
                </c:pt>
                <c:pt idx="48">
                  <c:v>-2.1137299999999999</c:v>
                </c:pt>
                <c:pt idx="49">
                  <c:v>-1.5597300000000001</c:v>
                </c:pt>
                <c:pt idx="50">
                  <c:v>-2.60073</c:v>
                </c:pt>
                <c:pt idx="51">
                  <c:v>-3.4237299999999999</c:v>
                </c:pt>
                <c:pt idx="52">
                  <c:v>0.31026799999999999</c:v>
                </c:pt>
                <c:pt idx="53">
                  <c:v>2.7268000000000001E-2</c:v>
                </c:pt>
                <c:pt idx="54">
                  <c:v>-1.8257300000000001</c:v>
                </c:pt>
                <c:pt idx="55">
                  <c:v>0.25026799999999999</c:v>
                </c:pt>
                <c:pt idx="56">
                  <c:v>0.27626800000000001</c:v>
                </c:pt>
                <c:pt idx="57">
                  <c:v>-1.98573</c:v>
                </c:pt>
                <c:pt idx="58">
                  <c:v>-1.97373</c:v>
                </c:pt>
                <c:pt idx="59">
                  <c:v>-1.37673</c:v>
                </c:pt>
                <c:pt idx="60">
                  <c:v>-2.9737300000000002</c:v>
                </c:pt>
                <c:pt idx="61">
                  <c:v>-2.0907300000000002</c:v>
                </c:pt>
                <c:pt idx="62">
                  <c:v>-0.54073000000000004</c:v>
                </c:pt>
                <c:pt idx="63">
                  <c:v>-2.2957299999999998</c:v>
                </c:pt>
                <c:pt idx="64">
                  <c:v>-2.1387299999999998</c:v>
                </c:pt>
                <c:pt idx="65">
                  <c:v>-1.56073</c:v>
                </c:pt>
                <c:pt idx="66">
                  <c:v>-3.10873</c:v>
                </c:pt>
                <c:pt idx="67">
                  <c:v>-1.0897300000000001</c:v>
                </c:pt>
                <c:pt idx="68">
                  <c:v>-0.23072999999999999</c:v>
                </c:pt>
                <c:pt idx="69">
                  <c:v>-0.41972999999999999</c:v>
                </c:pt>
                <c:pt idx="70">
                  <c:v>-1.62873</c:v>
                </c:pt>
                <c:pt idx="71">
                  <c:v>-1.7187300000000001</c:v>
                </c:pt>
                <c:pt idx="72">
                  <c:v>-0.95572999999999997</c:v>
                </c:pt>
                <c:pt idx="73">
                  <c:v>-3.03573</c:v>
                </c:pt>
                <c:pt idx="74">
                  <c:v>-2.03173</c:v>
                </c:pt>
                <c:pt idx="75">
                  <c:v>-0.24973000000000001</c:v>
                </c:pt>
                <c:pt idx="76">
                  <c:v>-1.22373</c:v>
                </c:pt>
                <c:pt idx="77">
                  <c:v>-1.27373</c:v>
                </c:pt>
                <c:pt idx="78">
                  <c:v>-1.85873</c:v>
                </c:pt>
                <c:pt idx="79">
                  <c:v>-1.32473</c:v>
                </c:pt>
                <c:pt idx="80">
                  <c:v>-1.4807300000000001</c:v>
                </c:pt>
                <c:pt idx="81">
                  <c:v>-0.59572999999999998</c:v>
                </c:pt>
                <c:pt idx="82">
                  <c:v>-1.69173</c:v>
                </c:pt>
                <c:pt idx="83">
                  <c:v>0.36926799999999999</c:v>
                </c:pt>
                <c:pt idx="84">
                  <c:v>-0.92573000000000005</c:v>
                </c:pt>
                <c:pt idx="85">
                  <c:v>-2.4457300000000002</c:v>
                </c:pt>
                <c:pt idx="86">
                  <c:v>-2.3257300000000001</c:v>
                </c:pt>
                <c:pt idx="87">
                  <c:v>1.022268</c:v>
                </c:pt>
                <c:pt idx="88">
                  <c:v>-2.5917300000000001</c:v>
                </c:pt>
                <c:pt idx="89">
                  <c:v>-0.71972999999999998</c:v>
                </c:pt>
                <c:pt idx="90">
                  <c:v>-0.94972999999999996</c:v>
                </c:pt>
                <c:pt idx="91">
                  <c:v>-3.0747300000000002</c:v>
                </c:pt>
                <c:pt idx="92">
                  <c:v>-1.5307299999999999</c:v>
                </c:pt>
                <c:pt idx="93">
                  <c:v>-1.7307300000000001</c:v>
                </c:pt>
                <c:pt idx="94">
                  <c:v>-1.70373</c:v>
                </c:pt>
                <c:pt idx="95">
                  <c:v>-1.48173</c:v>
                </c:pt>
                <c:pt idx="96">
                  <c:v>-2.4497300000000002</c:v>
                </c:pt>
                <c:pt idx="97">
                  <c:v>-2.2907299999999999</c:v>
                </c:pt>
                <c:pt idx="98">
                  <c:v>-0.93872999999999995</c:v>
                </c:pt>
                <c:pt idx="99">
                  <c:v>0.51526799999999995</c:v>
                </c:pt>
                <c:pt idx="100">
                  <c:v>-3.4207299999999998</c:v>
                </c:pt>
                <c:pt idx="101">
                  <c:v>-3.58873</c:v>
                </c:pt>
                <c:pt idx="102">
                  <c:v>-3.9197299999999999</c:v>
                </c:pt>
                <c:pt idx="103">
                  <c:v>-3.20173</c:v>
                </c:pt>
                <c:pt idx="104">
                  <c:v>-1.9037299999999999</c:v>
                </c:pt>
                <c:pt idx="105">
                  <c:v>-1.5467299999999999</c:v>
                </c:pt>
                <c:pt idx="106">
                  <c:v>-2.0147300000000001</c:v>
                </c:pt>
                <c:pt idx="107">
                  <c:v>-1.20373</c:v>
                </c:pt>
                <c:pt idx="108">
                  <c:v>-0.27073000000000003</c:v>
                </c:pt>
                <c:pt idx="109">
                  <c:v>0.27126800000000001</c:v>
                </c:pt>
                <c:pt idx="110">
                  <c:v>0.695268</c:v>
                </c:pt>
                <c:pt idx="111">
                  <c:v>-2.0757300000000001</c:v>
                </c:pt>
                <c:pt idx="112">
                  <c:v>-3.1787299999999998</c:v>
                </c:pt>
                <c:pt idx="113">
                  <c:v>-2.5257299999999998</c:v>
                </c:pt>
                <c:pt idx="114">
                  <c:v>-2.64073</c:v>
                </c:pt>
                <c:pt idx="115">
                  <c:v>-0.96872999999999998</c:v>
                </c:pt>
                <c:pt idx="116">
                  <c:v>-2.3057300000000001</c:v>
                </c:pt>
                <c:pt idx="117">
                  <c:v>-2.0267300000000001</c:v>
                </c:pt>
                <c:pt idx="118">
                  <c:v>0.132268</c:v>
                </c:pt>
                <c:pt idx="119">
                  <c:v>-2.1017299999999999</c:v>
                </c:pt>
                <c:pt idx="120">
                  <c:v>-2.85473</c:v>
                </c:pt>
                <c:pt idx="121">
                  <c:v>0.97626800000000002</c:v>
                </c:pt>
                <c:pt idx="122">
                  <c:v>0.99026800000000004</c:v>
                </c:pt>
                <c:pt idx="123">
                  <c:v>-0.40572999999999998</c:v>
                </c:pt>
                <c:pt idx="124">
                  <c:v>0.65726799999999996</c:v>
                </c:pt>
                <c:pt idx="125">
                  <c:v>-0.63373000000000002</c:v>
                </c:pt>
                <c:pt idx="126">
                  <c:v>-0.60472999999999999</c:v>
                </c:pt>
                <c:pt idx="127">
                  <c:v>-0.63573000000000002</c:v>
                </c:pt>
                <c:pt idx="128">
                  <c:v>-0.61373</c:v>
                </c:pt>
                <c:pt idx="129">
                  <c:v>-0.40572999999999998</c:v>
                </c:pt>
                <c:pt idx="130">
                  <c:v>-0.88173000000000001</c:v>
                </c:pt>
                <c:pt idx="131">
                  <c:v>2.1002679999999998</c:v>
                </c:pt>
                <c:pt idx="132">
                  <c:v>-0.24473</c:v>
                </c:pt>
                <c:pt idx="133">
                  <c:v>-1.02173</c:v>
                </c:pt>
                <c:pt idx="134">
                  <c:v>-0.34872999999999998</c:v>
                </c:pt>
                <c:pt idx="135">
                  <c:v>0.31726799999999999</c:v>
                </c:pt>
                <c:pt idx="136">
                  <c:v>0.322268</c:v>
                </c:pt>
                <c:pt idx="137">
                  <c:v>0.15926799999999999</c:v>
                </c:pt>
                <c:pt idx="138">
                  <c:v>-2.1847300000000001</c:v>
                </c:pt>
                <c:pt idx="139">
                  <c:v>-0.28572999999999998</c:v>
                </c:pt>
                <c:pt idx="140">
                  <c:v>-3.073E-2</c:v>
                </c:pt>
                <c:pt idx="141">
                  <c:v>1.471268</c:v>
                </c:pt>
                <c:pt idx="142">
                  <c:v>0.47026800000000002</c:v>
                </c:pt>
                <c:pt idx="143">
                  <c:v>-0.83172999999999997</c:v>
                </c:pt>
                <c:pt idx="144">
                  <c:v>1.491268</c:v>
                </c:pt>
                <c:pt idx="145">
                  <c:v>3.1202679999999998</c:v>
                </c:pt>
                <c:pt idx="146">
                  <c:v>-0.10473</c:v>
                </c:pt>
                <c:pt idx="147">
                  <c:v>-1.5067299999999999</c:v>
                </c:pt>
                <c:pt idx="148">
                  <c:v>-4.1237300000000001</c:v>
                </c:pt>
                <c:pt idx="149">
                  <c:v>4.4268000000000002E-2</c:v>
                </c:pt>
                <c:pt idx="150">
                  <c:v>-6.4729999999999996E-2</c:v>
                </c:pt>
                <c:pt idx="151">
                  <c:v>-0.70972999999999997</c:v>
                </c:pt>
                <c:pt idx="152">
                  <c:v>1.1602680000000001</c:v>
                </c:pt>
                <c:pt idx="153">
                  <c:v>-0.15473000000000001</c:v>
                </c:pt>
                <c:pt idx="154">
                  <c:v>0.14226800000000001</c:v>
                </c:pt>
                <c:pt idx="155">
                  <c:v>8.4267999999999996E-2</c:v>
                </c:pt>
                <c:pt idx="156">
                  <c:v>0.40426800000000002</c:v>
                </c:pt>
                <c:pt idx="157">
                  <c:v>1.044268</c:v>
                </c:pt>
                <c:pt idx="158">
                  <c:v>4.5112680000000003</c:v>
                </c:pt>
                <c:pt idx="159">
                  <c:v>2.4462679999999999</c:v>
                </c:pt>
                <c:pt idx="160">
                  <c:v>1.0952679999999999</c:v>
                </c:pt>
                <c:pt idx="161">
                  <c:v>-0.70572999999999997</c:v>
                </c:pt>
                <c:pt idx="162">
                  <c:v>-2.4567299999999999</c:v>
                </c:pt>
                <c:pt idx="163">
                  <c:v>-2.28573</c:v>
                </c:pt>
                <c:pt idx="164">
                  <c:v>-0.91073000000000004</c:v>
                </c:pt>
                <c:pt idx="165">
                  <c:v>-3.5637300000000001</c:v>
                </c:pt>
                <c:pt idx="166">
                  <c:v>-1.3937299999999999</c:v>
                </c:pt>
                <c:pt idx="167">
                  <c:v>-2.1547299999999998</c:v>
                </c:pt>
                <c:pt idx="168">
                  <c:v>-3.0857299999999999</c:v>
                </c:pt>
                <c:pt idx="169">
                  <c:v>-3.14473</c:v>
                </c:pt>
                <c:pt idx="170">
                  <c:v>-2.6807300000000001</c:v>
                </c:pt>
                <c:pt idx="171">
                  <c:v>-2.5257299999999998</c:v>
                </c:pt>
                <c:pt idx="172">
                  <c:v>-2.5447299999999999</c:v>
                </c:pt>
                <c:pt idx="173">
                  <c:v>-2.97173</c:v>
                </c:pt>
                <c:pt idx="174">
                  <c:v>-3.91073</c:v>
                </c:pt>
                <c:pt idx="175">
                  <c:v>0.29926799999999998</c:v>
                </c:pt>
                <c:pt idx="176">
                  <c:v>0.30626799999999998</c:v>
                </c:pt>
                <c:pt idx="177">
                  <c:v>2.191268</c:v>
                </c:pt>
                <c:pt idx="178">
                  <c:v>0.83226800000000001</c:v>
                </c:pt>
                <c:pt idx="179">
                  <c:v>1.0412680000000001</c:v>
                </c:pt>
                <c:pt idx="180">
                  <c:v>-1.12073</c:v>
                </c:pt>
                <c:pt idx="181">
                  <c:v>-1.1417299999999999</c:v>
                </c:pt>
                <c:pt idx="182">
                  <c:v>-4.1497299999999999</c:v>
                </c:pt>
                <c:pt idx="183">
                  <c:v>-2.6497299999999999</c:v>
                </c:pt>
                <c:pt idx="184">
                  <c:v>-3.6637300000000002</c:v>
                </c:pt>
                <c:pt idx="185">
                  <c:v>-4.6787299999999998</c:v>
                </c:pt>
                <c:pt idx="186">
                  <c:v>-4.1067299999999998</c:v>
                </c:pt>
                <c:pt idx="187">
                  <c:v>-3.99573</c:v>
                </c:pt>
                <c:pt idx="188">
                  <c:v>-3.6397300000000001</c:v>
                </c:pt>
                <c:pt idx="189">
                  <c:v>-4.4207299999999998</c:v>
                </c:pt>
                <c:pt idx="190">
                  <c:v>-2.46373</c:v>
                </c:pt>
                <c:pt idx="191">
                  <c:v>-2.7787299999999999</c:v>
                </c:pt>
                <c:pt idx="192">
                  <c:v>-3.6437300000000001</c:v>
                </c:pt>
                <c:pt idx="193">
                  <c:v>-0.76873000000000002</c:v>
                </c:pt>
                <c:pt idx="194">
                  <c:v>-0.78873000000000004</c:v>
                </c:pt>
                <c:pt idx="195">
                  <c:v>-2.3437299999999999</c:v>
                </c:pt>
                <c:pt idx="196">
                  <c:v>-8.2817299999999996</c:v>
                </c:pt>
                <c:pt idx="197">
                  <c:v>-8.4507300000000001</c:v>
                </c:pt>
                <c:pt idx="198">
                  <c:v>-9.9377300000000002</c:v>
                </c:pt>
                <c:pt idx="199">
                  <c:v>-7.91073</c:v>
                </c:pt>
                <c:pt idx="200">
                  <c:v>-8.1167300000000004</c:v>
                </c:pt>
                <c:pt idx="201">
                  <c:v>-1.0637300000000001</c:v>
                </c:pt>
                <c:pt idx="202">
                  <c:v>-3.5047299999999999</c:v>
                </c:pt>
                <c:pt idx="203">
                  <c:v>-1.8217300000000001</c:v>
                </c:pt>
                <c:pt idx="204">
                  <c:v>-0.85972999999999999</c:v>
                </c:pt>
                <c:pt idx="205">
                  <c:v>-2.8167300000000002</c:v>
                </c:pt>
                <c:pt idx="206">
                  <c:v>-4.9057300000000001</c:v>
                </c:pt>
                <c:pt idx="207">
                  <c:v>-9.2367299999999997</c:v>
                </c:pt>
                <c:pt idx="208">
                  <c:v>-5.1767300000000001</c:v>
                </c:pt>
                <c:pt idx="209">
                  <c:v>-4.79373</c:v>
                </c:pt>
                <c:pt idx="210">
                  <c:v>-4.4687299999999999</c:v>
                </c:pt>
                <c:pt idx="211">
                  <c:v>-2.8397299999999999</c:v>
                </c:pt>
                <c:pt idx="212">
                  <c:v>-2.2347299999999999</c:v>
                </c:pt>
                <c:pt idx="213">
                  <c:v>3.602268</c:v>
                </c:pt>
                <c:pt idx="214">
                  <c:v>1.195268</c:v>
                </c:pt>
                <c:pt idx="215">
                  <c:v>0.98126800000000003</c:v>
                </c:pt>
                <c:pt idx="216">
                  <c:v>3.3392680000000001</c:v>
                </c:pt>
                <c:pt idx="217">
                  <c:v>-2.7847300000000001</c:v>
                </c:pt>
                <c:pt idx="218">
                  <c:v>1.0792679999999999</c:v>
                </c:pt>
                <c:pt idx="219">
                  <c:v>2.570268</c:v>
                </c:pt>
                <c:pt idx="220">
                  <c:v>0.66026799999999997</c:v>
                </c:pt>
                <c:pt idx="221">
                  <c:v>2.191268</c:v>
                </c:pt>
                <c:pt idx="222">
                  <c:v>-4.1497299999999999</c:v>
                </c:pt>
                <c:pt idx="223">
                  <c:v>2.7268000000000001E-2</c:v>
                </c:pt>
                <c:pt idx="224">
                  <c:v>1.711268</c:v>
                </c:pt>
                <c:pt idx="225">
                  <c:v>1.211268</c:v>
                </c:pt>
                <c:pt idx="226">
                  <c:v>1.461268</c:v>
                </c:pt>
                <c:pt idx="227">
                  <c:v>-2.7087300000000001</c:v>
                </c:pt>
                <c:pt idx="228">
                  <c:v>-0.34372999999999998</c:v>
                </c:pt>
                <c:pt idx="229">
                  <c:v>-0.50473000000000001</c:v>
                </c:pt>
                <c:pt idx="230">
                  <c:v>-3.15673</c:v>
                </c:pt>
                <c:pt idx="231">
                  <c:v>0.27626800000000001</c:v>
                </c:pt>
                <c:pt idx="232">
                  <c:v>-4.9437300000000004</c:v>
                </c:pt>
                <c:pt idx="233">
                  <c:v>-1.87673</c:v>
                </c:pt>
                <c:pt idx="234">
                  <c:v>-4.8407299999999998</c:v>
                </c:pt>
                <c:pt idx="235">
                  <c:v>1.572268</c:v>
                </c:pt>
                <c:pt idx="236">
                  <c:v>-0.38773000000000002</c:v>
                </c:pt>
                <c:pt idx="237">
                  <c:v>0.78426799999999997</c:v>
                </c:pt>
                <c:pt idx="238">
                  <c:v>3.247268</c:v>
                </c:pt>
                <c:pt idx="239">
                  <c:v>4.066268</c:v>
                </c:pt>
                <c:pt idx="240">
                  <c:v>-1.0407299999999999</c:v>
                </c:pt>
                <c:pt idx="241">
                  <c:v>0.40926800000000002</c:v>
                </c:pt>
                <c:pt idx="242">
                  <c:v>-1.8757299999999999</c:v>
                </c:pt>
                <c:pt idx="243">
                  <c:v>-2.43573</c:v>
                </c:pt>
                <c:pt idx="244">
                  <c:v>6.7267999999999994E-2</c:v>
                </c:pt>
                <c:pt idx="245">
                  <c:v>2.2062680000000001</c:v>
                </c:pt>
                <c:pt idx="246">
                  <c:v>2.0602680000000002</c:v>
                </c:pt>
                <c:pt idx="247">
                  <c:v>1.3292679999999999</c:v>
                </c:pt>
                <c:pt idx="248">
                  <c:v>4.2680000000000001E-3</c:v>
                </c:pt>
                <c:pt idx="249">
                  <c:v>5.1712680000000004</c:v>
                </c:pt>
                <c:pt idx="250">
                  <c:v>2.0572680000000001</c:v>
                </c:pt>
                <c:pt idx="251">
                  <c:v>8.6482679999999998</c:v>
                </c:pt>
                <c:pt idx="252">
                  <c:v>7.8582679999999998</c:v>
                </c:pt>
                <c:pt idx="253">
                  <c:v>6.792268</c:v>
                </c:pt>
                <c:pt idx="254">
                  <c:v>10.807270000000001</c:v>
                </c:pt>
                <c:pt idx="255">
                  <c:v>4.4952680000000003</c:v>
                </c:pt>
                <c:pt idx="256">
                  <c:v>5.566268</c:v>
                </c:pt>
                <c:pt idx="257">
                  <c:v>0.444268</c:v>
                </c:pt>
                <c:pt idx="258">
                  <c:v>-0.57372999999999996</c:v>
                </c:pt>
                <c:pt idx="259">
                  <c:v>3.2012679999999998</c:v>
                </c:pt>
                <c:pt idx="260">
                  <c:v>1.977268</c:v>
                </c:pt>
                <c:pt idx="261">
                  <c:v>2.2462680000000002</c:v>
                </c:pt>
                <c:pt idx="262">
                  <c:v>5.7132680000000002</c:v>
                </c:pt>
                <c:pt idx="263">
                  <c:v>-1.14873</c:v>
                </c:pt>
                <c:pt idx="264">
                  <c:v>1.681268</c:v>
                </c:pt>
                <c:pt idx="265">
                  <c:v>0.96426800000000001</c:v>
                </c:pt>
                <c:pt idx="266">
                  <c:v>0.91226799999999997</c:v>
                </c:pt>
                <c:pt idx="267">
                  <c:v>-0.10972999999999999</c:v>
                </c:pt>
                <c:pt idx="268">
                  <c:v>-1.8397300000000001</c:v>
                </c:pt>
                <c:pt idx="269">
                  <c:v>0.96726800000000002</c:v>
                </c:pt>
                <c:pt idx="270">
                  <c:v>1.332268</c:v>
                </c:pt>
                <c:pt idx="271">
                  <c:v>2.2442679999999999</c:v>
                </c:pt>
                <c:pt idx="272">
                  <c:v>1.9442680000000001</c:v>
                </c:pt>
                <c:pt idx="273">
                  <c:v>-1.90673</c:v>
                </c:pt>
                <c:pt idx="274">
                  <c:v>2.344268</c:v>
                </c:pt>
                <c:pt idx="275">
                  <c:v>2.9122680000000001</c:v>
                </c:pt>
                <c:pt idx="276">
                  <c:v>2.0962679999999998</c:v>
                </c:pt>
                <c:pt idx="277">
                  <c:v>2.3542679999999998</c:v>
                </c:pt>
                <c:pt idx="278">
                  <c:v>-1.5617300000000001</c:v>
                </c:pt>
                <c:pt idx="279">
                  <c:v>1.7652680000000001</c:v>
                </c:pt>
                <c:pt idx="280">
                  <c:v>2.4702679999999999</c:v>
                </c:pt>
                <c:pt idx="281">
                  <c:v>0.12726799999999999</c:v>
                </c:pt>
                <c:pt idx="282">
                  <c:v>0.77426799999999996</c:v>
                </c:pt>
                <c:pt idx="283">
                  <c:v>0.21226800000000001</c:v>
                </c:pt>
                <c:pt idx="284">
                  <c:v>-0.83572999999999997</c:v>
                </c:pt>
                <c:pt idx="285">
                  <c:v>-0.63073000000000001</c:v>
                </c:pt>
                <c:pt idx="286">
                  <c:v>2.0792679999999999</c:v>
                </c:pt>
                <c:pt idx="287">
                  <c:v>1.2462679999999999</c:v>
                </c:pt>
                <c:pt idx="288">
                  <c:v>-2.40673</c:v>
                </c:pt>
                <c:pt idx="289">
                  <c:v>2.5442680000000002</c:v>
                </c:pt>
                <c:pt idx="290">
                  <c:v>1.0772679999999999</c:v>
                </c:pt>
                <c:pt idx="291">
                  <c:v>3.6642679999999999</c:v>
                </c:pt>
                <c:pt idx="292">
                  <c:v>0.21126800000000001</c:v>
                </c:pt>
                <c:pt idx="293">
                  <c:v>-2.24973</c:v>
                </c:pt>
                <c:pt idx="294">
                  <c:v>2.5562680000000002</c:v>
                </c:pt>
                <c:pt idx="295">
                  <c:v>2.235268</c:v>
                </c:pt>
                <c:pt idx="296">
                  <c:v>1.874268</c:v>
                </c:pt>
                <c:pt idx="297">
                  <c:v>4.2792680000000001</c:v>
                </c:pt>
                <c:pt idx="298">
                  <c:v>9.4268000000000005E-2</c:v>
                </c:pt>
                <c:pt idx="299">
                  <c:v>2.2572679999999998</c:v>
                </c:pt>
                <c:pt idx="300">
                  <c:v>2.0412680000000001</c:v>
                </c:pt>
                <c:pt idx="301">
                  <c:v>3.5112679999999998</c:v>
                </c:pt>
                <c:pt idx="302">
                  <c:v>2.7752680000000001</c:v>
                </c:pt>
                <c:pt idx="303">
                  <c:v>2.477268</c:v>
                </c:pt>
                <c:pt idx="304">
                  <c:v>1.5372680000000001</c:v>
                </c:pt>
                <c:pt idx="305">
                  <c:v>1.901268</c:v>
                </c:pt>
                <c:pt idx="306">
                  <c:v>0.53226799999999996</c:v>
                </c:pt>
                <c:pt idx="307">
                  <c:v>-2.8037299999999998</c:v>
                </c:pt>
                <c:pt idx="308">
                  <c:v>1.296268</c:v>
                </c:pt>
                <c:pt idx="309">
                  <c:v>5.3062680000000002</c:v>
                </c:pt>
                <c:pt idx="310">
                  <c:v>3.191268</c:v>
                </c:pt>
                <c:pt idx="311">
                  <c:v>4.9562679999999997</c:v>
                </c:pt>
                <c:pt idx="312">
                  <c:v>4.6682680000000003</c:v>
                </c:pt>
                <c:pt idx="313">
                  <c:v>3.7212679999999998</c:v>
                </c:pt>
                <c:pt idx="314">
                  <c:v>3.9392680000000002</c:v>
                </c:pt>
                <c:pt idx="315">
                  <c:v>5.5722680000000002</c:v>
                </c:pt>
                <c:pt idx="316">
                  <c:v>2.6492680000000002</c:v>
                </c:pt>
                <c:pt idx="317">
                  <c:v>1.997268</c:v>
                </c:pt>
                <c:pt idx="318">
                  <c:v>-0.12273000000000001</c:v>
                </c:pt>
                <c:pt idx="319">
                  <c:v>2.3822679999999998</c:v>
                </c:pt>
                <c:pt idx="320">
                  <c:v>2.3092679999999999</c:v>
                </c:pt>
                <c:pt idx="321">
                  <c:v>5.1332680000000002</c:v>
                </c:pt>
                <c:pt idx="322">
                  <c:v>6.0272680000000003</c:v>
                </c:pt>
                <c:pt idx="323">
                  <c:v>1.1362680000000001</c:v>
                </c:pt>
                <c:pt idx="324">
                  <c:v>1.249268</c:v>
                </c:pt>
                <c:pt idx="325">
                  <c:v>6.3332680000000003</c:v>
                </c:pt>
                <c:pt idx="326">
                  <c:v>2.5362680000000002</c:v>
                </c:pt>
                <c:pt idx="327">
                  <c:v>2.5562680000000002</c:v>
                </c:pt>
                <c:pt idx="328">
                  <c:v>0.122268</c:v>
                </c:pt>
                <c:pt idx="329">
                  <c:v>-0.12472999999999999</c:v>
                </c:pt>
                <c:pt idx="330">
                  <c:v>4.1102679999999996</c:v>
                </c:pt>
                <c:pt idx="331">
                  <c:v>4.1412680000000002</c:v>
                </c:pt>
                <c:pt idx="332">
                  <c:v>3.5402680000000002</c:v>
                </c:pt>
                <c:pt idx="333">
                  <c:v>-0.32873000000000002</c:v>
                </c:pt>
                <c:pt idx="334">
                  <c:v>0.78126799999999996</c:v>
                </c:pt>
                <c:pt idx="335">
                  <c:v>-1.45173</c:v>
                </c:pt>
                <c:pt idx="336">
                  <c:v>1.217268</c:v>
                </c:pt>
                <c:pt idx="337">
                  <c:v>4.0892679999999997</c:v>
                </c:pt>
                <c:pt idx="338">
                  <c:v>4.4792680000000002</c:v>
                </c:pt>
                <c:pt idx="339">
                  <c:v>-1.7467299999999999</c:v>
                </c:pt>
                <c:pt idx="340">
                  <c:v>2.324268</c:v>
                </c:pt>
                <c:pt idx="341">
                  <c:v>4.6612679999999997</c:v>
                </c:pt>
                <c:pt idx="342">
                  <c:v>3.8802680000000001</c:v>
                </c:pt>
                <c:pt idx="343">
                  <c:v>0.384268</c:v>
                </c:pt>
                <c:pt idx="344">
                  <c:v>2.292268</c:v>
                </c:pt>
                <c:pt idx="345">
                  <c:v>3.2652679999999998</c:v>
                </c:pt>
                <c:pt idx="346">
                  <c:v>3.4762680000000001</c:v>
                </c:pt>
                <c:pt idx="347">
                  <c:v>3.614268</c:v>
                </c:pt>
                <c:pt idx="348">
                  <c:v>3.7062680000000001</c:v>
                </c:pt>
                <c:pt idx="349">
                  <c:v>-2.45973</c:v>
                </c:pt>
                <c:pt idx="350">
                  <c:v>4.4192679999999998</c:v>
                </c:pt>
                <c:pt idx="351">
                  <c:v>2.7412679999999998</c:v>
                </c:pt>
                <c:pt idx="352">
                  <c:v>1.2322679999999999</c:v>
                </c:pt>
                <c:pt idx="353">
                  <c:v>0.97726800000000003</c:v>
                </c:pt>
                <c:pt idx="354">
                  <c:v>-9.4729999999999995E-2</c:v>
                </c:pt>
                <c:pt idx="355">
                  <c:v>1.6392679999999999</c:v>
                </c:pt>
                <c:pt idx="356">
                  <c:v>4.9352679999999998</c:v>
                </c:pt>
                <c:pt idx="357">
                  <c:v>2.3422679999999998</c:v>
                </c:pt>
                <c:pt idx="358">
                  <c:v>2.2902680000000002</c:v>
                </c:pt>
                <c:pt idx="359">
                  <c:v>-0.93972999999999995</c:v>
                </c:pt>
                <c:pt idx="360">
                  <c:v>3.3352680000000001</c:v>
                </c:pt>
                <c:pt idx="361">
                  <c:v>1.2322679999999999</c:v>
                </c:pt>
                <c:pt idx="362">
                  <c:v>2.792268</c:v>
                </c:pt>
                <c:pt idx="363">
                  <c:v>5.691268</c:v>
                </c:pt>
                <c:pt idx="364">
                  <c:v>0.63626799999999994</c:v>
                </c:pt>
                <c:pt idx="365">
                  <c:v>4.1702680000000001</c:v>
                </c:pt>
                <c:pt idx="366">
                  <c:v>3.8312680000000001</c:v>
                </c:pt>
                <c:pt idx="367">
                  <c:v>1.7712680000000001</c:v>
                </c:pt>
                <c:pt idx="368">
                  <c:v>3.4302679999999999</c:v>
                </c:pt>
                <c:pt idx="369">
                  <c:v>-0.63373000000000002</c:v>
                </c:pt>
                <c:pt idx="370">
                  <c:v>3.3792680000000002</c:v>
                </c:pt>
                <c:pt idx="371">
                  <c:v>3.7862680000000002</c:v>
                </c:pt>
                <c:pt idx="372">
                  <c:v>1.497268</c:v>
                </c:pt>
                <c:pt idx="373">
                  <c:v>2.7822680000000002</c:v>
                </c:pt>
                <c:pt idx="374">
                  <c:v>-1.9787300000000001</c:v>
                </c:pt>
                <c:pt idx="375">
                  <c:v>-0.71472999999999998</c:v>
                </c:pt>
                <c:pt idx="376">
                  <c:v>0.21726799999999999</c:v>
                </c:pt>
                <c:pt idx="377">
                  <c:v>1.850268</c:v>
                </c:pt>
                <c:pt idx="378">
                  <c:v>2.0202680000000002</c:v>
                </c:pt>
                <c:pt idx="379">
                  <c:v>-1.9567300000000001</c:v>
                </c:pt>
                <c:pt idx="380">
                  <c:v>0.60626800000000003</c:v>
                </c:pt>
                <c:pt idx="381">
                  <c:v>2.0392679999999999</c:v>
                </c:pt>
                <c:pt idx="382">
                  <c:v>1.9002680000000001</c:v>
                </c:pt>
                <c:pt idx="383">
                  <c:v>1.9022680000000001</c:v>
                </c:pt>
                <c:pt idx="384">
                  <c:v>8.1268000000000007E-2</c:v>
                </c:pt>
                <c:pt idx="385">
                  <c:v>1.9302680000000001</c:v>
                </c:pt>
                <c:pt idx="386">
                  <c:v>1.7852680000000001</c:v>
                </c:pt>
                <c:pt idx="387">
                  <c:v>0.85426800000000003</c:v>
                </c:pt>
                <c:pt idx="388">
                  <c:v>0.31726799999999999</c:v>
                </c:pt>
                <c:pt idx="389">
                  <c:v>1.036268</c:v>
                </c:pt>
                <c:pt idx="390">
                  <c:v>0.71626800000000002</c:v>
                </c:pt>
                <c:pt idx="391">
                  <c:v>1.447268</c:v>
                </c:pt>
                <c:pt idx="392">
                  <c:v>3.985268</c:v>
                </c:pt>
                <c:pt idx="393">
                  <c:v>4.4222679999999999</c:v>
                </c:pt>
                <c:pt idx="394">
                  <c:v>1.592268</c:v>
                </c:pt>
                <c:pt idx="395">
                  <c:v>15.172269999999999</c:v>
                </c:pt>
                <c:pt idx="396">
                  <c:v>13.89827</c:v>
                </c:pt>
                <c:pt idx="397">
                  <c:v>12.63327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81824"/>
        <c:axId val="146388096"/>
      </c:scatterChart>
      <c:valAx>
        <c:axId val="146381824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</a:t>
                </a:r>
                <a:r>
                  <a:rPr lang="en-US" altLang="ja-JP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6388096"/>
        <c:crossesAt val="-12"/>
        <c:crossBetween val="midCat"/>
        <c:majorUnit val="2"/>
      </c:valAx>
      <c:valAx>
        <c:axId val="146388096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381824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9610596264027719"/>
          <c:y val="0.12995132889942154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960582064320038E-2"/>
          <c:y val="4.5830819716464015E-2"/>
          <c:w val="0.9500323675272031"/>
          <c:h val="0.85075681536877357"/>
        </c:manualLayout>
      </c:layout>
      <c:scatterChart>
        <c:scatterStyle val="lineMarker"/>
        <c:varyColors val="0"/>
        <c:ser>
          <c:idx val="0"/>
          <c:order val="0"/>
          <c:tx>
            <c:v>real1</c:v>
          </c:tx>
          <c:spPr>
            <a:ln w="12700"/>
          </c:spPr>
          <c:marker>
            <c:symbol val="none"/>
          </c:marker>
          <c:xVal>
            <c:numRef>
              <c:f>FFT!$E$8:$E$263</c:f>
              <c:numCache>
                <c:formatCode>General</c:formatCode>
                <c:ptCount val="256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</c:numCache>
            </c:numRef>
          </c:xVal>
          <c:yVal>
            <c:numRef>
              <c:f>FFT!$F$8:$F$263</c:f>
              <c:numCache>
                <c:formatCode>General</c:formatCode>
                <c:ptCount val="256"/>
                <c:pt idx="0">
                  <c:v>0.21262480468797734</c:v>
                </c:pt>
                <c:pt idx="1">
                  <c:v>2.0514552845348271</c:v>
                </c:pt>
                <c:pt idx="2">
                  <c:v>1.1474771711267653</c:v>
                </c:pt>
                <c:pt idx="3">
                  <c:v>1.0514289904786094</c:v>
                </c:pt>
                <c:pt idx="4">
                  <c:v>0.45924511506977878</c:v>
                </c:pt>
                <c:pt idx="5">
                  <c:v>0.37450324287456194</c:v>
                </c:pt>
                <c:pt idx="6">
                  <c:v>0.80165965251115856</c:v>
                </c:pt>
                <c:pt idx="7">
                  <c:v>0.3894741860352986</c:v>
                </c:pt>
                <c:pt idx="8">
                  <c:v>0.38502654156204297</c:v>
                </c:pt>
                <c:pt idx="9">
                  <c:v>0.88555967912136146</c:v>
                </c:pt>
                <c:pt idx="10">
                  <c:v>0.24279444338013495</c:v>
                </c:pt>
                <c:pt idx="11">
                  <c:v>0.25279394982504272</c:v>
                </c:pt>
                <c:pt idx="12">
                  <c:v>0.25271634643169416</c:v>
                </c:pt>
                <c:pt idx="13">
                  <c:v>0.76176690942255154</c:v>
                </c:pt>
                <c:pt idx="14">
                  <c:v>0.81282121300196009</c:v>
                </c:pt>
                <c:pt idx="15">
                  <c:v>0.56970223797495245</c:v>
                </c:pt>
                <c:pt idx="16">
                  <c:v>0.15140672669070196</c:v>
                </c:pt>
                <c:pt idx="17">
                  <c:v>0.4271552991148842</c:v>
                </c:pt>
                <c:pt idx="18">
                  <c:v>0.4375579970789063</c:v>
                </c:pt>
                <c:pt idx="19">
                  <c:v>0.28836034398715843</c:v>
                </c:pt>
                <c:pt idx="20">
                  <c:v>0.11379206069174549</c:v>
                </c:pt>
                <c:pt idx="21">
                  <c:v>0.47675453011820246</c:v>
                </c:pt>
                <c:pt idx="22">
                  <c:v>0.35060788954668454</c:v>
                </c:pt>
                <c:pt idx="23">
                  <c:v>0.22512058423785827</c:v>
                </c:pt>
                <c:pt idx="24">
                  <c:v>5.5258468737741574E-2</c:v>
                </c:pt>
                <c:pt idx="25">
                  <c:v>0.11954156849253392</c:v>
                </c:pt>
                <c:pt idx="26">
                  <c:v>0.23249086251978615</c:v>
                </c:pt>
                <c:pt idx="27">
                  <c:v>9.9780401671219585E-2</c:v>
                </c:pt>
                <c:pt idx="28">
                  <c:v>0.11585685626460322</c:v>
                </c:pt>
                <c:pt idx="29">
                  <c:v>0.38270162029688554</c:v>
                </c:pt>
                <c:pt idx="30">
                  <c:v>8.4409989837483587E-2</c:v>
                </c:pt>
                <c:pt idx="31">
                  <c:v>0.35260072866030223</c:v>
                </c:pt>
                <c:pt idx="32">
                  <c:v>0.13420548754625786</c:v>
                </c:pt>
                <c:pt idx="33">
                  <c:v>0.14984673571646689</c:v>
                </c:pt>
                <c:pt idx="34">
                  <c:v>0.32602314614917199</c:v>
                </c:pt>
                <c:pt idx="35">
                  <c:v>0.27750698046132666</c:v>
                </c:pt>
                <c:pt idx="36">
                  <c:v>0.10036962417908916</c:v>
                </c:pt>
                <c:pt idx="37">
                  <c:v>0.472918058983687</c:v>
                </c:pt>
                <c:pt idx="38">
                  <c:v>0.24465474681431329</c:v>
                </c:pt>
                <c:pt idx="39">
                  <c:v>0.25983460795712748</c:v>
                </c:pt>
                <c:pt idx="40">
                  <c:v>0.2182725082254191</c:v>
                </c:pt>
                <c:pt idx="41">
                  <c:v>0.27294939207112406</c:v>
                </c:pt>
                <c:pt idx="42">
                  <c:v>0.22708165282637968</c:v>
                </c:pt>
                <c:pt idx="43">
                  <c:v>0.2046675270533348</c:v>
                </c:pt>
                <c:pt idx="44">
                  <c:v>7.2422339101393951E-2</c:v>
                </c:pt>
                <c:pt idx="45">
                  <c:v>1.3572327496753127E-2</c:v>
                </c:pt>
                <c:pt idx="46">
                  <c:v>0.2032727230757391</c:v>
                </c:pt>
                <c:pt idx="47">
                  <c:v>0.23653181549699617</c:v>
                </c:pt>
                <c:pt idx="48">
                  <c:v>8.6949418358185204E-2</c:v>
                </c:pt>
                <c:pt idx="49">
                  <c:v>0.24260201994886285</c:v>
                </c:pt>
                <c:pt idx="50">
                  <c:v>0.3399725657257272</c:v>
                </c:pt>
                <c:pt idx="51">
                  <c:v>0.4170291683182471</c:v>
                </c:pt>
                <c:pt idx="52">
                  <c:v>0.12874277503564682</c:v>
                </c:pt>
                <c:pt idx="53">
                  <c:v>3.2603269316310808E-2</c:v>
                </c:pt>
                <c:pt idx="54">
                  <c:v>6.9630399332156964E-2</c:v>
                </c:pt>
                <c:pt idx="55">
                  <c:v>0.14488073645010158</c:v>
                </c:pt>
                <c:pt idx="56">
                  <c:v>0.11383454165374358</c:v>
                </c:pt>
                <c:pt idx="57">
                  <c:v>0.15692229118803466</c:v>
                </c:pt>
                <c:pt idx="58">
                  <c:v>8.7990519482439758E-2</c:v>
                </c:pt>
                <c:pt idx="59">
                  <c:v>5.4442218004880472E-2</c:v>
                </c:pt>
                <c:pt idx="60">
                  <c:v>0.2494743323867864</c:v>
                </c:pt>
                <c:pt idx="61">
                  <c:v>7.6487197383168217E-3</c:v>
                </c:pt>
                <c:pt idx="62">
                  <c:v>9.9928882274601089E-2</c:v>
                </c:pt>
                <c:pt idx="63">
                  <c:v>0.23442016367905377</c:v>
                </c:pt>
                <c:pt idx="64">
                  <c:v>0.14136203582724238</c:v>
                </c:pt>
                <c:pt idx="65">
                  <c:v>0.11987182000302321</c:v>
                </c:pt>
                <c:pt idx="66">
                  <c:v>0.15813916841510653</c:v>
                </c:pt>
                <c:pt idx="67">
                  <c:v>0.11413707127069993</c:v>
                </c:pt>
                <c:pt idx="68">
                  <c:v>7.2099202352845046E-2</c:v>
                </c:pt>
                <c:pt idx="69">
                  <c:v>0.22844683677277838</c:v>
                </c:pt>
                <c:pt idx="70">
                  <c:v>8.8492698884854532E-2</c:v>
                </c:pt>
                <c:pt idx="71">
                  <c:v>0.20269316705918786</c:v>
                </c:pt>
                <c:pt idx="72">
                  <c:v>6.3393223330850915E-2</c:v>
                </c:pt>
                <c:pt idx="73">
                  <c:v>6.9440660656420489E-2</c:v>
                </c:pt>
                <c:pt idx="74">
                  <c:v>0.12132557179532306</c:v>
                </c:pt>
                <c:pt idx="75">
                  <c:v>0.11952054761454813</c:v>
                </c:pt>
                <c:pt idx="76">
                  <c:v>0.18577271552595984</c:v>
                </c:pt>
                <c:pt idx="77">
                  <c:v>0.28369492841185207</c:v>
                </c:pt>
                <c:pt idx="78">
                  <c:v>0.11326536836651324</c:v>
                </c:pt>
                <c:pt idx="79">
                  <c:v>0.107385414244404</c:v>
                </c:pt>
                <c:pt idx="80">
                  <c:v>7.8747761880449227E-2</c:v>
                </c:pt>
                <c:pt idx="81">
                  <c:v>0.10966517176876346</c:v>
                </c:pt>
                <c:pt idx="82">
                  <c:v>0.18511485106911832</c:v>
                </c:pt>
                <c:pt idx="83">
                  <c:v>0.3193685413277968</c:v>
                </c:pt>
                <c:pt idx="84">
                  <c:v>0.21426148399832987</c:v>
                </c:pt>
                <c:pt idx="85">
                  <c:v>0.13058346793135897</c:v>
                </c:pt>
                <c:pt idx="86">
                  <c:v>6.8279802785494267E-2</c:v>
                </c:pt>
                <c:pt idx="87">
                  <c:v>0.16219292897251364</c:v>
                </c:pt>
                <c:pt idx="88">
                  <c:v>0.25783742566702372</c:v>
                </c:pt>
                <c:pt idx="89">
                  <c:v>0.12842270434925546</c:v>
                </c:pt>
                <c:pt idx="90">
                  <c:v>8.2663999432545709E-2</c:v>
                </c:pt>
                <c:pt idx="91">
                  <c:v>6.3777532589823327E-2</c:v>
                </c:pt>
                <c:pt idx="92">
                  <c:v>0.10339989040308929</c:v>
                </c:pt>
                <c:pt idx="93">
                  <c:v>0.15606721282114866</c:v>
                </c:pt>
                <c:pt idx="94">
                  <c:v>0.249773725121297</c:v>
                </c:pt>
                <c:pt idx="95">
                  <c:v>0.17852832260780691</c:v>
                </c:pt>
                <c:pt idx="96">
                  <c:v>9.2368411756987234E-2</c:v>
                </c:pt>
                <c:pt idx="97">
                  <c:v>0.12484890930063589</c:v>
                </c:pt>
                <c:pt idx="98">
                  <c:v>0.20250100997205503</c:v>
                </c:pt>
                <c:pt idx="99">
                  <c:v>1.5507749581414364E-2</c:v>
                </c:pt>
                <c:pt idx="100">
                  <c:v>0.4400951957867818</c:v>
                </c:pt>
                <c:pt idx="101">
                  <c:v>0.41979820050804895</c:v>
                </c:pt>
                <c:pt idx="102">
                  <c:v>0.21577526068455435</c:v>
                </c:pt>
                <c:pt idx="103">
                  <c:v>3.3260718684309652E-2</c:v>
                </c:pt>
                <c:pt idx="104">
                  <c:v>0.2211342556415837</c:v>
                </c:pt>
                <c:pt idx="105">
                  <c:v>0.18265196136305095</c:v>
                </c:pt>
                <c:pt idx="106">
                  <c:v>0.27505471585632474</c:v>
                </c:pt>
                <c:pt idx="107">
                  <c:v>5.8928079729676348E-2</c:v>
                </c:pt>
                <c:pt idx="108">
                  <c:v>0.20114570611515209</c:v>
                </c:pt>
                <c:pt idx="109">
                  <c:v>7.5676797854170752E-2</c:v>
                </c:pt>
                <c:pt idx="110">
                  <c:v>0.29206486782405816</c:v>
                </c:pt>
                <c:pt idx="111">
                  <c:v>5.8199661267269179E-2</c:v>
                </c:pt>
                <c:pt idx="112">
                  <c:v>7.6520207105202645E-2</c:v>
                </c:pt>
                <c:pt idx="113">
                  <c:v>0.10034080900647055</c:v>
                </c:pt>
                <c:pt idx="114">
                  <c:v>0.24171920963327656</c:v>
                </c:pt>
                <c:pt idx="115">
                  <c:v>0.20352813007232876</c:v>
                </c:pt>
                <c:pt idx="116">
                  <c:v>0.18263154654931538</c:v>
                </c:pt>
                <c:pt idx="117">
                  <c:v>0.13627662284122039</c:v>
                </c:pt>
                <c:pt idx="118">
                  <c:v>0.17461429729816946</c:v>
                </c:pt>
                <c:pt idx="119">
                  <c:v>9.3559077594622578E-2</c:v>
                </c:pt>
                <c:pt idx="120">
                  <c:v>7.7886110645834478E-2</c:v>
                </c:pt>
                <c:pt idx="121">
                  <c:v>0.17217391023095255</c:v>
                </c:pt>
                <c:pt idx="122">
                  <c:v>3.5581233406051641E-2</c:v>
                </c:pt>
                <c:pt idx="123">
                  <c:v>8.159233749290179E-2</c:v>
                </c:pt>
                <c:pt idx="124">
                  <c:v>0.13752243855011237</c:v>
                </c:pt>
                <c:pt idx="125">
                  <c:v>0.15358295594648902</c:v>
                </c:pt>
                <c:pt idx="126">
                  <c:v>0.15344890814808129</c:v>
                </c:pt>
                <c:pt idx="127">
                  <c:v>8.1910671980556696E-2</c:v>
                </c:pt>
                <c:pt idx="128">
                  <c:v>0.18215894531248281</c:v>
                </c:pt>
                <c:pt idx="129">
                  <c:v>8.1910671980556668E-2</c:v>
                </c:pt>
                <c:pt idx="130">
                  <c:v>0.15344890814808171</c:v>
                </c:pt>
                <c:pt idx="131">
                  <c:v>0.15358295594648977</c:v>
                </c:pt>
                <c:pt idx="132">
                  <c:v>0.1375224385501129</c:v>
                </c:pt>
                <c:pt idx="133">
                  <c:v>8.1592337492901998E-2</c:v>
                </c:pt>
                <c:pt idx="134">
                  <c:v>3.5581233406051543E-2</c:v>
                </c:pt>
                <c:pt idx="135">
                  <c:v>0.17217391023095319</c:v>
                </c:pt>
                <c:pt idx="136">
                  <c:v>7.788611064583445E-2</c:v>
                </c:pt>
                <c:pt idx="137">
                  <c:v>9.3559077594623133E-2</c:v>
                </c:pt>
                <c:pt idx="138">
                  <c:v>0.17461429729816896</c:v>
                </c:pt>
                <c:pt idx="139">
                  <c:v>0.13627662284122022</c:v>
                </c:pt>
                <c:pt idx="140">
                  <c:v>0.18263154654931577</c:v>
                </c:pt>
                <c:pt idx="141">
                  <c:v>0.20352813007232787</c:v>
                </c:pt>
                <c:pt idx="142">
                  <c:v>0.24171920963327689</c:v>
                </c:pt>
                <c:pt idx="143">
                  <c:v>0.10034080900647055</c:v>
                </c:pt>
                <c:pt idx="144">
                  <c:v>7.6520207105202714E-2</c:v>
                </c:pt>
                <c:pt idx="145">
                  <c:v>5.8199661267268631E-2</c:v>
                </c:pt>
                <c:pt idx="146">
                  <c:v>0.29206486782405883</c:v>
                </c:pt>
                <c:pt idx="147">
                  <c:v>7.5676797854170766E-2</c:v>
                </c:pt>
                <c:pt idx="148">
                  <c:v>0.20114570611515276</c:v>
                </c:pt>
                <c:pt idx="149">
                  <c:v>5.8928079729676917E-2</c:v>
                </c:pt>
                <c:pt idx="150">
                  <c:v>0.27505471585632557</c:v>
                </c:pt>
                <c:pt idx="151">
                  <c:v>0.18265196136305062</c:v>
                </c:pt>
                <c:pt idx="152">
                  <c:v>0.22113425564158409</c:v>
                </c:pt>
                <c:pt idx="153">
                  <c:v>3.3260718684309735E-2</c:v>
                </c:pt>
                <c:pt idx="154">
                  <c:v>0.21577526068455485</c:v>
                </c:pt>
                <c:pt idx="155">
                  <c:v>0.41979820050804928</c:v>
                </c:pt>
                <c:pt idx="156">
                  <c:v>0.44009519578678197</c:v>
                </c:pt>
                <c:pt idx="157">
                  <c:v>1.5507749581413922E-2</c:v>
                </c:pt>
                <c:pt idx="158">
                  <c:v>0.20250100997205517</c:v>
                </c:pt>
                <c:pt idx="159">
                  <c:v>0.12484890930063518</c:v>
                </c:pt>
                <c:pt idx="160">
                  <c:v>9.2368411756987234E-2</c:v>
                </c:pt>
                <c:pt idx="161">
                  <c:v>0.17852832260780691</c:v>
                </c:pt>
                <c:pt idx="162">
                  <c:v>0.24977372512129711</c:v>
                </c:pt>
                <c:pt idx="163">
                  <c:v>0.15606721282114847</c:v>
                </c:pt>
                <c:pt idx="164">
                  <c:v>0.10339989040308997</c:v>
                </c:pt>
                <c:pt idx="165">
                  <c:v>6.3777532589823174E-2</c:v>
                </c:pt>
                <c:pt idx="166">
                  <c:v>8.2663999432546001E-2</c:v>
                </c:pt>
                <c:pt idx="167">
                  <c:v>0.12842270434925565</c:v>
                </c:pt>
                <c:pt idx="168">
                  <c:v>0.25783742566702406</c:v>
                </c:pt>
                <c:pt idx="169">
                  <c:v>0.16219292897251353</c:v>
                </c:pt>
                <c:pt idx="170">
                  <c:v>6.8279802785494115E-2</c:v>
                </c:pt>
                <c:pt idx="171">
                  <c:v>0.13058346793135867</c:v>
                </c:pt>
                <c:pt idx="172">
                  <c:v>0.21426148399833042</c:v>
                </c:pt>
                <c:pt idx="173">
                  <c:v>0.31936854132779641</c:v>
                </c:pt>
                <c:pt idx="174">
                  <c:v>0.18511485106911793</c:v>
                </c:pt>
                <c:pt idx="175">
                  <c:v>0.1096651717687636</c:v>
                </c:pt>
                <c:pt idx="176">
                  <c:v>7.8747761880449213E-2</c:v>
                </c:pt>
                <c:pt idx="177">
                  <c:v>0.10738541424440334</c:v>
                </c:pt>
                <c:pt idx="178">
                  <c:v>0.11326536836651348</c:v>
                </c:pt>
                <c:pt idx="179">
                  <c:v>0.28369492841185256</c:v>
                </c:pt>
                <c:pt idx="180">
                  <c:v>0.18577271552595984</c:v>
                </c:pt>
                <c:pt idx="181">
                  <c:v>0.11952054761454826</c:v>
                </c:pt>
                <c:pt idx="182">
                  <c:v>0.12132557179532248</c:v>
                </c:pt>
                <c:pt idx="183">
                  <c:v>6.9440660656419725E-2</c:v>
                </c:pt>
                <c:pt idx="184">
                  <c:v>6.3393223330850471E-2</c:v>
                </c:pt>
                <c:pt idx="185">
                  <c:v>0.20269316705918816</c:v>
                </c:pt>
                <c:pt idx="186">
                  <c:v>8.8492698884854545E-2</c:v>
                </c:pt>
                <c:pt idx="187">
                  <c:v>0.22844683677277844</c:v>
                </c:pt>
                <c:pt idx="188">
                  <c:v>7.2099202352845018E-2</c:v>
                </c:pt>
                <c:pt idx="189">
                  <c:v>0.11413707127069937</c:v>
                </c:pt>
                <c:pt idx="190">
                  <c:v>0.15813916841510653</c:v>
                </c:pt>
                <c:pt idx="191">
                  <c:v>0.11987182000302432</c:v>
                </c:pt>
                <c:pt idx="192">
                  <c:v>0.14136203582724238</c:v>
                </c:pt>
                <c:pt idx="193">
                  <c:v>0.23442016367905372</c:v>
                </c:pt>
                <c:pt idx="194">
                  <c:v>9.9928882274601963E-2</c:v>
                </c:pt>
                <c:pt idx="195">
                  <c:v>7.6487197383163412E-3</c:v>
                </c:pt>
                <c:pt idx="196">
                  <c:v>0.24947433238678718</c:v>
                </c:pt>
                <c:pt idx="197">
                  <c:v>5.4442218004880687E-2</c:v>
                </c:pt>
                <c:pt idx="198">
                  <c:v>8.799051948243905E-2</c:v>
                </c:pt>
                <c:pt idx="199">
                  <c:v>0.15692229118803544</c:v>
                </c:pt>
                <c:pt idx="200">
                  <c:v>0.11383454165374375</c:v>
                </c:pt>
                <c:pt idx="201">
                  <c:v>0.14488073645010105</c:v>
                </c:pt>
                <c:pt idx="202">
                  <c:v>6.9630399332156326E-2</c:v>
                </c:pt>
                <c:pt idx="203">
                  <c:v>3.2603269316310121E-2</c:v>
                </c:pt>
                <c:pt idx="204">
                  <c:v>0.12874277503564593</c:v>
                </c:pt>
                <c:pt idx="205">
                  <c:v>0.41702916831824821</c:v>
                </c:pt>
                <c:pt idx="206">
                  <c:v>0.3399725657257277</c:v>
                </c:pt>
                <c:pt idx="207">
                  <c:v>0.24260201994886224</c:v>
                </c:pt>
                <c:pt idx="208">
                  <c:v>8.694941835818526E-2</c:v>
                </c:pt>
                <c:pt idx="209">
                  <c:v>0.23653181549699545</c:v>
                </c:pt>
                <c:pt idx="210">
                  <c:v>0.2032727230757386</c:v>
                </c:pt>
                <c:pt idx="211">
                  <c:v>1.3572327496753023E-2</c:v>
                </c:pt>
                <c:pt idx="212">
                  <c:v>7.2422339101394048E-2</c:v>
                </c:pt>
                <c:pt idx="213">
                  <c:v>0.20466752705333521</c:v>
                </c:pt>
                <c:pt idx="214">
                  <c:v>0.22708165282637963</c:v>
                </c:pt>
                <c:pt idx="215">
                  <c:v>0.27294939207112323</c:v>
                </c:pt>
                <c:pt idx="216">
                  <c:v>0.2182725082254191</c:v>
                </c:pt>
                <c:pt idx="217">
                  <c:v>0.25983460795712771</c:v>
                </c:pt>
                <c:pt idx="218">
                  <c:v>0.2446547468143139</c:v>
                </c:pt>
                <c:pt idx="219">
                  <c:v>0.47291805898368655</c:v>
                </c:pt>
                <c:pt idx="220">
                  <c:v>0.10036962417908914</c:v>
                </c:pt>
                <c:pt idx="221">
                  <c:v>0.27750698046132677</c:v>
                </c:pt>
                <c:pt idx="222">
                  <c:v>0.32602314614917205</c:v>
                </c:pt>
                <c:pt idx="223">
                  <c:v>0.1498467357164659</c:v>
                </c:pt>
                <c:pt idx="224">
                  <c:v>0.13420548754625714</c:v>
                </c:pt>
                <c:pt idx="225">
                  <c:v>0.35260072866030179</c:v>
                </c:pt>
                <c:pt idx="226">
                  <c:v>8.4409989837483893E-2</c:v>
                </c:pt>
                <c:pt idx="227">
                  <c:v>0.38270162029688531</c:v>
                </c:pt>
                <c:pt idx="228">
                  <c:v>0.11585685626460322</c:v>
                </c:pt>
                <c:pt idx="229">
                  <c:v>9.9780401671220348E-2</c:v>
                </c:pt>
                <c:pt idx="230">
                  <c:v>0.23249086251978615</c:v>
                </c:pt>
                <c:pt idx="231">
                  <c:v>0.11954156849253308</c:v>
                </c:pt>
                <c:pt idx="232">
                  <c:v>5.52584687377419E-2</c:v>
                </c:pt>
                <c:pt idx="233">
                  <c:v>0.22512058423785877</c:v>
                </c:pt>
                <c:pt idx="234">
                  <c:v>0.35060788954668509</c:v>
                </c:pt>
                <c:pt idx="235">
                  <c:v>0.47675453011820268</c:v>
                </c:pt>
                <c:pt idx="236">
                  <c:v>0.11379206069174562</c:v>
                </c:pt>
                <c:pt idx="237">
                  <c:v>0.28836034398715921</c:v>
                </c:pt>
                <c:pt idx="238">
                  <c:v>0.43755799707890664</c:v>
                </c:pt>
                <c:pt idx="239">
                  <c:v>0.42715529911488476</c:v>
                </c:pt>
                <c:pt idx="240">
                  <c:v>0.15140672669070201</c:v>
                </c:pt>
                <c:pt idx="241">
                  <c:v>0.5697022379749529</c:v>
                </c:pt>
                <c:pt idx="242">
                  <c:v>0.81282121300196097</c:v>
                </c:pt>
                <c:pt idx="243">
                  <c:v>0.76176690942255199</c:v>
                </c:pt>
                <c:pt idx="244">
                  <c:v>0.25271634643169461</c:v>
                </c:pt>
                <c:pt idx="245">
                  <c:v>0.252793949825041</c:v>
                </c:pt>
                <c:pt idx="246">
                  <c:v>0.24279444338013603</c:v>
                </c:pt>
                <c:pt idx="247">
                  <c:v>0.88555967912136235</c:v>
                </c:pt>
                <c:pt idx="248">
                  <c:v>0.38502654156204352</c:v>
                </c:pt>
                <c:pt idx="249">
                  <c:v>0.38947418603529893</c:v>
                </c:pt>
                <c:pt idx="250">
                  <c:v>0.80165965251115801</c:v>
                </c:pt>
                <c:pt idx="251">
                  <c:v>0.37450324287456271</c:v>
                </c:pt>
                <c:pt idx="252">
                  <c:v>0.45924511506977972</c:v>
                </c:pt>
                <c:pt idx="253">
                  <c:v>1.0514289904786103</c:v>
                </c:pt>
                <c:pt idx="254">
                  <c:v>1.1474771711267679</c:v>
                </c:pt>
                <c:pt idx="255">
                  <c:v>2.0514552845348302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9525"/>
          </c:spPr>
          <c:marker>
            <c:symbol val="none"/>
          </c:marker>
          <c:xVal>
            <c:numRef>
              <c:f>FFT!$I$8:$I$263</c:f>
              <c:numCache>
                <c:formatCode>General</c:formatCode>
                <c:ptCount val="256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</c:numCache>
            </c:numRef>
          </c:xVal>
          <c:yVal>
            <c:numRef>
              <c:f>FFT!$J$8:$J$263</c:f>
              <c:numCache>
                <c:formatCode>General</c:formatCode>
                <c:ptCount val="256"/>
                <c:pt idx="0">
                  <c:v>0.17819716793862656</c:v>
                </c:pt>
                <c:pt idx="1">
                  <c:v>2.5347217511159021</c:v>
                </c:pt>
                <c:pt idx="2">
                  <c:v>1.3390936852756135</c:v>
                </c:pt>
                <c:pt idx="3">
                  <c:v>1.6018599272888054</c:v>
                </c:pt>
                <c:pt idx="4">
                  <c:v>0.81209332657999456</c:v>
                </c:pt>
                <c:pt idx="5">
                  <c:v>0.40896143944575136</c:v>
                </c:pt>
                <c:pt idx="6">
                  <c:v>0.43224192916973292</c:v>
                </c:pt>
                <c:pt idx="7">
                  <c:v>0.8391189044914934</c:v>
                </c:pt>
                <c:pt idx="8">
                  <c:v>0.59253632383823451</c:v>
                </c:pt>
                <c:pt idx="9">
                  <c:v>0.88278636039297831</c:v>
                </c:pt>
                <c:pt idx="10">
                  <c:v>0.89987150222471735</c:v>
                </c:pt>
                <c:pt idx="11">
                  <c:v>0.66947188382039713</c:v>
                </c:pt>
                <c:pt idx="12">
                  <c:v>0.46421869214345346</c:v>
                </c:pt>
                <c:pt idx="13">
                  <c:v>0.61083498517934065</c:v>
                </c:pt>
                <c:pt idx="14">
                  <c:v>0.60192384428270929</c:v>
                </c:pt>
                <c:pt idx="15">
                  <c:v>0.4140034084528571</c:v>
                </c:pt>
                <c:pt idx="16">
                  <c:v>0.52334018288988515</c:v>
                </c:pt>
                <c:pt idx="17">
                  <c:v>0.32455663275146857</c:v>
                </c:pt>
                <c:pt idx="18">
                  <c:v>0.40157939887690236</c:v>
                </c:pt>
                <c:pt idx="19">
                  <c:v>0.50402438459674281</c:v>
                </c:pt>
                <c:pt idx="20">
                  <c:v>0.43343825005909858</c:v>
                </c:pt>
                <c:pt idx="21">
                  <c:v>0.1747989785972949</c:v>
                </c:pt>
                <c:pt idx="22">
                  <c:v>0.75948333948300917</c:v>
                </c:pt>
                <c:pt idx="23">
                  <c:v>0.1580007704655555</c:v>
                </c:pt>
                <c:pt idx="24">
                  <c:v>0.47323201629533274</c:v>
                </c:pt>
                <c:pt idx="25">
                  <c:v>0.19334919135993572</c:v>
                </c:pt>
                <c:pt idx="26">
                  <c:v>0.41525715075213188</c:v>
                </c:pt>
                <c:pt idx="27">
                  <c:v>0.49609730797594437</c:v>
                </c:pt>
                <c:pt idx="28">
                  <c:v>0.72339379579689078</c:v>
                </c:pt>
                <c:pt idx="29">
                  <c:v>0.44140349032174303</c:v>
                </c:pt>
                <c:pt idx="30">
                  <c:v>0.59866777777719771</c:v>
                </c:pt>
                <c:pt idx="31">
                  <c:v>0.41852572925306575</c:v>
                </c:pt>
                <c:pt idx="32">
                  <c:v>0.49596347145511255</c:v>
                </c:pt>
                <c:pt idx="33">
                  <c:v>0.36518819635006033</c:v>
                </c:pt>
                <c:pt idx="34">
                  <c:v>0.68890587025034966</c:v>
                </c:pt>
                <c:pt idx="35">
                  <c:v>0.25538307549508127</c:v>
                </c:pt>
                <c:pt idx="36">
                  <c:v>0.36372306385437586</c:v>
                </c:pt>
                <c:pt idx="37">
                  <c:v>2.818595614866486E-2</c:v>
                </c:pt>
                <c:pt idx="38">
                  <c:v>0.19738706468619915</c:v>
                </c:pt>
                <c:pt idx="39">
                  <c:v>4.7318473579455629E-2</c:v>
                </c:pt>
                <c:pt idx="40">
                  <c:v>0.17049293875387583</c:v>
                </c:pt>
                <c:pt idx="41">
                  <c:v>0.17605405376607322</c:v>
                </c:pt>
                <c:pt idx="42">
                  <c:v>0.34370432723784911</c:v>
                </c:pt>
                <c:pt idx="43">
                  <c:v>0.27735884250450865</c:v>
                </c:pt>
                <c:pt idx="44">
                  <c:v>0.26578282143703419</c:v>
                </c:pt>
                <c:pt idx="45">
                  <c:v>0.27305842930575741</c:v>
                </c:pt>
                <c:pt idx="46">
                  <c:v>0.21683748048780957</c:v>
                </c:pt>
                <c:pt idx="47">
                  <c:v>0.49322273338502737</c:v>
                </c:pt>
                <c:pt idx="48">
                  <c:v>0.15645397973946407</c:v>
                </c:pt>
                <c:pt idx="49">
                  <c:v>6.4276956005785965E-2</c:v>
                </c:pt>
                <c:pt idx="50">
                  <c:v>9.517478015362156E-2</c:v>
                </c:pt>
                <c:pt idx="51">
                  <c:v>0.80095093257576067</c:v>
                </c:pt>
                <c:pt idx="52">
                  <c:v>0.48228508719306218</c:v>
                </c:pt>
                <c:pt idx="53">
                  <c:v>5.1988689072732512E-2</c:v>
                </c:pt>
                <c:pt idx="54">
                  <c:v>0.31782245999521608</c:v>
                </c:pt>
                <c:pt idx="55">
                  <c:v>0.23192660290687808</c:v>
                </c:pt>
                <c:pt idx="56">
                  <c:v>0.19277104506354195</c:v>
                </c:pt>
                <c:pt idx="57">
                  <c:v>0.23453636362634536</c:v>
                </c:pt>
                <c:pt idx="58">
                  <c:v>0.12913135190678857</c:v>
                </c:pt>
                <c:pt idx="59">
                  <c:v>7.480175667804935E-2</c:v>
                </c:pt>
                <c:pt idx="60">
                  <c:v>0.24702574768677671</c:v>
                </c:pt>
                <c:pt idx="61">
                  <c:v>0.15505123162640727</c:v>
                </c:pt>
                <c:pt idx="62">
                  <c:v>0.33512142147281726</c:v>
                </c:pt>
                <c:pt idx="63">
                  <c:v>0.16910621744669882</c:v>
                </c:pt>
                <c:pt idx="64">
                  <c:v>0.26068498137223667</c:v>
                </c:pt>
                <c:pt idx="65">
                  <c:v>0.32197094901741663</c:v>
                </c:pt>
                <c:pt idx="66">
                  <c:v>0.24720264577137416</c:v>
                </c:pt>
                <c:pt idx="67">
                  <c:v>0.21849041343180275</c:v>
                </c:pt>
                <c:pt idx="68">
                  <c:v>0.56323812236294013</c:v>
                </c:pt>
                <c:pt idx="69">
                  <c:v>0.19216574361799571</c:v>
                </c:pt>
                <c:pt idx="70">
                  <c:v>0.35134391835241602</c:v>
                </c:pt>
                <c:pt idx="71">
                  <c:v>0.27668380616430294</c:v>
                </c:pt>
                <c:pt idx="72">
                  <c:v>0.1646954804413196</c:v>
                </c:pt>
                <c:pt idx="73">
                  <c:v>0.25821020659732324</c:v>
                </c:pt>
                <c:pt idx="74">
                  <c:v>2.2624772846445658E-2</c:v>
                </c:pt>
                <c:pt idx="75">
                  <c:v>0.10363460291024389</c:v>
                </c:pt>
                <c:pt idx="76">
                  <c:v>0.25883867554070289</c:v>
                </c:pt>
                <c:pt idx="77">
                  <c:v>4.3659876353963893E-2</c:v>
                </c:pt>
                <c:pt idx="78">
                  <c:v>7.7675483779092891E-2</c:v>
                </c:pt>
                <c:pt idx="79">
                  <c:v>0.22458444052903725</c:v>
                </c:pt>
                <c:pt idx="80">
                  <c:v>0.10395039382166935</c:v>
                </c:pt>
                <c:pt idx="81">
                  <c:v>7.2733467320479195E-2</c:v>
                </c:pt>
                <c:pt idx="82">
                  <c:v>0.18810562558537469</c:v>
                </c:pt>
                <c:pt idx="83">
                  <c:v>0.23961072252833546</c:v>
                </c:pt>
                <c:pt idx="84">
                  <c:v>0.22215513507194726</c:v>
                </c:pt>
                <c:pt idx="85">
                  <c:v>8.6038612199853148E-2</c:v>
                </c:pt>
                <c:pt idx="86">
                  <c:v>0.1476259950653328</c:v>
                </c:pt>
                <c:pt idx="87">
                  <c:v>0.23700124684745888</c:v>
                </c:pt>
                <c:pt idx="88">
                  <c:v>0.1663458690340768</c:v>
                </c:pt>
                <c:pt idx="89">
                  <c:v>0.16534351196306774</c:v>
                </c:pt>
                <c:pt idx="90">
                  <c:v>0.17933845364188225</c:v>
                </c:pt>
                <c:pt idx="91">
                  <c:v>0.15806374333105516</c:v>
                </c:pt>
                <c:pt idx="92">
                  <c:v>0.21740135226232732</c:v>
                </c:pt>
                <c:pt idx="93">
                  <c:v>7.1624509440984294E-2</c:v>
                </c:pt>
                <c:pt idx="94">
                  <c:v>0.2770069015952904</c:v>
                </c:pt>
                <c:pt idx="95">
                  <c:v>7.9812704810960408E-2</c:v>
                </c:pt>
                <c:pt idx="96">
                  <c:v>0.15587149794097149</c:v>
                </c:pt>
                <c:pt idx="97">
                  <c:v>3.7457615662029604E-2</c:v>
                </c:pt>
                <c:pt idx="98">
                  <c:v>5.6555702927659955E-2</c:v>
                </c:pt>
                <c:pt idx="99">
                  <c:v>0.13539981093085082</c:v>
                </c:pt>
                <c:pt idx="100">
                  <c:v>0.34766603345291708</c:v>
                </c:pt>
                <c:pt idx="101">
                  <c:v>0.41556937218680745</c:v>
                </c:pt>
                <c:pt idx="102">
                  <c:v>0.50335098317792226</c:v>
                </c:pt>
                <c:pt idx="103">
                  <c:v>0.18797710880945184</c:v>
                </c:pt>
                <c:pt idx="104">
                  <c:v>5.1101253577938544E-2</c:v>
                </c:pt>
                <c:pt idx="105">
                  <c:v>0.18076204680497407</c:v>
                </c:pt>
                <c:pt idx="106">
                  <c:v>5.6778976926567214E-2</c:v>
                </c:pt>
                <c:pt idx="107">
                  <c:v>0.16927199609249152</c:v>
                </c:pt>
                <c:pt idx="108">
                  <c:v>7.9423335894009572E-2</c:v>
                </c:pt>
                <c:pt idx="109">
                  <c:v>5.6918925510765231E-2</c:v>
                </c:pt>
                <c:pt idx="110">
                  <c:v>6.6693951423274708E-2</c:v>
                </c:pt>
                <c:pt idx="111">
                  <c:v>0.13758462223090256</c:v>
                </c:pt>
                <c:pt idx="112">
                  <c:v>0.18552300109425948</c:v>
                </c:pt>
                <c:pt idx="113">
                  <c:v>7.1971552015729717E-2</c:v>
                </c:pt>
                <c:pt idx="114">
                  <c:v>0.15820209212499578</c:v>
                </c:pt>
                <c:pt idx="115">
                  <c:v>0.29274805227769241</c:v>
                </c:pt>
                <c:pt idx="116">
                  <c:v>0.15022520107956641</c:v>
                </c:pt>
                <c:pt idx="117">
                  <c:v>0.11640634418602978</c:v>
                </c:pt>
                <c:pt idx="118">
                  <c:v>0.13368509402936704</c:v>
                </c:pt>
                <c:pt idx="119">
                  <c:v>0.1461967926985438</c:v>
                </c:pt>
                <c:pt idx="120">
                  <c:v>9.8446552645343702E-2</c:v>
                </c:pt>
                <c:pt idx="121">
                  <c:v>0.11397732085681904</c:v>
                </c:pt>
                <c:pt idx="122">
                  <c:v>0.14088936645826183</c:v>
                </c:pt>
                <c:pt idx="123">
                  <c:v>0.21653659984477167</c:v>
                </c:pt>
                <c:pt idx="124">
                  <c:v>0.17645451855973543</c:v>
                </c:pt>
                <c:pt idx="125">
                  <c:v>5.424412263243971E-2</c:v>
                </c:pt>
                <c:pt idx="126">
                  <c:v>0.17895919276218805</c:v>
                </c:pt>
                <c:pt idx="127">
                  <c:v>5.3596770864669963E-2</c:v>
                </c:pt>
                <c:pt idx="128">
                  <c:v>7.9102167968775006E-2</c:v>
                </c:pt>
                <c:pt idx="129">
                  <c:v>5.3596770864672301E-2</c:v>
                </c:pt>
                <c:pt idx="130">
                  <c:v>0.17895919276218833</c:v>
                </c:pt>
                <c:pt idx="131">
                  <c:v>5.4244122632440932E-2</c:v>
                </c:pt>
                <c:pt idx="132">
                  <c:v>0.17645451855973604</c:v>
                </c:pt>
                <c:pt idx="133">
                  <c:v>0.21653659984477142</c:v>
                </c:pt>
                <c:pt idx="134">
                  <c:v>0.14088936645826222</c:v>
                </c:pt>
                <c:pt idx="135">
                  <c:v>0.11397732085681958</c:v>
                </c:pt>
                <c:pt idx="136">
                  <c:v>9.8446552645342814E-2</c:v>
                </c:pt>
                <c:pt idx="137">
                  <c:v>0.14619679269854455</c:v>
                </c:pt>
                <c:pt idx="138">
                  <c:v>0.13368509402936624</c:v>
                </c:pt>
                <c:pt idx="139">
                  <c:v>0.11640634418603013</c:v>
                </c:pt>
                <c:pt idx="140">
                  <c:v>0.15022520107956597</c:v>
                </c:pt>
                <c:pt idx="141">
                  <c:v>0.29274805227769268</c:v>
                </c:pt>
                <c:pt idx="142">
                  <c:v>0.15820209212499453</c:v>
                </c:pt>
                <c:pt idx="143">
                  <c:v>7.1971552015729481E-2</c:v>
                </c:pt>
                <c:pt idx="144">
                  <c:v>0.18552300109425951</c:v>
                </c:pt>
                <c:pt idx="145">
                  <c:v>0.13758462223090312</c:v>
                </c:pt>
                <c:pt idx="146">
                  <c:v>6.6693951423274209E-2</c:v>
                </c:pt>
                <c:pt idx="147">
                  <c:v>5.6918925510765023E-2</c:v>
                </c:pt>
                <c:pt idx="148">
                  <c:v>7.9423335894009725E-2</c:v>
                </c:pt>
                <c:pt idx="149">
                  <c:v>0.16927199609249152</c:v>
                </c:pt>
                <c:pt idx="150">
                  <c:v>5.6778976926566353E-2</c:v>
                </c:pt>
                <c:pt idx="151">
                  <c:v>0.18076204680497354</c:v>
                </c:pt>
                <c:pt idx="152">
                  <c:v>5.1101253577938002E-2</c:v>
                </c:pt>
                <c:pt idx="153">
                  <c:v>0.18797710880945168</c:v>
                </c:pt>
                <c:pt idx="154">
                  <c:v>0.50335098317792193</c:v>
                </c:pt>
                <c:pt idx="155">
                  <c:v>0.41556937218680784</c:v>
                </c:pt>
                <c:pt idx="156">
                  <c:v>0.34766603345291724</c:v>
                </c:pt>
                <c:pt idx="157">
                  <c:v>0.13539981093085121</c:v>
                </c:pt>
                <c:pt idx="158">
                  <c:v>5.6555702927659567E-2</c:v>
                </c:pt>
                <c:pt idx="159">
                  <c:v>3.7457615662029882E-2</c:v>
                </c:pt>
                <c:pt idx="160">
                  <c:v>0.15587149794097213</c:v>
                </c:pt>
                <c:pt idx="161">
                  <c:v>7.9812704810960575E-2</c:v>
                </c:pt>
                <c:pt idx="162">
                  <c:v>0.27700690159529046</c:v>
                </c:pt>
                <c:pt idx="163">
                  <c:v>7.1624509440984668E-2</c:v>
                </c:pt>
                <c:pt idx="164">
                  <c:v>0.2174013522623279</c:v>
                </c:pt>
                <c:pt idx="165">
                  <c:v>0.15806374333105497</c:v>
                </c:pt>
                <c:pt idx="166">
                  <c:v>0.17933845364188319</c:v>
                </c:pt>
                <c:pt idx="167">
                  <c:v>0.16534351196306776</c:v>
                </c:pt>
                <c:pt idx="168">
                  <c:v>0.1663458690340768</c:v>
                </c:pt>
                <c:pt idx="169">
                  <c:v>0.23700124684745943</c:v>
                </c:pt>
                <c:pt idx="170">
                  <c:v>0.14762599506533214</c:v>
                </c:pt>
                <c:pt idx="171">
                  <c:v>8.6038612199853134E-2</c:v>
                </c:pt>
                <c:pt idx="172">
                  <c:v>0.22215513507194748</c:v>
                </c:pt>
                <c:pt idx="173">
                  <c:v>0.23961072252833532</c:v>
                </c:pt>
                <c:pt idx="174">
                  <c:v>0.18810562558537419</c:v>
                </c:pt>
                <c:pt idx="175">
                  <c:v>7.2733467320479528E-2</c:v>
                </c:pt>
                <c:pt idx="176">
                  <c:v>0.10395039382167003</c:v>
                </c:pt>
                <c:pt idx="177">
                  <c:v>0.22458444052903739</c:v>
                </c:pt>
                <c:pt idx="178">
                  <c:v>7.7675483779092627E-2</c:v>
                </c:pt>
                <c:pt idx="179">
                  <c:v>4.3659876353963567E-2</c:v>
                </c:pt>
                <c:pt idx="180">
                  <c:v>0.258838675540702</c:v>
                </c:pt>
                <c:pt idx="181">
                  <c:v>0.10363460291024361</c:v>
                </c:pt>
                <c:pt idx="182">
                  <c:v>2.262477284644538E-2</c:v>
                </c:pt>
                <c:pt idx="183">
                  <c:v>0.25821020659732286</c:v>
                </c:pt>
                <c:pt idx="184">
                  <c:v>0.1646954804413196</c:v>
                </c:pt>
                <c:pt idx="185">
                  <c:v>0.2766838061643031</c:v>
                </c:pt>
                <c:pt idx="186">
                  <c:v>0.35134391835241535</c:v>
                </c:pt>
                <c:pt idx="187">
                  <c:v>0.19216574361799516</c:v>
                </c:pt>
                <c:pt idx="188">
                  <c:v>0.56323812236293958</c:v>
                </c:pt>
                <c:pt idx="189">
                  <c:v>0.21849041343180275</c:v>
                </c:pt>
                <c:pt idx="190">
                  <c:v>0.24720264577137516</c:v>
                </c:pt>
                <c:pt idx="191">
                  <c:v>0.32197094901741635</c:v>
                </c:pt>
                <c:pt idx="192">
                  <c:v>0.26068498137223667</c:v>
                </c:pt>
                <c:pt idx="193">
                  <c:v>0.1691062174466979</c:v>
                </c:pt>
                <c:pt idx="194">
                  <c:v>0.33512142147281682</c:v>
                </c:pt>
                <c:pt idx="195">
                  <c:v>0.15505123162640655</c:v>
                </c:pt>
                <c:pt idx="196">
                  <c:v>0.24702574768677618</c:v>
                </c:pt>
                <c:pt idx="197">
                  <c:v>7.4801756678049641E-2</c:v>
                </c:pt>
                <c:pt idx="198">
                  <c:v>0.12913135190678862</c:v>
                </c:pt>
                <c:pt idx="199">
                  <c:v>0.23453636362634586</c:v>
                </c:pt>
                <c:pt idx="200">
                  <c:v>0.19277104506354131</c:v>
                </c:pt>
                <c:pt idx="201">
                  <c:v>0.23192660290687758</c:v>
                </c:pt>
                <c:pt idx="202">
                  <c:v>0.31782245999521552</c:v>
                </c:pt>
                <c:pt idx="203">
                  <c:v>5.1988689072732332E-2</c:v>
                </c:pt>
                <c:pt idx="204">
                  <c:v>0.48228508719306212</c:v>
                </c:pt>
                <c:pt idx="205">
                  <c:v>0.80095093257576033</c:v>
                </c:pt>
                <c:pt idx="206">
                  <c:v>9.5174780153620589E-2</c:v>
                </c:pt>
                <c:pt idx="207">
                  <c:v>6.4276956005786021E-2</c:v>
                </c:pt>
                <c:pt idx="208">
                  <c:v>0.15645397973946429</c:v>
                </c:pt>
                <c:pt idx="209">
                  <c:v>0.49322273338502864</c:v>
                </c:pt>
                <c:pt idx="210">
                  <c:v>0.21683748048781035</c:v>
                </c:pt>
                <c:pt idx="211">
                  <c:v>0.27305842930575708</c:v>
                </c:pt>
                <c:pt idx="212">
                  <c:v>0.26578282143703386</c:v>
                </c:pt>
                <c:pt idx="213">
                  <c:v>0.27735884250450926</c:v>
                </c:pt>
                <c:pt idx="214">
                  <c:v>0.34370432723784855</c:v>
                </c:pt>
                <c:pt idx="215">
                  <c:v>0.17605405376607319</c:v>
                </c:pt>
                <c:pt idx="216">
                  <c:v>0.17049293875387583</c:v>
                </c:pt>
                <c:pt idx="217">
                  <c:v>4.7318473579454956E-2</c:v>
                </c:pt>
                <c:pt idx="218">
                  <c:v>0.19738706468619746</c:v>
                </c:pt>
                <c:pt idx="219">
                  <c:v>2.8185956148665047E-2</c:v>
                </c:pt>
                <c:pt idx="220">
                  <c:v>0.36372306385437531</c:v>
                </c:pt>
                <c:pt idx="221">
                  <c:v>0.25538307549508205</c:v>
                </c:pt>
                <c:pt idx="222">
                  <c:v>0.68890587025034877</c:v>
                </c:pt>
                <c:pt idx="223">
                  <c:v>0.36518819635006072</c:v>
                </c:pt>
                <c:pt idx="224">
                  <c:v>0.49596347145511255</c:v>
                </c:pt>
                <c:pt idx="225">
                  <c:v>0.41852572925306375</c:v>
                </c:pt>
                <c:pt idx="226">
                  <c:v>0.59866777777719804</c:v>
                </c:pt>
                <c:pt idx="227">
                  <c:v>0.44140349032174225</c:v>
                </c:pt>
                <c:pt idx="228">
                  <c:v>0.72339379579689123</c:v>
                </c:pt>
                <c:pt idx="229">
                  <c:v>0.49609730797594398</c:v>
                </c:pt>
                <c:pt idx="230">
                  <c:v>0.41525715075213171</c:v>
                </c:pt>
                <c:pt idx="231">
                  <c:v>0.19334919135993495</c:v>
                </c:pt>
                <c:pt idx="232">
                  <c:v>0.4732320162953329</c:v>
                </c:pt>
                <c:pt idx="233">
                  <c:v>0.15800077046555547</c:v>
                </c:pt>
                <c:pt idx="234">
                  <c:v>0.7594833394830095</c:v>
                </c:pt>
                <c:pt idx="235">
                  <c:v>0.17479897859729462</c:v>
                </c:pt>
                <c:pt idx="236">
                  <c:v>0.43343825005909881</c:v>
                </c:pt>
                <c:pt idx="237">
                  <c:v>0.50402438459674137</c:v>
                </c:pt>
                <c:pt idx="238">
                  <c:v>0.40157939887690319</c:v>
                </c:pt>
                <c:pt idx="239">
                  <c:v>0.32455663275146857</c:v>
                </c:pt>
                <c:pt idx="240">
                  <c:v>0.52334018288988438</c:v>
                </c:pt>
                <c:pt idx="241">
                  <c:v>0.41400340845285699</c:v>
                </c:pt>
                <c:pt idx="242">
                  <c:v>0.60192384428270951</c:v>
                </c:pt>
                <c:pt idx="243">
                  <c:v>0.61083498517934076</c:v>
                </c:pt>
                <c:pt idx="244">
                  <c:v>0.46421869214345374</c:v>
                </c:pt>
                <c:pt idx="245">
                  <c:v>0.66947188382039724</c:v>
                </c:pt>
                <c:pt idx="246">
                  <c:v>0.89987150222471657</c:v>
                </c:pt>
                <c:pt idx="247">
                  <c:v>0.88278636039297997</c:v>
                </c:pt>
                <c:pt idx="248">
                  <c:v>0.5925363238382344</c:v>
                </c:pt>
                <c:pt idx="249">
                  <c:v>0.83911890449149362</c:v>
                </c:pt>
                <c:pt idx="250">
                  <c:v>0.43224192916973342</c:v>
                </c:pt>
                <c:pt idx="251">
                  <c:v>0.40896143944575286</c:v>
                </c:pt>
                <c:pt idx="252">
                  <c:v>0.81209332657999467</c:v>
                </c:pt>
                <c:pt idx="253">
                  <c:v>1.6018599272888081</c:v>
                </c:pt>
                <c:pt idx="254">
                  <c:v>1.3390936852756137</c:v>
                </c:pt>
                <c:pt idx="255">
                  <c:v>2.5347217511159048</c:v>
                </c:pt>
              </c:numCache>
            </c:numRef>
          </c:yVal>
          <c:smooth val="0"/>
        </c:ser>
        <c:ser>
          <c:idx val="2"/>
          <c:order val="2"/>
          <c:tx>
            <c:v>real3</c:v>
          </c:tx>
          <c:spPr>
            <a:ln w="9525"/>
          </c:spPr>
          <c:marker>
            <c:symbol val="none"/>
          </c:marker>
          <c:xVal>
            <c:numRef>
              <c:f>FFT!$M$8:$M$263</c:f>
              <c:numCache>
                <c:formatCode>General</c:formatCode>
                <c:ptCount val="256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</c:numCache>
            </c:numRef>
          </c:xVal>
          <c:yVal>
            <c:numRef>
              <c:f>FFT!$N$8:$N$263</c:f>
              <c:numCache>
                <c:formatCode>General</c:formatCode>
                <c:ptCount val="256"/>
                <c:pt idx="0">
                  <c:v>0.73925087891338359</c:v>
                </c:pt>
                <c:pt idx="1">
                  <c:v>3.0752963023286357</c:v>
                </c:pt>
                <c:pt idx="2">
                  <c:v>1.355793664567055</c:v>
                </c:pt>
                <c:pt idx="3">
                  <c:v>1.5151875525818723</c:v>
                </c:pt>
                <c:pt idx="4">
                  <c:v>0.78064764560933053</c:v>
                </c:pt>
                <c:pt idx="5">
                  <c:v>0.45759746826105779</c:v>
                </c:pt>
                <c:pt idx="6">
                  <c:v>0.43577179072962019</c:v>
                </c:pt>
                <c:pt idx="7">
                  <c:v>0.4587836244154907</c:v>
                </c:pt>
                <c:pt idx="8">
                  <c:v>0.56036359098408794</c:v>
                </c:pt>
                <c:pt idx="9">
                  <c:v>0.17099580325711664</c:v>
                </c:pt>
                <c:pt idx="10">
                  <c:v>0.45453723592827655</c:v>
                </c:pt>
                <c:pt idx="11">
                  <c:v>0.37569272915119228</c:v>
                </c:pt>
                <c:pt idx="12">
                  <c:v>0.44782910760452682</c:v>
                </c:pt>
                <c:pt idx="13">
                  <c:v>0.55249203794473323</c:v>
                </c:pt>
                <c:pt idx="14">
                  <c:v>0.65212559231544132</c:v>
                </c:pt>
                <c:pt idx="15">
                  <c:v>0.50336159398996261</c:v>
                </c:pt>
                <c:pt idx="16">
                  <c:v>0.66037231895129289</c:v>
                </c:pt>
                <c:pt idx="17">
                  <c:v>0.38259553762320403</c:v>
                </c:pt>
                <c:pt idx="18">
                  <c:v>0.31594324233913051</c:v>
                </c:pt>
                <c:pt idx="19">
                  <c:v>0.38351118929370326</c:v>
                </c:pt>
                <c:pt idx="20">
                  <c:v>0.35724380461405875</c:v>
                </c:pt>
                <c:pt idx="21">
                  <c:v>0.12115474774328579</c:v>
                </c:pt>
                <c:pt idx="22">
                  <c:v>0.19142013373929359</c:v>
                </c:pt>
                <c:pt idx="23">
                  <c:v>0.79178069677144047</c:v>
                </c:pt>
                <c:pt idx="24">
                  <c:v>0.47042078887371946</c:v>
                </c:pt>
                <c:pt idx="25">
                  <c:v>0.28089538555799082</c:v>
                </c:pt>
                <c:pt idx="26">
                  <c:v>0.17951489533902767</c:v>
                </c:pt>
                <c:pt idx="27">
                  <c:v>0.44334154890379651</c:v>
                </c:pt>
                <c:pt idx="28">
                  <c:v>0.19713289735056516</c:v>
                </c:pt>
                <c:pt idx="29">
                  <c:v>0.11277303414676627</c:v>
                </c:pt>
                <c:pt idx="30">
                  <c:v>0.17373512958247456</c:v>
                </c:pt>
                <c:pt idx="31">
                  <c:v>0.44140305673431585</c:v>
                </c:pt>
                <c:pt idx="32">
                  <c:v>0.33958980860379473</c:v>
                </c:pt>
                <c:pt idx="33">
                  <c:v>0.18241193938113823</c:v>
                </c:pt>
                <c:pt idx="34">
                  <c:v>0.35829574903787204</c:v>
                </c:pt>
                <c:pt idx="35">
                  <c:v>0.26192033333588416</c:v>
                </c:pt>
                <c:pt idx="36">
                  <c:v>0.26060660065080865</c:v>
                </c:pt>
                <c:pt idx="37">
                  <c:v>0.12738875347017342</c:v>
                </c:pt>
                <c:pt idx="38">
                  <c:v>0.1281061519317464</c:v>
                </c:pt>
                <c:pt idx="39">
                  <c:v>0.1394010944659641</c:v>
                </c:pt>
                <c:pt idx="40">
                  <c:v>0.20803504721416449</c:v>
                </c:pt>
                <c:pt idx="41">
                  <c:v>0.29356518480442145</c:v>
                </c:pt>
                <c:pt idx="42">
                  <c:v>3.3658441482826922E-2</c:v>
                </c:pt>
                <c:pt idx="43">
                  <c:v>0.13003405724983189</c:v>
                </c:pt>
                <c:pt idx="44">
                  <c:v>0.27236627644831424</c:v>
                </c:pt>
                <c:pt idx="45">
                  <c:v>0.1413929090072015</c:v>
                </c:pt>
                <c:pt idx="46">
                  <c:v>0.1370528714278629</c:v>
                </c:pt>
                <c:pt idx="47">
                  <c:v>8.6038184531853509E-2</c:v>
                </c:pt>
                <c:pt idx="48">
                  <c:v>0.22459176137884518</c:v>
                </c:pt>
                <c:pt idx="49">
                  <c:v>0.31216492303839627</c:v>
                </c:pt>
                <c:pt idx="50">
                  <c:v>0.39309703892232234</c:v>
                </c:pt>
                <c:pt idx="51">
                  <c:v>0.80039447803457353</c:v>
                </c:pt>
                <c:pt idx="52">
                  <c:v>5.0394788581135601E-2</c:v>
                </c:pt>
                <c:pt idx="53">
                  <c:v>0.32423192738865531</c:v>
                </c:pt>
                <c:pt idx="54">
                  <c:v>0.39859413392019039</c:v>
                </c:pt>
                <c:pt idx="55">
                  <c:v>0.21305890504467473</c:v>
                </c:pt>
                <c:pt idx="56">
                  <c:v>0.21882600815542261</c:v>
                </c:pt>
                <c:pt idx="57">
                  <c:v>6.1693508209381305E-2</c:v>
                </c:pt>
                <c:pt idx="58">
                  <c:v>0.38859771440399354</c:v>
                </c:pt>
                <c:pt idx="59">
                  <c:v>0.29762154039577826</c:v>
                </c:pt>
                <c:pt idx="60">
                  <c:v>0.26681426395466862</c:v>
                </c:pt>
                <c:pt idx="61">
                  <c:v>0.33775208880036217</c:v>
                </c:pt>
                <c:pt idx="62">
                  <c:v>0.1602793030088627</c:v>
                </c:pt>
                <c:pt idx="63">
                  <c:v>0.15736799892474015</c:v>
                </c:pt>
                <c:pt idx="64">
                  <c:v>5.8668632810849192E-2</c:v>
                </c:pt>
                <c:pt idx="65">
                  <c:v>0.22051322046976415</c:v>
                </c:pt>
                <c:pt idx="66">
                  <c:v>0.11175007142948092</c:v>
                </c:pt>
                <c:pt idx="67">
                  <c:v>0.20747109563940888</c:v>
                </c:pt>
                <c:pt idx="68">
                  <c:v>0.13735463243780602</c:v>
                </c:pt>
                <c:pt idx="69">
                  <c:v>0.11632947477125748</c:v>
                </c:pt>
                <c:pt idx="70">
                  <c:v>0.20570457122918928</c:v>
                </c:pt>
                <c:pt idx="71">
                  <c:v>7.951563061055722E-2</c:v>
                </c:pt>
                <c:pt idx="72">
                  <c:v>4.1485215221869362E-2</c:v>
                </c:pt>
                <c:pt idx="73">
                  <c:v>8.0977627518661305E-2</c:v>
                </c:pt>
                <c:pt idx="74">
                  <c:v>0.22767737478460645</c:v>
                </c:pt>
                <c:pt idx="75">
                  <c:v>0.11425862450599074</c:v>
                </c:pt>
                <c:pt idx="76">
                  <c:v>8.3007409659107953E-2</c:v>
                </c:pt>
                <c:pt idx="77">
                  <c:v>0.19924070465327756</c:v>
                </c:pt>
                <c:pt idx="78">
                  <c:v>4.6772825313534536E-2</c:v>
                </c:pt>
                <c:pt idx="79">
                  <c:v>7.3415746508627713E-2</c:v>
                </c:pt>
                <c:pt idx="80">
                  <c:v>0.14027054178051526</c:v>
                </c:pt>
                <c:pt idx="81">
                  <c:v>7.9984123212676513E-3</c:v>
                </c:pt>
                <c:pt idx="82">
                  <c:v>0.16628569728051157</c:v>
                </c:pt>
                <c:pt idx="83">
                  <c:v>4.3594472536505224E-2</c:v>
                </c:pt>
                <c:pt idx="84">
                  <c:v>9.753758104894894E-2</c:v>
                </c:pt>
                <c:pt idx="85">
                  <c:v>0.2817375172058354</c:v>
                </c:pt>
                <c:pt idx="86">
                  <c:v>0.23079836211578036</c:v>
                </c:pt>
                <c:pt idx="87">
                  <c:v>7.199462643294624E-2</c:v>
                </c:pt>
                <c:pt idx="88">
                  <c:v>0.25197876042169898</c:v>
                </c:pt>
                <c:pt idx="89">
                  <c:v>0.17034719153938119</c:v>
                </c:pt>
                <c:pt idx="90">
                  <c:v>6.6138871270879057E-2</c:v>
                </c:pt>
                <c:pt idx="91">
                  <c:v>0.23089417131790446</c:v>
                </c:pt>
                <c:pt idx="92">
                  <c:v>5.8444879346699535E-2</c:v>
                </c:pt>
                <c:pt idx="93">
                  <c:v>0.10445347268854871</c:v>
                </c:pt>
                <c:pt idx="94">
                  <c:v>6.1160610590189193E-2</c:v>
                </c:pt>
                <c:pt idx="95">
                  <c:v>8.5322094899121126E-2</c:v>
                </c:pt>
                <c:pt idx="96">
                  <c:v>0.16652963265747203</c:v>
                </c:pt>
                <c:pt idx="97">
                  <c:v>0.16191208926949066</c:v>
                </c:pt>
                <c:pt idx="98">
                  <c:v>2.3743306401432532E-2</c:v>
                </c:pt>
                <c:pt idx="99">
                  <c:v>0.1045632094715967</c:v>
                </c:pt>
                <c:pt idx="100">
                  <c:v>0.38521664148290768</c:v>
                </c:pt>
                <c:pt idx="101">
                  <c:v>0.58949892899177814</c:v>
                </c:pt>
                <c:pt idx="102">
                  <c:v>0.32095753473663136</c:v>
                </c:pt>
                <c:pt idx="103">
                  <c:v>0.19744641177817826</c:v>
                </c:pt>
                <c:pt idx="104">
                  <c:v>0.18478645891003276</c:v>
                </c:pt>
                <c:pt idx="105">
                  <c:v>0.23347012342919901</c:v>
                </c:pt>
                <c:pt idx="106">
                  <c:v>0.11464396207162361</c:v>
                </c:pt>
                <c:pt idx="107">
                  <c:v>0.18801079083989627</c:v>
                </c:pt>
                <c:pt idx="108">
                  <c:v>0.18442709443370714</c:v>
                </c:pt>
                <c:pt idx="109">
                  <c:v>0.242678279919954</c:v>
                </c:pt>
                <c:pt idx="110">
                  <c:v>7.3822615576795439E-2</c:v>
                </c:pt>
                <c:pt idx="111">
                  <c:v>0.14439243405597049</c:v>
                </c:pt>
                <c:pt idx="112">
                  <c:v>2.7926552263177307E-2</c:v>
                </c:pt>
                <c:pt idx="113">
                  <c:v>0.21000840419708555</c:v>
                </c:pt>
                <c:pt idx="114">
                  <c:v>6.3384485672051488E-2</c:v>
                </c:pt>
                <c:pt idx="115">
                  <c:v>0.15179265399579872</c:v>
                </c:pt>
                <c:pt idx="116">
                  <c:v>0.27212174101028713</c:v>
                </c:pt>
                <c:pt idx="117">
                  <c:v>9.1234404586612042E-2</c:v>
                </c:pt>
                <c:pt idx="118">
                  <c:v>0.29565297070604185</c:v>
                </c:pt>
                <c:pt idx="119">
                  <c:v>0.16903173896276139</c:v>
                </c:pt>
                <c:pt idx="120">
                  <c:v>0.10040119203776061</c:v>
                </c:pt>
                <c:pt idx="121">
                  <c:v>9.9984601652253563E-2</c:v>
                </c:pt>
                <c:pt idx="122">
                  <c:v>0.14708956228219733</c:v>
                </c:pt>
                <c:pt idx="123">
                  <c:v>0.13703308794285016</c:v>
                </c:pt>
                <c:pt idx="124">
                  <c:v>0.21118727119772437</c:v>
                </c:pt>
                <c:pt idx="125">
                  <c:v>0.16792688110611204</c:v>
                </c:pt>
                <c:pt idx="126">
                  <c:v>0.13486541273752284</c:v>
                </c:pt>
                <c:pt idx="127">
                  <c:v>0.1372629056494373</c:v>
                </c:pt>
                <c:pt idx="128">
                  <c:v>5.8465996093742811E-2</c:v>
                </c:pt>
                <c:pt idx="129">
                  <c:v>0.13726290564943558</c:v>
                </c:pt>
                <c:pt idx="130">
                  <c:v>0.13486541273752156</c:v>
                </c:pt>
                <c:pt idx="131">
                  <c:v>0.16792688110611204</c:v>
                </c:pt>
                <c:pt idx="132">
                  <c:v>0.21118727119772565</c:v>
                </c:pt>
                <c:pt idx="133">
                  <c:v>0.13703308794285052</c:v>
                </c:pt>
                <c:pt idx="134">
                  <c:v>0.14708956228219774</c:v>
                </c:pt>
                <c:pt idx="135">
                  <c:v>9.9984601652253383E-2</c:v>
                </c:pt>
                <c:pt idx="136">
                  <c:v>0.10040119203776081</c:v>
                </c:pt>
                <c:pt idx="137">
                  <c:v>0.16903173896276183</c:v>
                </c:pt>
                <c:pt idx="138">
                  <c:v>0.29565297070604163</c:v>
                </c:pt>
                <c:pt idx="139">
                  <c:v>9.1234404586611542E-2</c:v>
                </c:pt>
                <c:pt idx="140">
                  <c:v>0.27212174101028719</c:v>
                </c:pt>
                <c:pt idx="141">
                  <c:v>0.15179265399579903</c:v>
                </c:pt>
                <c:pt idx="142">
                  <c:v>6.3384485672051488E-2</c:v>
                </c:pt>
                <c:pt idx="143">
                  <c:v>0.21000840419708505</c:v>
                </c:pt>
                <c:pt idx="144">
                  <c:v>2.7926552263177203E-2</c:v>
                </c:pt>
                <c:pt idx="145">
                  <c:v>0.1443924340559711</c:v>
                </c:pt>
                <c:pt idx="146">
                  <c:v>7.382261557679537E-2</c:v>
                </c:pt>
                <c:pt idx="147">
                  <c:v>0.2426782799199545</c:v>
                </c:pt>
                <c:pt idx="148">
                  <c:v>0.18442709443370778</c:v>
                </c:pt>
                <c:pt idx="149">
                  <c:v>0.18801079083989639</c:v>
                </c:pt>
                <c:pt idx="150">
                  <c:v>0.11464396207162365</c:v>
                </c:pt>
                <c:pt idx="151">
                  <c:v>0.23347012342919982</c:v>
                </c:pt>
                <c:pt idx="152">
                  <c:v>0.18478645891003259</c:v>
                </c:pt>
                <c:pt idx="153">
                  <c:v>0.19744641177817876</c:v>
                </c:pt>
                <c:pt idx="154">
                  <c:v>0.32095753473663191</c:v>
                </c:pt>
                <c:pt idx="155">
                  <c:v>0.58949892899177847</c:v>
                </c:pt>
                <c:pt idx="156">
                  <c:v>0.38521664148290807</c:v>
                </c:pt>
                <c:pt idx="157">
                  <c:v>0.10456320947159661</c:v>
                </c:pt>
                <c:pt idx="158">
                  <c:v>2.3743306401432428E-2</c:v>
                </c:pt>
                <c:pt idx="159">
                  <c:v>0.16191208926949127</c:v>
                </c:pt>
                <c:pt idx="160">
                  <c:v>0.1665296326574722</c:v>
                </c:pt>
                <c:pt idx="161">
                  <c:v>8.5322094899121098E-2</c:v>
                </c:pt>
                <c:pt idx="162">
                  <c:v>6.1160610590189353E-2</c:v>
                </c:pt>
                <c:pt idx="163">
                  <c:v>0.10445347268854865</c:v>
                </c:pt>
                <c:pt idx="164">
                  <c:v>5.8444879346699188E-2</c:v>
                </c:pt>
                <c:pt idx="165">
                  <c:v>0.23089417131790413</c:v>
                </c:pt>
                <c:pt idx="166">
                  <c:v>6.6138871270879127E-2</c:v>
                </c:pt>
                <c:pt idx="167">
                  <c:v>0.17034719153938141</c:v>
                </c:pt>
                <c:pt idx="168">
                  <c:v>0.25197876042169853</c:v>
                </c:pt>
                <c:pt idx="169">
                  <c:v>7.1994626432945991E-2</c:v>
                </c:pt>
                <c:pt idx="170">
                  <c:v>0.23079836211578036</c:v>
                </c:pt>
                <c:pt idx="171">
                  <c:v>0.28173751720583468</c:v>
                </c:pt>
                <c:pt idx="172">
                  <c:v>9.7537581048948135E-2</c:v>
                </c:pt>
                <c:pt idx="173">
                  <c:v>4.3594472536504635E-2</c:v>
                </c:pt>
                <c:pt idx="174">
                  <c:v>0.16628569728051223</c:v>
                </c:pt>
                <c:pt idx="175">
                  <c:v>7.9984123212675142E-3</c:v>
                </c:pt>
                <c:pt idx="176">
                  <c:v>0.14027054178051604</c:v>
                </c:pt>
                <c:pt idx="177">
                  <c:v>7.3415746508627713E-2</c:v>
                </c:pt>
                <c:pt idx="178">
                  <c:v>4.6772825313534466E-2</c:v>
                </c:pt>
                <c:pt idx="179">
                  <c:v>0.19924070465327784</c:v>
                </c:pt>
                <c:pt idx="180">
                  <c:v>8.3007409659107842E-2</c:v>
                </c:pt>
                <c:pt idx="181">
                  <c:v>0.114258624505991</c:v>
                </c:pt>
                <c:pt idx="182">
                  <c:v>0.22767737478460684</c:v>
                </c:pt>
                <c:pt idx="183">
                  <c:v>8.0977627518662124E-2</c:v>
                </c:pt>
                <c:pt idx="184">
                  <c:v>4.1485215221868994E-2</c:v>
                </c:pt>
                <c:pt idx="185">
                  <c:v>7.9515630610557275E-2</c:v>
                </c:pt>
                <c:pt idx="186">
                  <c:v>0.20570457122919011</c:v>
                </c:pt>
                <c:pt idx="187">
                  <c:v>0.11632947477125685</c:v>
                </c:pt>
                <c:pt idx="188">
                  <c:v>0.1373546324378056</c:v>
                </c:pt>
                <c:pt idx="189">
                  <c:v>0.20747109563940824</c:v>
                </c:pt>
                <c:pt idx="190">
                  <c:v>0.11175007142948058</c:v>
                </c:pt>
                <c:pt idx="191">
                  <c:v>0.22051322046976649</c:v>
                </c:pt>
                <c:pt idx="192">
                  <c:v>5.8668632810849178E-2</c:v>
                </c:pt>
                <c:pt idx="193">
                  <c:v>0.15736799892474096</c:v>
                </c:pt>
                <c:pt idx="194">
                  <c:v>0.1602793030088627</c:v>
                </c:pt>
                <c:pt idx="195">
                  <c:v>0.3377520888003625</c:v>
                </c:pt>
                <c:pt idx="196">
                  <c:v>0.2668142639546684</c:v>
                </c:pt>
                <c:pt idx="197">
                  <c:v>0.2976215403957776</c:v>
                </c:pt>
                <c:pt idx="198">
                  <c:v>0.38859771440399377</c:v>
                </c:pt>
                <c:pt idx="199">
                  <c:v>6.1693508209380923E-2</c:v>
                </c:pt>
                <c:pt idx="200">
                  <c:v>0.21882600815542289</c:v>
                </c:pt>
                <c:pt idx="201">
                  <c:v>0.21305890504467484</c:v>
                </c:pt>
                <c:pt idx="202">
                  <c:v>0.398594133920191</c:v>
                </c:pt>
                <c:pt idx="203">
                  <c:v>0.32423192738865592</c:v>
                </c:pt>
                <c:pt idx="204">
                  <c:v>5.0394788581135289E-2</c:v>
                </c:pt>
                <c:pt idx="205">
                  <c:v>0.80039447803458041</c:v>
                </c:pt>
                <c:pt idx="206">
                  <c:v>0.39309703892232317</c:v>
                </c:pt>
                <c:pt idx="207">
                  <c:v>0.31216492303839527</c:v>
                </c:pt>
                <c:pt idx="208">
                  <c:v>0.22459176137884518</c:v>
                </c:pt>
                <c:pt idx="209">
                  <c:v>8.6038184531852788E-2</c:v>
                </c:pt>
                <c:pt idx="210">
                  <c:v>0.13705287142786282</c:v>
                </c:pt>
                <c:pt idx="211">
                  <c:v>0.14139290900720128</c:v>
                </c:pt>
                <c:pt idx="212">
                  <c:v>0.27236627644831451</c:v>
                </c:pt>
                <c:pt idx="213">
                  <c:v>0.13003405724983172</c:v>
                </c:pt>
                <c:pt idx="214">
                  <c:v>3.3658441482826561E-2</c:v>
                </c:pt>
                <c:pt idx="215">
                  <c:v>0.29356518480442112</c:v>
                </c:pt>
                <c:pt idx="216">
                  <c:v>0.20803504721416519</c:v>
                </c:pt>
                <c:pt idx="217">
                  <c:v>0.13940109446596369</c:v>
                </c:pt>
                <c:pt idx="218">
                  <c:v>0.1281061519317464</c:v>
                </c:pt>
                <c:pt idx="219">
                  <c:v>0.12738875347017248</c:v>
                </c:pt>
                <c:pt idx="220">
                  <c:v>0.26060660065080837</c:v>
                </c:pt>
                <c:pt idx="221">
                  <c:v>0.26192033333588288</c:v>
                </c:pt>
                <c:pt idx="222">
                  <c:v>0.35829574903787104</c:v>
                </c:pt>
                <c:pt idx="223">
                  <c:v>0.1824119393811377</c:v>
                </c:pt>
                <c:pt idx="224">
                  <c:v>0.33958980860379467</c:v>
                </c:pt>
                <c:pt idx="225">
                  <c:v>0.44140305673431685</c:v>
                </c:pt>
                <c:pt idx="226">
                  <c:v>0.17373512958247544</c:v>
                </c:pt>
                <c:pt idx="227">
                  <c:v>0.11277303414676687</c:v>
                </c:pt>
                <c:pt idx="228">
                  <c:v>0.19713289735056513</c:v>
                </c:pt>
                <c:pt idx="229">
                  <c:v>0.4433415489037964</c:v>
                </c:pt>
                <c:pt idx="230">
                  <c:v>0.17951489533902754</c:v>
                </c:pt>
                <c:pt idx="231">
                  <c:v>0.2808953855579901</c:v>
                </c:pt>
                <c:pt idx="232">
                  <c:v>0.47042078887371974</c:v>
                </c:pt>
                <c:pt idx="233">
                  <c:v>0.79178069677144192</c:v>
                </c:pt>
                <c:pt idx="234">
                  <c:v>0.19142013373929434</c:v>
                </c:pt>
                <c:pt idx="235">
                  <c:v>0.12115474774328523</c:v>
                </c:pt>
                <c:pt idx="236">
                  <c:v>0.35724380461405886</c:v>
                </c:pt>
                <c:pt idx="237">
                  <c:v>0.38351118929370343</c:v>
                </c:pt>
                <c:pt idx="238">
                  <c:v>0.31594324233913035</c:v>
                </c:pt>
                <c:pt idx="239">
                  <c:v>0.38259553762320392</c:v>
                </c:pt>
                <c:pt idx="240">
                  <c:v>0.66037231895129211</c:v>
                </c:pt>
                <c:pt idx="241">
                  <c:v>0.50336159398996438</c:v>
                </c:pt>
                <c:pt idx="242">
                  <c:v>0.65212559231544132</c:v>
                </c:pt>
                <c:pt idx="243">
                  <c:v>0.55249203794473445</c:v>
                </c:pt>
                <c:pt idx="244">
                  <c:v>0.44782910760452704</c:v>
                </c:pt>
                <c:pt idx="245">
                  <c:v>0.37569272915119251</c:v>
                </c:pt>
                <c:pt idx="246">
                  <c:v>0.45453723592827749</c:v>
                </c:pt>
                <c:pt idx="247">
                  <c:v>0.17099580325711652</c:v>
                </c:pt>
                <c:pt idx="248">
                  <c:v>0.56036359098408794</c:v>
                </c:pt>
                <c:pt idx="249">
                  <c:v>0.45878362441549259</c:v>
                </c:pt>
                <c:pt idx="250">
                  <c:v>0.43577179072961997</c:v>
                </c:pt>
                <c:pt idx="251">
                  <c:v>0.45759746826105846</c:v>
                </c:pt>
                <c:pt idx="252">
                  <c:v>0.78064764560933164</c:v>
                </c:pt>
                <c:pt idx="253">
                  <c:v>1.5151875525818765</c:v>
                </c:pt>
                <c:pt idx="254">
                  <c:v>1.3557936645670543</c:v>
                </c:pt>
                <c:pt idx="255">
                  <c:v>3.0752963023286437</c:v>
                </c:pt>
              </c:numCache>
            </c:numRef>
          </c:yVal>
          <c:smooth val="0"/>
        </c:ser>
        <c:ser>
          <c:idx val="3"/>
          <c:order val="3"/>
          <c:tx>
            <c:v>real4</c:v>
          </c:tx>
          <c:spPr>
            <a:ln w="9525"/>
          </c:spPr>
          <c:marker>
            <c:symbol val="none"/>
          </c:marker>
          <c:xVal>
            <c:numRef>
              <c:f>FFT!$Q$8:$Q$263</c:f>
              <c:numCache>
                <c:formatCode>General</c:formatCode>
                <c:ptCount val="256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</c:numCache>
            </c:numRef>
          </c:xVal>
          <c:yVal>
            <c:numRef>
              <c:f>FFT!$R$8:$R$263</c:f>
              <c:numCache>
                <c:formatCode>General</c:formatCode>
                <c:ptCount val="256"/>
                <c:pt idx="0">
                  <c:v>0.41137021875000002</c:v>
                </c:pt>
                <c:pt idx="1">
                  <c:v>1.8905543342997</c:v>
                </c:pt>
                <c:pt idx="2">
                  <c:v>1.2954591186703979</c:v>
                </c:pt>
                <c:pt idx="3">
                  <c:v>1.3474254627151809</c:v>
                </c:pt>
                <c:pt idx="4">
                  <c:v>0.54443554729266797</c:v>
                </c:pt>
                <c:pt idx="5">
                  <c:v>0.58250114938043707</c:v>
                </c:pt>
                <c:pt idx="6">
                  <c:v>0.54178342845742766</c:v>
                </c:pt>
                <c:pt idx="7">
                  <c:v>0.7055828648897603</c:v>
                </c:pt>
                <c:pt idx="8">
                  <c:v>0.90327063024989696</c:v>
                </c:pt>
                <c:pt idx="9">
                  <c:v>0.18329551824962351</c:v>
                </c:pt>
                <c:pt idx="10">
                  <c:v>8.5086046509476751E-2</c:v>
                </c:pt>
                <c:pt idx="11">
                  <c:v>0.44580755671234246</c:v>
                </c:pt>
                <c:pt idx="12">
                  <c:v>0.33098482223333581</c:v>
                </c:pt>
                <c:pt idx="13">
                  <c:v>0.53608231464943346</c:v>
                </c:pt>
                <c:pt idx="14">
                  <c:v>0.47374124950398255</c:v>
                </c:pt>
                <c:pt idx="15">
                  <c:v>0.17827575775942278</c:v>
                </c:pt>
                <c:pt idx="16">
                  <c:v>0.43397314474127008</c:v>
                </c:pt>
                <c:pt idx="17">
                  <c:v>0.44576351155361194</c:v>
                </c:pt>
                <c:pt idx="18">
                  <c:v>0.22122364549934398</c:v>
                </c:pt>
                <c:pt idx="19">
                  <c:v>0.31522741264162452</c:v>
                </c:pt>
                <c:pt idx="20">
                  <c:v>0.26401823816962083</c:v>
                </c:pt>
                <c:pt idx="21">
                  <c:v>0.93751348803083945</c:v>
                </c:pt>
                <c:pt idx="22">
                  <c:v>0.64316019390708368</c:v>
                </c:pt>
                <c:pt idx="23">
                  <c:v>0.35099077789865024</c:v>
                </c:pt>
                <c:pt idx="24">
                  <c:v>0.30666362401126401</c:v>
                </c:pt>
                <c:pt idx="25">
                  <c:v>0.29410590125860425</c:v>
                </c:pt>
                <c:pt idx="26">
                  <c:v>0.37664276292006038</c:v>
                </c:pt>
                <c:pt idx="27">
                  <c:v>0.13468409179509935</c:v>
                </c:pt>
                <c:pt idx="28">
                  <c:v>0.11535111894679258</c:v>
                </c:pt>
                <c:pt idx="29">
                  <c:v>0.36247982590855138</c:v>
                </c:pt>
                <c:pt idx="30">
                  <c:v>0.63422316015581193</c:v>
                </c:pt>
                <c:pt idx="31">
                  <c:v>0.31024128878766333</c:v>
                </c:pt>
                <c:pt idx="32">
                  <c:v>9.5221873661222811E-2</c:v>
                </c:pt>
                <c:pt idx="33">
                  <c:v>0.16605068610659443</c:v>
                </c:pt>
                <c:pt idx="34">
                  <c:v>4.9635286848089481E-2</c:v>
                </c:pt>
                <c:pt idx="35">
                  <c:v>0.39069193811587211</c:v>
                </c:pt>
                <c:pt idx="36">
                  <c:v>0.24433339269978516</c:v>
                </c:pt>
                <c:pt idx="37">
                  <c:v>0.25855710928488018</c:v>
                </c:pt>
                <c:pt idx="38">
                  <c:v>0.14243014991837757</c:v>
                </c:pt>
                <c:pt idx="39">
                  <c:v>6.9051544005177795E-2</c:v>
                </c:pt>
                <c:pt idx="40">
                  <c:v>0.15058582386643532</c:v>
                </c:pt>
                <c:pt idx="41">
                  <c:v>0.25800545083165127</c:v>
                </c:pt>
                <c:pt idx="42">
                  <c:v>0.16840862227180031</c:v>
                </c:pt>
                <c:pt idx="43">
                  <c:v>0.30740358751991531</c:v>
                </c:pt>
                <c:pt idx="44">
                  <c:v>0.20433044092952488</c:v>
                </c:pt>
                <c:pt idx="45">
                  <c:v>0.22903137514722463</c:v>
                </c:pt>
                <c:pt idx="46">
                  <c:v>0.25497024623138215</c:v>
                </c:pt>
                <c:pt idx="47">
                  <c:v>4.7221872418887215E-2</c:v>
                </c:pt>
                <c:pt idx="48">
                  <c:v>0.1403589094840319</c:v>
                </c:pt>
                <c:pt idx="49">
                  <c:v>0.21807276013907881</c:v>
                </c:pt>
                <c:pt idx="50">
                  <c:v>0.32172800231345111</c:v>
                </c:pt>
                <c:pt idx="51">
                  <c:v>0.59382309894372853</c:v>
                </c:pt>
                <c:pt idx="52">
                  <c:v>0.12784814752402776</c:v>
                </c:pt>
                <c:pt idx="53">
                  <c:v>0.23004397408421914</c:v>
                </c:pt>
                <c:pt idx="54">
                  <c:v>3.4199750429453231E-2</c:v>
                </c:pt>
                <c:pt idx="55">
                  <c:v>0.23182935661470311</c:v>
                </c:pt>
                <c:pt idx="56">
                  <c:v>0.15873542754746078</c:v>
                </c:pt>
                <c:pt idx="57">
                  <c:v>0.16932008767160378</c:v>
                </c:pt>
                <c:pt idx="58">
                  <c:v>0.23653089029815472</c:v>
                </c:pt>
                <c:pt idx="59">
                  <c:v>0.13588965944277592</c:v>
                </c:pt>
                <c:pt idx="60">
                  <c:v>9.1104155939414205E-2</c:v>
                </c:pt>
                <c:pt idx="61">
                  <c:v>0.18277336581679182</c:v>
                </c:pt>
                <c:pt idx="62">
                  <c:v>7.4821609986105139E-2</c:v>
                </c:pt>
                <c:pt idx="63">
                  <c:v>5.7105452018184115E-2</c:v>
                </c:pt>
                <c:pt idx="64">
                  <c:v>0.10162113578823365</c:v>
                </c:pt>
                <c:pt idx="65">
                  <c:v>0.12295996321196458</c:v>
                </c:pt>
                <c:pt idx="66">
                  <c:v>0.11769215522238384</c:v>
                </c:pt>
                <c:pt idx="67">
                  <c:v>0.23278384323847778</c:v>
                </c:pt>
                <c:pt idx="68">
                  <c:v>0.18884343051751637</c:v>
                </c:pt>
                <c:pt idx="69">
                  <c:v>0.26018197158814149</c:v>
                </c:pt>
                <c:pt idx="70">
                  <c:v>0.16974885373228299</c:v>
                </c:pt>
                <c:pt idx="71">
                  <c:v>1.8551258511789775E-2</c:v>
                </c:pt>
                <c:pt idx="72">
                  <c:v>0.18759844719240937</c:v>
                </c:pt>
                <c:pt idx="73">
                  <c:v>0.15974116690176007</c:v>
                </c:pt>
                <c:pt idx="74">
                  <c:v>0.29744062121174408</c:v>
                </c:pt>
                <c:pt idx="75">
                  <c:v>5.0777343605457867E-2</c:v>
                </c:pt>
                <c:pt idx="76">
                  <c:v>0.19455456271985727</c:v>
                </c:pt>
                <c:pt idx="77">
                  <c:v>0.218051687493521</c:v>
                </c:pt>
                <c:pt idx="78">
                  <c:v>0.14086741843272713</c:v>
                </c:pt>
                <c:pt idx="79">
                  <c:v>0.16429992508188992</c:v>
                </c:pt>
                <c:pt idx="80">
                  <c:v>0.14239033611377683</c:v>
                </c:pt>
                <c:pt idx="81">
                  <c:v>0.12780816520516794</c:v>
                </c:pt>
                <c:pt idx="82">
                  <c:v>0.12237758203792358</c:v>
                </c:pt>
                <c:pt idx="83">
                  <c:v>0.20556351746976176</c:v>
                </c:pt>
                <c:pt idx="84">
                  <c:v>6.1655142828079386E-2</c:v>
                </c:pt>
                <c:pt idx="85">
                  <c:v>8.9242093821812918E-2</c:v>
                </c:pt>
                <c:pt idx="86">
                  <c:v>0.24435821546108139</c:v>
                </c:pt>
                <c:pt idx="87">
                  <c:v>0.14738488168338507</c:v>
                </c:pt>
                <c:pt idx="88">
                  <c:v>0.18479986992621675</c:v>
                </c:pt>
                <c:pt idx="89">
                  <c:v>0.30555193522308294</c:v>
                </c:pt>
                <c:pt idx="90">
                  <c:v>0.27320638168389305</c:v>
                </c:pt>
                <c:pt idx="91">
                  <c:v>0.10444437134143195</c:v>
                </c:pt>
                <c:pt idx="92">
                  <c:v>0.1338553083650873</c:v>
                </c:pt>
                <c:pt idx="93">
                  <c:v>6.9818656124845793E-2</c:v>
                </c:pt>
                <c:pt idx="94">
                  <c:v>0.26778606946276068</c:v>
                </c:pt>
                <c:pt idx="95">
                  <c:v>4.3612133797462767E-2</c:v>
                </c:pt>
                <c:pt idx="96">
                  <c:v>0.15817935027984842</c:v>
                </c:pt>
                <c:pt idx="97">
                  <c:v>7.2958838077822261E-2</c:v>
                </c:pt>
                <c:pt idx="98">
                  <c:v>0.24681008022619266</c:v>
                </c:pt>
                <c:pt idx="99">
                  <c:v>0.1178802021748836</c:v>
                </c:pt>
                <c:pt idx="100">
                  <c:v>0.38712742656207644</c:v>
                </c:pt>
                <c:pt idx="101">
                  <c:v>0.54652104537215629</c:v>
                </c:pt>
                <c:pt idx="102">
                  <c:v>0.40986762047961456</c:v>
                </c:pt>
                <c:pt idx="103">
                  <c:v>0.1732493668090796</c:v>
                </c:pt>
                <c:pt idx="104">
                  <c:v>0.21426772638375957</c:v>
                </c:pt>
                <c:pt idx="105">
                  <c:v>0.24985416304114519</c:v>
                </c:pt>
                <c:pt idx="106">
                  <c:v>0.13609679624199986</c:v>
                </c:pt>
                <c:pt idx="107">
                  <c:v>0.1501389300453915</c:v>
                </c:pt>
                <c:pt idx="108">
                  <c:v>0.21888138100884824</c:v>
                </c:pt>
                <c:pt idx="109">
                  <c:v>0.17980098665573366</c:v>
                </c:pt>
                <c:pt idx="110">
                  <c:v>7.796389447612026E-2</c:v>
                </c:pt>
                <c:pt idx="111">
                  <c:v>0.11571511962014039</c:v>
                </c:pt>
                <c:pt idx="112">
                  <c:v>0.11148834051144341</c:v>
                </c:pt>
                <c:pt idx="113">
                  <c:v>0.22629693168796472</c:v>
                </c:pt>
                <c:pt idx="114">
                  <c:v>0.15156238481092937</c:v>
                </c:pt>
                <c:pt idx="115">
                  <c:v>0.13334222916170438</c:v>
                </c:pt>
                <c:pt idx="116">
                  <c:v>3.0516935577173106E-2</c:v>
                </c:pt>
                <c:pt idx="117">
                  <c:v>0.18076059037735714</c:v>
                </c:pt>
                <c:pt idx="118">
                  <c:v>8.3836360675317981E-2</c:v>
                </c:pt>
                <c:pt idx="119">
                  <c:v>0.10774523444432592</c:v>
                </c:pt>
                <c:pt idx="120">
                  <c:v>0.12153319964686646</c:v>
                </c:pt>
                <c:pt idx="121">
                  <c:v>0.10857326966742958</c:v>
                </c:pt>
                <c:pt idx="122">
                  <c:v>0.13391969112338356</c:v>
                </c:pt>
                <c:pt idx="123">
                  <c:v>0.31695979969590937</c:v>
                </c:pt>
                <c:pt idx="124">
                  <c:v>0.13093185364545976</c:v>
                </c:pt>
                <c:pt idx="125">
                  <c:v>0.14390874892352845</c:v>
                </c:pt>
                <c:pt idx="126">
                  <c:v>0.1655413199042895</c:v>
                </c:pt>
                <c:pt idx="127">
                  <c:v>5.3902471916476215E-2</c:v>
                </c:pt>
                <c:pt idx="128">
                  <c:v>0.40549778125000002</c:v>
                </c:pt>
                <c:pt idx="129">
                  <c:v>5.3902471916477977E-2</c:v>
                </c:pt>
                <c:pt idx="130">
                  <c:v>0.16554131990428908</c:v>
                </c:pt>
                <c:pt idx="131">
                  <c:v>0.14390874892353028</c:v>
                </c:pt>
                <c:pt idx="132">
                  <c:v>0.13093185364546084</c:v>
                </c:pt>
                <c:pt idx="133">
                  <c:v>0.31695979969590959</c:v>
                </c:pt>
                <c:pt idx="134">
                  <c:v>0.13391969112338348</c:v>
                </c:pt>
                <c:pt idx="135">
                  <c:v>0.1085732696674292</c:v>
                </c:pt>
                <c:pt idx="136">
                  <c:v>0.12153319964686624</c:v>
                </c:pt>
                <c:pt idx="137">
                  <c:v>0.10774523444432631</c:v>
                </c:pt>
                <c:pt idx="138">
                  <c:v>8.3836360675318411E-2</c:v>
                </c:pt>
                <c:pt idx="139">
                  <c:v>0.18076059037735809</c:v>
                </c:pt>
                <c:pt idx="140">
                  <c:v>3.0516935577172919E-2</c:v>
                </c:pt>
                <c:pt idx="141">
                  <c:v>0.13334222916170377</c:v>
                </c:pt>
                <c:pt idx="142">
                  <c:v>0.15156238481092962</c:v>
                </c:pt>
                <c:pt idx="143">
                  <c:v>0.22629693168796464</c:v>
                </c:pt>
                <c:pt idx="144">
                  <c:v>0.11148834051144334</c:v>
                </c:pt>
                <c:pt idx="145">
                  <c:v>0.11571511962013968</c:v>
                </c:pt>
                <c:pt idx="146">
                  <c:v>7.7963894476120246E-2</c:v>
                </c:pt>
                <c:pt idx="147">
                  <c:v>0.17980098665573294</c:v>
                </c:pt>
                <c:pt idx="148">
                  <c:v>0.21888138100884905</c:v>
                </c:pt>
                <c:pt idx="149">
                  <c:v>0.15013893004539175</c:v>
                </c:pt>
                <c:pt idx="150">
                  <c:v>0.13609679624200008</c:v>
                </c:pt>
                <c:pt idx="151">
                  <c:v>0.24985416304114572</c:v>
                </c:pt>
                <c:pt idx="152">
                  <c:v>0.21426772638375957</c:v>
                </c:pt>
                <c:pt idx="153">
                  <c:v>0.17324936680908057</c:v>
                </c:pt>
                <c:pt idx="154">
                  <c:v>0.40986762047961478</c:v>
                </c:pt>
                <c:pt idx="155">
                  <c:v>0.54652104537215618</c:v>
                </c:pt>
                <c:pt idx="156">
                  <c:v>0.38712742656207605</c:v>
                </c:pt>
                <c:pt idx="157">
                  <c:v>0.1178802021748836</c:v>
                </c:pt>
                <c:pt idx="158">
                  <c:v>0.246810080226193</c:v>
                </c:pt>
                <c:pt idx="159">
                  <c:v>7.2958838077822913E-2</c:v>
                </c:pt>
                <c:pt idx="160">
                  <c:v>0.15817935027984836</c:v>
                </c:pt>
                <c:pt idx="161">
                  <c:v>4.3612133797462233E-2</c:v>
                </c:pt>
                <c:pt idx="162">
                  <c:v>0.26778606946276123</c:v>
                </c:pt>
                <c:pt idx="163">
                  <c:v>6.9818656124846681E-2</c:v>
                </c:pt>
                <c:pt idx="164">
                  <c:v>0.13385530836508661</c:v>
                </c:pt>
                <c:pt idx="165">
                  <c:v>0.10444437134143174</c:v>
                </c:pt>
                <c:pt idx="166">
                  <c:v>0.273206381683892</c:v>
                </c:pt>
                <c:pt idx="167">
                  <c:v>0.30555193522308294</c:v>
                </c:pt>
                <c:pt idx="168">
                  <c:v>0.18479986992621694</c:v>
                </c:pt>
                <c:pt idx="169">
                  <c:v>0.14738488168338551</c:v>
                </c:pt>
                <c:pt idx="170">
                  <c:v>0.24435821546108144</c:v>
                </c:pt>
                <c:pt idx="171">
                  <c:v>8.9242093821813709E-2</c:v>
                </c:pt>
                <c:pt idx="172">
                  <c:v>6.1655142828079622E-2</c:v>
                </c:pt>
                <c:pt idx="173">
                  <c:v>0.20556351746976262</c:v>
                </c:pt>
                <c:pt idx="174">
                  <c:v>0.12237758203792395</c:v>
                </c:pt>
                <c:pt idx="175">
                  <c:v>0.12780816520516794</c:v>
                </c:pt>
                <c:pt idx="176">
                  <c:v>0.14239033611377627</c:v>
                </c:pt>
                <c:pt idx="177">
                  <c:v>0.16429992508189001</c:v>
                </c:pt>
                <c:pt idx="178">
                  <c:v>0.14086741843272754</c:v>
                </c:pt>
                <c:pt idx="179">
                  <c:v>0.21805168749352161</c:v>
                </c:pt>
                <c:pt idx="180">
                  <c:v>0.19455456271985702</c:v>
                </c:pt>
                <c:pt idx="181">
                  <c:v>5.0777343605457471E-2</c:v>
                </c:pt>
                <c:pt idx="182">
                  <c:v>0.29744062121174353</c:v>
                </c:pt>
                <c:pt idx="183">
                  <c:v>0.15974116690176118</c:v>
                </c:pt>
                <c:pt idx="184">
                  <c:v>0.18759844719241014</c:v>
                </c:pt>
                <c:pt idx="185">
                  <c:v>1.8551258511789081E-2</c:v>
                </c:pt>
                <c:pt idx="186">
                  <c:v>0.16974885373228307</c:v>
                </c:pt>
                <c:pt idx="187">
                  <c:v>0.26018197158814249</c:v>
                </c:pt>
                <c:pt idx="188">
                  <c:v>0.18884343051751643</c:v>
                </c:pt>
                <c:pt idx="189">
                  <c:v>0.23278384323847945</c:v>
                </c:pt>
                <c:pt idx="190">
                  <c:v>0.11769215522238252</c:v>
                </c:pt>
                <c:pt idx="191">
                  <c:v>0.12295996321196216</c:v>
                </c:pt>
                <c:pt idx="192">
                  <c:v>0.10162113578823367</c:v>
                </c:pt>
                <c:pt idx="193">
                  <c:v>5.7105452018182894E-2</c:v>
                </c:pt>
                <c:pt idx="194">
                  <c:v>7.4821609986104126E-2</c:v>
                </c:pt>
                <c:pt idx="195">
                  <c:v>0.18277336581679132</c:v>
                </c:pt>
                <c:pt idx="196">
                  <c:v>9.1104155939414802E-2</c:v>
                </c:pt>
                <c:pt idx="197">
                  <c:v>0.13588965944277601</c:v>
                </c:pt>
                <c:pt idx="198">
                  <c:v>0.23653089029815472</c:v>
                </c:pt>
                <c:pt idx="199">
                  <c:v>0.16932008767160472</c:v>
                </c:pt>
                <c:pt idx="200">
                  <c:v>0.15873542754746028</c:v>
                </c:pt>
                <c:pt idx="201">
                  <c:v>0.23182935661470291</c:v>
                </c:pt>
                <c:pt idx="202">
                  <c:v>3.4199750429452801E-2</c:v>
                </c:pt>
                <c:pt idx="203">
                  <c:v>0.23004397408421945</c:v>
                </c:pt>
                <c:pt idx="204">
                  <c:v>0.12784814752402857</c:v>
                </c:pt>
                <c:pt idx="205">
                  <c:v>0.59382309894372742</c:v>
                </c:pt>
                <c:pt idx="206">
                  <c:v>0.32172800231345089</c:v>
                </c:pt>
                <c:pt idx="207">
                  <c:v>0.21807276013907953</c:v>
                </c:pt>
                <c:pt idx="208">
                  <c:v>0.14035890948403212</c:v>
                </c:pt>
                <c:pt idx="209">
                  <c:v>4.7221872418886028E-2</c:v>
                </c:pt>
                <c:pt idx="210">
                  <c:v>0.25497024623138287</c:v>
                </c:pt>
                <c:pt idx="211">
                  <c:v>0.22903137514722383</c:v>
                </c:pt>
                <c:pt idx="212">
                  <c:v>0.20433044092952504</c:v>
                </c:pt>
                <c:pt idx="213">
                  <c:v>0.30740358751991437</c:v>
                </c:pt>
                <c:pt idx="214">
                  <c:v>0.1684086222717999</c:v>
                </c:pt>
                <c:pt idx="215">
                  <c:v>0.25800545083165022</c:v>
                </c:pt>
                <c:pt idx="216">
                  <c:v>0.1505858238664356</c:v>
                </c:pt>
                <c:pt idx="217">
                  <c:v>6.9051544005178073E-2</c:v>
                </c:pt>
                <c:pt idx="218">
                  <c:v>0.14243014991837918</c:v>
                </c:pt>
                <c:pt idx="219">
                  <c:v>0.25855710928488057</c:v>
                </c:pt>
                <c:pt idx="220">
                  <c:v>0.24433339269978516</c:v>
                </c:pt>
                <c:pt idx="221">
                  <c:v>0.39069193811587116</c:v>
                </c:pt>
                <c:pt idx="222">
                  <c:v>4.9635286848088864E-2</c:v>
                </c:pt>
                <c:pt idx="223">
                  <c:v>0.1660506861065951</c:v>
                </c:pt>
                <c:pt idx="224">
                  <c:v>9.5221873661222853E-2</c:v>
                </c:pt>
                <c:pt idx="225">
                  <c:v>0.31024128878766144</c:v>
                </c:pt>
                <c:pt idx="226">
                  <c:v>0.63422316015581137</c:v>
                </c:pt>
                <c:pt idx="227">
                  <c:v>0.36247982590854944</c:v>
                </c:pt>
                <c:pt idx="228">
                  <c:v>0.11535111894679261</c:v>
                </c:pt>
                <c:pt idx="229">
                  <c:v>0.13468409179509994</c:v>
                </c:pt>
                <c:pt idx="230">
                  <c:v>0.37664276292006027</c:v>
                </c:pt>
                <c:pt idx="231">
                  <c:v>0.29410590125860381</c:v>
                </c:pt>
                <c:pt idx="232">
                  <c:v>0.30666362401126324</c:v>
                </c:pt>
                <c:pt idx="233">
                  <c:v>0.35099077789864913</c:v>
                </c:pt>
                <c:pt idx="234">
                  <c:v>0.64316019390708423</c:v>
                </c:pt>
                <c:pt idx="235">
                  <c:v>0.93751348803083656</c:v>
                </c:pt>
                <c:pt idx="236">
                  <c:v>0.26401823816962039</c:v>
                </c:pt>
                <c:pt idx="237">
                  <c:v>0.31522741264162513</c:v>
                </c:pt>
                <c:pt idx="238">
                  <c:v>0.22122364549934365</c:v>
                </c:pt>
                <c:pt idx="239">
                  <c:v>0.44576351155361071</c:v>
                </c:pt>
                <c:pt idx="240">
                  <c:v>0.43397314474127002</c:v>
                </c:pt>
                <c:pt idx="241">
                  <c:v>0.1782757577594225</c:v>
                </c:pt>
                <c:pt idx="242">
                  <c:v>0.47374124950398305</c:v>
                </c:pt>
                <c:pt idx="243">
                  <c:v>0.53608231464943357</c:v>
                </c:pt>
                <c:pt idx="244">
                  <c:v>0.33098482223333603</c:v>
                </c:pt>
                <c:pt idx="245">
                  <c:v>0.44580755671234373</c:v>
                </c:pt>
                <c:pt idx="246">
                  <c:v>8.5086046509478028E-2</c:v>
                </c:pt>
                <c:pt idx="247">
                  <c:v>0.18329551824962245</c:v>
                </c:pt>
                <c:pt idx="248">
                  <c:v>0.90327063024989751</c:v>
                </c:pt>
                <c:pt idx="249">
                  <c:v>0.70558286488975963</c:v>
                </c:pt>
                <c:pt idx="250">
                  <c:v>0.54178342845742622</c:v>
                </c:pt>
                <c:pt idx="251">
                  <c:v>0.58250114938043673</c:v>
                </c:pt>
                <c:pt idx="252">
                  <c:v>0.54443554729266908</c:v>
                </c:pt>
                <c:pt idx="253">
                  <c:v>1.3474254627151774</c:v>
                </c:pt>
                <c:pt idx="254">
                  <c:v>1.2954591186703952</c:v>
                </c:pt>
                <c:pt idx="255">
                  <c:v>1.8905543342997007</c:v>
                </c:pt>
              </c:numCache>
            </c:numRef>
          </c:yVal>
          <c:smooth val="0"/>
        </c:ser>
        <c:ser>
          <c:idx val="4"/>
          <c:order val="4"/>
          <c:tx>
            <c:v>simulate</c:v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FFT!$U$8:$U$263</c:f>
              <c:numCache>
                <c:formatCode>General</c:formatCode>
                <c:ptCount val="256"/>
                <c:pt idx="0">
                  <c:v>0</c:v>
                </c:pt>
                <c:pt idx="1">
                  <c:v>0.390625</c:v>
                </c:pt>
                <c:pt idx="2">
                  <c:v>0.78125</c:v>
                </c:pt>
                <c:pt idx="3">
                  <c:v>1.171875</c:v>
                </c:pt>
                <c:pt idx="4">
                  <c:v>1.5625</c:v>
                </c:pt>
                <c:pt idx="5">
                  <c:v>1.953125</c:v>
                </c:pt>
                <c:pt idx="6">
                  <c:v>2.34375</c:v>
                </c:pt>
                <c:pt idx="7">
                  <c:v>2.734375</c:v>
                </c:pt>
                <c:pt idx="8">
                  <c:v>3.125</c:v>
                </c:pt>
                <c:pt idx="9">
                  <c:v>3.515625</c:v>
                </c:pt>
                <c:pt idx="10">
                  <c:v>3.90625</c:v>
                </c:pt>
                <c:pt idx="11">
                  <c:v>4.296875</c:v>
                </c:pt>
                <c:pt idx="12">
                  <c:v>4.6875</c:v>
                </c:pt>
                <c:pt idx="13">
                  <c:v>5.078125</c:v>
                </c:pt>
                <c:pt idx="14">
                  <c:v>5.46875</c:v>
                </c:pt>
                <c:pt idx="15">
                  <c:v>5.859375</c:v>
                </c:pt>
                <c:pt idx="16">
                  <c:v>6.25</c:v>
                </c:pt>
                <c:pt idx="17">
                  <c:v>6.640625</c:v>
                </c:pt>
                <c:pt idx="18">
                  <c:v>7.03125</c:v>
                </c:pt>
                <c:pt idx="19">
                  <c:v>7.421875</c:v>
                </c:pt>
                <c:pt idx="20">
                  <c:v>7.8125</c:v>
                </c:pt>
                <c:pt idx="21">
                  <c:v>8.203125</c:v>
                </c:pt>
                <c:pt idx="22">
                  <c:v>8.59375</c:v>
                </c:pt>
                <c:pt idx="23">
                  <c:v>8.984375</c:v>
                </c:pt>
                <c:pt idx="24">
                  <c:v>9.375</c:v>
                </c:pt>
                <c:pt idx="25">
                  <c:v>9.765625</c:v>
                </c:pt>
                <c:pt idx="26">
                  <c:v>10.15625</c:v>
                </c:pt>
                <c:pt idx="27">
                  <c:v>10.546875</c:v>
                </c:pt>
                <c:pt idx="28">
                  <c:v>10.9375</c:v>
                </c:pt>
                <c:pt idx="29">
                  <c:v>11.328125</c:v>
                </c:pt>
                <c:pt idx="30">
                  <c:v>11.71875</c:v>
                </c:pt>
                <c:pt idx="31">
                  <c:v>12.109375</c:v>
                </c:pt>
                <c:pt idx="32">
                  <c:v>12.5</c:v>
                </c:pt>
                <c:pt idx="33">
                  <c:v>12.890625</c:v>
                </c:pt>
                <c:pt idx="34">
                  <c:v>13.28125</c:v>
                </c:pt>
                <c:pt idx="35">
                  <c:v>13.671875</c:v>
                </c:pt>
                <c:pt idx="36">
                  <c:v>14.0625</c:v>
                </c:pt>
                <c:pt idx="37">
                  <c:v>14.453125</c:v>
                </c:pt>
                <c:pt idx="38">
                  <c:v>14.84375</c:v>
                </c:pt>
                <c:pt idx="39">
                  <c:v>15.234375</c:v>
                </c:pt>
                <c:pt idx="40">
                  <c:v>15.625</c:v>
                </c:pt>
                <c:pt idx="41">
                  <c:v>16.015625</c:v>
                </c:pt>
                <c:pt idx="42">
                  <c:v>16.40625</c:v>
                </c:pt>
                <c:pt idx="43">
                  <c:v>16.796875</c:v>
                </c:pt>
                <c:pt idx="44">
                  <c:v>17.1875</c:v>
                </c:pt>
                <c:pt idx="45">
                  <c:v>17.578125</c:v>
                </c:pt>
                <c:pt idx="46">
                  <c:v>17.96875</c:v>
                </c:pt>
                <c:pt idx="47">
                  <c:v>18.359375</c:v>
                </c:pt>
                <c:pt idx="48">
                  <c:v>18.75</c:v>
                </c:pt>
                <c:pt idx="49">
                  <c:v>19.140625</c:v>
                </c:pt>
                <c:pt idx="50">
                  <c:v>19.53125</c:v>
                </c:pt>
                <c:pt idx="51">
                  <c:v>19.921875</c:v>
                </c:pt>
                <c:pt idx="52">
                  <c:v>20.3125</c:v>
                </c:pt>
                <c:pt idx="53">
                  <c:v>20.703125</c:v>
                </c:pt>
                <c:pt idx="54">
                  <c:v>21.09375</c:v>
                </c:pt>
                <c:pt idx="55">
                  <c:v>21.484375</c:v>
                </c:pt>
                <c:pt idx="56">
                  <c:v>21.875</c:v>
                </c:pt>
                <c:pt idx="57">
                  <c:v>22.265625</c:v>
                </c:pt>
                <c:pt idx="58">
                  <c:v>22.65625</c:v>
                </c:pt>
                <c:pt idx="59">
                  <c:v>23.046875</c:v>
                </c:pt>
                <c:pt idx="60">
                  <c:v>23.4375</c:v>
                </c:pt>
                <c:pt idx="61">
                  <c:v>23.828125</c:v>
                </c:pt>
                <c:pt idx="62">
                  <c:v>24.21875</c:v>
                </c:pt>
                <c:pt idx="63">
                  <c:v>24.609375</c:v>
                </c:pt>
                <c:pt idx="64">
                  <c:v>25</c:v>
                </c:pt>
                <c:pt idx="65">
                  <c:v>25.390625</c:v>
                </c:pt>
                <c:pt idx="66">
                  <c:v>25.78125</c:v>
                </c:pt>
                <c:pt idx="67">
                  <c:v>26.171875</c:v>
                </c:pt>
                <c:pt idx="68">
                  <c:v>26.5625</c:v>
                </c:pt>
                <c:pt idx="69">
                  <c:v>26.953125</c:v>
                </c:pt>
                <c:pt idx="70">
                  <c:v>27.34375</c:v>
                </c:pt>
                <c:pt idx="71">
                  <c:v>27.734375</c:v>
                </c:pt>
                <c:pt idx="72">
                  <c:v>28.125</c:v>
                </c:pt>
                <c:pt idx="73">
                  <c:v>28.515625</c:v>
                </c:pt>
                <c:pt idx="74">
                  <c:v>28.90625</c:v>
                </c:pt>
                <c:pt idx="75">
                  <c:v>29.296875</c:v>
                </c:pt>
                <c:pt idx="76">
                  <c:v>29.6875</c:v>
                </c:pt>
                <c:pt idx="77">
                  <c:v>30.078125</c:v>
                </c:pt>
                <c:pt idx="78">
                  <c:v>30.46875</c:v>
                </c:pt>
                <c:pt idx="79">
                  <c:v>30.859375</c:v>
                </c:pt>
                <c:pt idx="80">
                  <c:v>31.25</c:v>
                </c:pt>
                <c:pt idx="81">
                  <c:v>31.640625</c:v>
                </c:pt>
                <c:pt idx="82">
                  <c:v>32.03125</c:v>
                </c:pt>
                <c:pt idx="83">
                  <c:v>32.421875</c:v>
                </c:pt>
                <c:pt idx="84">
                  <c:v>32.8125</c:v>
                </c:pt>
                <c:pt idx="85">
                  <c:v>33.203125</c:v>
                </c:pt>
                <c:pt idx="86">
                  <c:v>33.59375</c:v>
                </c:pt>
                <c:pt idx="87">
                  <c:v>33.984375</c:v>
                </c:pt>
                <c:pt idx="88">
                  <c:v>34.375</c:v>
                </c:pt>
                <c:pt idx="89">
                  <c:v>34.765625</c:v>
                </c:pt>
                <c:pt idx="90">
                  <c:v>35.15625</c:v>
                </c:pt>
                <c:pt idx="91">
                  <c:v>35.546875</c:v>
                </c:pt>
                <c:pt idx="92">
                  <c:v>35.9375</c:v>
                </c:pt>
                <c:pt idx="93">
                  <c:v>36.328125</c:v>
                </c:pt>
                <c:pt idx="94">
                  <c:v>36.71875</c:v>
                </c:pt>
                <c:pt idx="95">
                  <c:v>37.109375</c:v>
                </c:pt>
                <c:pt idx="96">
                  <c:v>37.5</c:v>
                </c:pt>
                <c:pt idx="97">
                  <c:v>37.890625</c:v>
                </c:pt>
                <c:pt idx="98">
                  <c:v>38.28125</c:v>
                </c:pt>
                <c:pt idx="99">
                  <c:v>38.671875</c:v>
                </c:pt>
                <c:pt idx="100">
                  <c:v>39.0625</c:v>
                </c:pt>
                <c:pt idx="101">
                  <c:v>39.453125</c:v>
                </c:pt>
                <c:pt idx="102">
                  <c:v>39.84375</c:v>
                </c:pt>
                <c:pt idx="103">
                  <c:v>40.234375</c:v>
                </c:pt>
                <c:pt idx="104">
                  <c:v>40.625</c:v>
                </c:pt>
                <c:pt idx="105">
                  <c:v>41.015625</c:v>
                </c:pt>
                <c:pt idx="106">
                  <c:v>41.40625</c:v>
                </c:pt>
                <c:pt idx="107">
                  <c:v>41.796875</c:v>
                </c:pt>
                <c:pt idx="108">
                  <c:v>42.1875</c:v>
                </c:pt>
                <c:pt idx="109">
                  <c:v>42.578125</c:v>
                </c:pt>
                <c:pt idx="110">
                  <c:v>42.96875</c:v>
                </c:pt>
                <c:pt idx="111">
                  <c:v>43.359375</c:v>
                </c:pt>
                <c:pt idx="112">
                  <c:v>43.75</c:v>
                </c:pt>
                <c:pt idx="113">
                  <c:v>44.140625</c:v>
                </c:pt>
                <c:pt idx="114">
                  <c:v>44.53125</c:v>
                </c:pt>
                <c:pt idx="115">
                  <c:v>44.921875</c:v>
                </c:pt>
                <c:pt idx="116">
                  <c:v>45.3125</c:v>
                </c:pt>
                <c:pt idx="117">
                  <c:v>45.703125</c:v>
                </c:pt>
                <c:pt idx="118">
                  <c:v>46.09375</c:v>
                </c:pt>
                <c:pt idx="119">
                  <c:v>46.484375</c:v>
                </c:pt>
                <c:pt idx="120">
                  <c:v>46.875</c:v>
                </c:pt>
                <c:pt idx="121">
                  <c:v>47.265625</c:v>
                </c:pt>
                <c:pt idx="122">
                  <c:v>47.65625</c:v>
                </c:pt>
                <c:pt idx="123">
                  <c:v>48.046875</c:v>
                </c:pt>
                <c:pt idx="124">
                  <c:v>48.4375</c:v>
                </c:pt>
                <c:pt idx="125">
                  <c:v>48.828125</c:v>
                </c:pt>
                <c:pt idx="126">
                  <c:v>49.21875</c:v>
                </c:pt>
                <c:pt idx="127">
                  <c:v>49.609375</c:v>
                </c:pt>
                <c:pt idx="128">
                  <c:v>50</c:v>
                </c:pt>
                <c:pt idx="129">
                  <c:v>50.390625</c:v>
                </c:pt>
                <c:pt idx="130">
                  <c:v>50.78125</c:v>
                </c:pt>
                <c:pt idx="131">
                  <c:v>51.171875</c:v>
                </c:pt>
                <c:pt idx="132">
                  <c:v>51.5625</c:v>
                </c:pt>
                <c:pt idx="133">
                  <c:v>51.953125</c:v>
                </c:pt>
                <c:pt idx="134">
                  <c:v>52.34375</c:v>
                </c:pt>
                <c:pt idx="135">
                  <c:v>52.734375</c:v>
                </c:pt>
                <c:pt idx="136">
                  <c:v>53.125</c:v>
                </c:pt>
                <c:pt idx="137">
                  <c:v>53.515625</c:v>
                </c:pt>
                <c:pt idx="138">
                  <c:v>53.90625</c:v>
                </c:pt>
                <c:pt idx="139">
                  <c:v>54.296875</c:v>
                </c:pt>
                <c:pt idx="140">
                  <c:v>54.6875</c:v>
                </c:pt>
                <c:pt idx="141">
                  <c:v>55.078125</c:v>
                </c:pt>
                <c:pt idx="142">
                  <c:v>55.46875</c:v>
                </c:pt>
                <c:pt idx="143">
                  <c:v>55.859375</c:v>
                </c:pt>
                <c:pt idx="144">
                  <c:v>56.25</c:v>
                </c:pt>
                <c:pt idx="145">
                  <c:v>56.640625</c:v>
                </c:pt>
                <c:pt idx="146">
                  <c:v>57.03125</c:v>
                </c:pt>
                <c:pt idx="147">
                  <c:v>57.421875</c:v>
                </c:pt>
                <c:pt idx="148">
                  <c:v>57.8125</c:v>
                </c:pt>
                <c:pt idx="149">
                  <c:v>58.203125</c:v>
                </c:pt>
                <c:pt idx="150">
                  <c:v>58.59375</c:v>
                </c:pt>
                <c:pt idx="151">
                  <c:v>58.984375</c:v>
                </c:pt>
                <c:pt idx="152">
                  <c:v>59.375</c:v>
                </c:pt>
                <c:pt idx="153">
                  <c:v>59.765625</c:v>
                </c:pt>
                <c:pt idx="154">
                  <c:v>60.15625</c:v>
                </c:pt>
                <c:pt idx="155">
                  <c:v>60.546875</c:v>
                </c:pt>
                <c:pt idx="156">
                  <c:v>60.9375</c:v>
                </c:pt>
                <c:pt idx="157">
                  <c:v>61.328125</c:v>
                </c:pt>
                <c:pt idx="158">
                  <c:v>61.71875</c:v>
                </c:pt>
                <c:pt idx="159">
                  <c:v>62.109375</c:v>
                </c:pt>
                <c:pt idx="160">
                  <c:v>62.5</c:v>
                </c:pt>
                <c:pt idx="161">
                  <c:v>62.890625</c:v>
                </c:pt>
                <c:pt idx="162">
                  <c:v>63.28125</c:v>
                </c:pt>
                <c:pt idx="163">
                  <c:v>63.671875</c:v>
                </c:pt>
                <c:pt idx="164">
                  <c:v>64.0625</c:v>
                </c:pt>
                <c:pt idx="165">
                  <c:v>64.453125</c:v>
                </c:pt>
                <c:pt idx="166">
                  <c:v>64.84375</c:v>
                </c:pt>
                <c:pt idx="167">
                  <c:v>65.234375</c:v>
                </c:pt>
                <c:pt idx="168">
                  <c:v>65.625</c:v>
                </c:pt>
                <c:pt idx="169">
                  <c:v>66.015625</c:v>
                </c:pt>
                <c:pt idx="170">
                  <c:v>66.40625</c:v>
                </c:pt>
                <c:pt idx="171">
                  <c:v>66.796875</c:v>
                </c:pt>
                <c:pt idx="172">
                  <c:v>67.1875</c:v>
                </c:pt>
                <c:pt idx="173">
                  <c:v>67.578125</c:v>
                </c:pt>
                <c:pt idx="174">
                  <c:v>67.96875</c:v>
                </c:pt>
                <c:pt idx="175">
                  <c:v>68.359375</c:v>
                </c:pt>
                <c:pt idx="176">
                  <c:v>68.75</c:v>
                </c:pt>
                <c:pt idx="177">
                  <c:v>69.140625</c:v>
                </c:pt>
                <c:pt idx="178">
                  <c:v>69.53125</c:v>
                </c:pt>
                <c:pt idx="179">
                  <c:v>69.921875</c:v>
                </c:pt>
                <c:pt idx="180">
                  <c:v>70.3125</c:v>
                </c:pt>
                <c:pt idx="181">
                  <c:v>70.703125</c:v>
                </c:pt>
                <c:pt idx="182">
                  <c:v>71.09375</c:v>
                </c:pt>
                <c:pt idx="183">
                  <c:v>71.484375</c:v>
                </c:pt>
                <c:pt idx="184">
                  <c:v>71.875</c:v>
                </c:pt>
                <c:pt idx="185">
                  <c:v>72.265625</c:v>
                </c:pt>
                <c:pt idx="186">
                  <c:v>72.65625</c:v>
                </c:pt>
                <c:pt idx="187">
                  <c:v>73.046875</c:v>
                </c:pt>
                <c:pt idx="188">
                  <c:v>73.4375</c:v>
                </c:pt>
                <c:pt idx="189">
                  <c:v>73.828125</c:v>
                </c:pt>
                <c:pt idx="190">
                  <c:v>74.21875</c:v>
                </c:pt>
                <c:pt idx="191">
                  <c:v>74.609375</c:v>
                </c:pt>
                <c:pt idx="192">
                  <c:v>75</c:v>
                </c:pt>
                <c:pt idx="193">
                  <c:v>75.390625</c:v>
                </c:pt>
                <c:pt idx="194">
                  <c:v>75.78125</c:v>
                </c:pt>
                <c:pt idx="195">
                  <c:v>76.171875</c:v>
                </c:pt>
                <c:pt idx="196">
                  <c:v>76.5625</c:v>
                </c:pt>
                <c:pt idx="197">
                  <c:v>76.953125</c:v>
                </c:pt>
                <c:pt idx="198">
                  <c:v>77.34375</c:v>
                </c:pt>
                <c:pt idx="199">
                  <c:v>77.734375</c:v>
                </c:pt>
                <c:pt idx="200">
                  <c:v>78.125</c:v>
                </c:pt>
                <c:pt idx="201">
                  <c:v>78.515625</c:v>
                </c:pt>
                <c:pt idx="202">
                  <c:v>78.90625</c:v>
                </c:pt>
                <c:pt idx="203">
                  <c:v>79.296875</c:v>
                </c:pt>
                <c:pt idx="204">
                  <c:v>79.6875</c:v>
                </c:pt>
                <c:pt idx="205">
                  <c:v>80.078125</c:v>
                </c:pt>
                <c:pt idx="206">
                  <c:v>80.46875</c:v>
                </c:pt>
                <c:pt idx="207">
                  <c:v>80.859375</c:v>
                </c:pt>
                <c:pt idx="208">
                  <c:v>81.25</c:v>
                </c:pt>
                <c:pt idx="209">
                  <c:v>81.640625</c:v>
                </c:pt>
                <c:pt idx="210">
                  <c:v>82.03125</c:v>
                </c:pt>
                <c:pt idx="211">
                  <c:v>82.421875</c:v>
                </c:pt>
                <c:pt idx="212">
                  <c:v>82.8125</c:v>
                </c:pt>
                <c:pt idx="213">
                  <c:v>83.203125</c:v>
                </c:pt>
                <c:pt idx="214">
                  <c:v>83.59375</c:v>
                </c:pt>
                <c:pt idx="215">
                  <c:v>83.984375</c:v>
                </c:pt>
                <c:pt idx="216">
                  <c:v>84.375</c:v>
                </c:pt>
                <c:pt idx="217">
                  <c:v>84.765625</c:v>
                </c:pt>
                <c:pt idx="218">
                  <c:v>85.15625</c:v>
                </c:pt>
                <c:pt idx="219">
                  <c:v>85.546875</c:v>
                </c:pt>
                <c:pt idx="220">
                  <c:v>85.9375</c:v>
                </c:pt>
                <c:pt idx="221">
                  <c:v>86.328125</c:v>
                </c:pt>
                <c:pt idx="222">
                  <c:v>86.71875</c:v>
                </c:pt>
                <c:pt idx="223">
                  <c:v>87.109375</c:v>
                </c:pt>
                <c:pt idx="224">
                  <c:v>87.5</c:v>
                </c:pt>
                <c:pt idx="225">
                  <c:v>87.890625</c:v>
                </c:pt>
                <c:pt idx="226">
                  <c:v>88.28125</c:v>
                </c:pt>
                <c:pt idx="227">
                  <c:v>88.671875</c:v>
                </c:pt>
                <c:pt idx="228">
                  <c:v>89.0625</c:v>
                </c:pt>
                <c:pt idx="229">
                  <c:v>89.453125</c:v>
                </c:pt>
                <c:pt idx="230">
                  <c:v>89.84375</c:v>
                </c:pt>
                <c:pt idx="231">
                  <c:v>90.234375</c:v>
                </c:pt>
                <c:pt idx="232">
                  <c:v>90.625</c:v>
                </c:pt>
                <c:pt idx="233">
                  <c:v>91.015625</c:v>
                </c:pt>
                <c:pt idx="234">
                  <c:v>91.40625</c:v>
                </c:pt>
                <c:pt idx="235">
                  <c:v>91.796875</c:v>
                </c:pt>
                <c:pt idx="236">
                  <c:v>92.1875</c:v>
                </c:pt>
                <c:pt idx="237">
                  <c:v>92.578125</c:v>
                </c:pt>
                <c:pt idx="238">
                  <c:v>92.96875</c:v>
                </c:pt>
                <c:pt idx="239">
                  <c:v>93.359375</c:v>
                </c:pt>
                <c:pt idx="240">
                  <c:v>93.75</c:v>
                </c:pt>
                <c:pt idx="241">
                  <c:v>94.140625</c:v>
                </c:pt>
                <c:pt idx="242">
                  <c:v>94.53125</c:v>
                </c:pt>
                <c:pt idx="243">
                  <c:v>94.921875</c:v>
                </c:pt>
                <c:pt idx="244">
                  <c:v>95.3125</c:v>
                </c:pt>
                <c:pt idx="245">
                  <c:v>95.703125</c:v>
                </c:pt>
                <c:pt idx="246">
                  <c:v>96.09375</c:v>
                </c:pt>
                <c:pt idx="247">
                  <c:v>96.484375</c:v>
                </c:pt>
                <c:pt idx="248">
                  <c:v>96.875</c:v>
                </c:pt>
                <c:pt idx="249">
                  <c:v>97.265625</c:v>
                </c:pt>
                <c:pt idx="250">
                  <c:v>97.65625</c:v>
                </c:pt>
                <c:pt idx="251">
                  <c:v>98.046875</c:v>
                </c:pt>
                <c:pt idx="252">
                  <c:v>98.4375</c:v>
                </c:pt>
                <c:pt idx="253">
                  <c:v>98.828125</c:v>
                </c:pt>
                <c:pt idx="254">
                  <c:v>99.21875</c:v>
                </c:pt>
                <c:pt idx="255">
                  <c:v>99.609375</c:v>
                </c:pt>
              </c:numCache>
            </c:numRef>
          </c:xVal>
          <c:yVal>
            <c:numRef>
              <c:f>FFT!$V$8:$V$263</c:f>
              <c:numCache>
                <c:formatCode>General</c:formatCode>
                <c:ptCount val="256"/>
                <c:pt idx="0">
                  <c:v>0.74046503701461952</c:v>
                </c:pt>
                <c:pt idx="1">
                  <c:v>2.084099599499909</c:v>
                </c:pt>
                <c:pt idx="2">
                  <c:v>0.67365416349760221</c:v>
                </c:pt>
                <c:pt idx="3">
                  <c:v>0.79062748762981638</c:v>
                </c:pt>
                <c:pt idx="4">
                  <c:v>0.38927349847916143</c:v>
                </c:pt>
                <c:pt idx="5">
                  <c:v>0.41119917883922391</c:v>
                </c:pt>
                <c:pt idx="6">
                  <c:v>0.10986831004785237</c:v>
                </c:pt>
                <c:pt idx="7">
                  <c:v>0.31454320486196674</c:v>
                </c:pt>
                <c:pt idx="8">
                  <c:v>0.40470948521167721</c:v>
                </c:pt>
                <c:pt idx="9">
                  <c:v>4.9700559162573647E-2</c:v>
                </c:pt>
                <c:pt idx="10">
                  <c:v>0.39129355335456978</c:v>
                </c:pt>
                <c:pt idx="11">
                  <c:v>0.16511184216801861</c:v>
                </c:pt>
                <c:pt idx="12">
                  <c:v>9.5236292278178619E-2</c:v>
                </c:pt>
                <c:pt idx="13">
                  <c:v>0.11362538325830784</c:v>
                </c:pt>
                <c:pt idx="14">
                  <c:v>0.19394093822155337</c:v>
                </c:pt>
                <c:pt idx="15">
                  <c:v>0.2163591252776759</c:v>
                </c:pt>
                <c:pt idx="16">
                  <c:v>0.30042308676274071</c:v>
                </c:pt>
                <c:pt idx="17">
                  <c:v>0.39729626508290966</c:v>
                </c:pt>
                <c:pt idx="18">
                  <c:v>0.20374898967091795</c:v>
                </c:pt>
                <c:pt idx="19">
                  <c:v>0.32527372191385323</c:v>
                </c:pt>
                <c:pt idx="20">
                  <c:v>1.9224343165606023E-2</c:v>
                </c:pt>
                <c:pt idx="21">
                  <c:v>0.2573822592139795</c:v>
                </c:pt>
                <c:pt idx="22">
                  <c:v>6.0320939770485693E-2</c:v>
                </c:pt>
                <c:pt idx="23">
                  <c:v>0.35387969676035658</c:v>
                </c:pt>
                <c:pt idx="24">
                  <c:v>0.1774293565925851</c:v>
                </c:pt>
                <c:pt idx="25">
                  <c:v>0.13013078242867426</c:v>
                </c:pt>
                <c:pt idx="26">
                  <c:v>0.25982995033816159</c:v>
                </c:pt>
                <c:pt idx="27">
                  <c:v>0.45692416260696411</c:v>
                </c:pt>
                <c:pt idx="28">
                  <c:v>0.52078233079169012</c:v>
                </c:pt>
                <c:pt idx="29">
                  <c:v>0.35845817129725638</c:v>
                </c:pt>
                <c:pt idx="30">
                  <c:v>0.18962727484116446</c:v>
                </c:pt>
                <c:pt idx="31">
                  <c:v>5.6974812734598215E-2</c:v>
                </c:pt>
                <c:pt idx="32">
                  <c:v>0.26987228082493714</c:v>
                </c:pt>
                <c:pt idx="33">
                  <c:v>0.13275945047836402</c:v>
                </c:pt>
                <c:pt idx="34">
                  <c:v>0.20801923633614894</c:v>
                </c:pt>
                <c:pt idx="35">
                  <c:v>0.25349684057629568</c:v>
                </c:pt>
                <c:pt idx="36">
                  <c:v>0.12073161625716496</c:v>
                </c:pt>
                <c:pt idx="37">
                  <c:v>0.20147698628074762</c:v>
                </c:pt>
                <c:pt idx="38">
                  <c:v>0.47890355930163397</c:v>
                </c:pt>
                <c:pt idx="39">
                  <c:v>8.0170503185837613E-2</c:v>
                </c:pt>
                <c:pt idx="40">
                  <c:v>0.23534057553865864</c:v>
                </c:pt>
                <c:pt idx="41">
                  <c:v>0.12979830112324345</c:v>
                </c:pt>
                <c:pt idx="42">
                  <c:v>0.28208299402821352</c:v>
                </c:pt>
                <c:pt idx="43">
                  <c:v>9.9864917079408769E-2</c:v>
                </c:pt>
                <c:pt idx="44">
                  <c:v>9.5161493281698525E-2</c:v>
                </c:pt>
                <c:pt idx="45">
                  <c:v>3.4797497481775796E-2</c:v>
                </c:pt>
                <c:pt idx="46">
                  <c:v>0.29145127909393159</c:v>
                </c:pt>
                <c:pt idx="47">
                  <c:v>0.27064615426914024</c:v>
                </c:pt>
                <c:pt idx="48">
                  <c:v>0.18272168527363247</c:v>
                </c:pt>
                <c:pt idx="49">
                  <c:v>0.12182424934037779</c:v>
                </c:pt>
                <c:pt idx="50">
                  <c:v>0.2447151451249068</c:v>
                </c:pt>
                <c:pt idx="51">
                  <c:v>0.39469064105055651</c:v>
                </c:pt>
                <c:pt idx="52">
                  <c:v>0.12338748197067334</c:v>
                </c:pt>
                <c:pt idx="53">
                  <c:v>0.21257488377874917</c:v>
                </c:pt>
                <c:pt idx="54">
                  <c:v>0.15523308663913302</c:v>
                </c:pt>
                <c:pt idx="55">
                  <c:v>0.26846456938899255</c:v>
                </c:pt>
                <c:pt idx="56">
                  <c:v>0.29748716382896606</c:v>
                </c:pt>
                <c:pt idx="57">
                  <c:v>0.21499453172703326</c:v>
                </c:pt>
                <c:pt idx="58">
                  <c:v>0.20438391261398692</c:v>
                </c:pt>
                <c:pt idx="59">
                  <c:v>2.2448269553621839E-2</c:v>
                </c:pt>
                <c:pt idx="60">
                  <c:v>0.14780371239599022</c:v>
                </c:pt>
                <c:pt idx="61">
                  <c:v>0.20550844197327919</c:v>
                </c:pt>
                <c:pt idx="62">
                  <c:v>0.56643662380130977</c:v>
                </c:pt>
                <c:pt idx="63">
                  <c:v>0.30179952943737309</c:v>
                </c:pt>
                <c:pt idx="64">
                  <c:v>0.29114663095122384</c:v>
                </c:pt>
                <c:pt idx="65">
                  <c:v>0.24883417016165119</c:v>
                </c:pt>
                <c:pt idx="66">
                  <c:v>0.19193721760649668</c:v>
                </c:pt>
                <c:pt idx="67">
                  <c:v>0.26901141553359886</c:v>
                </c:pt>
                <c:pt idx="68">
                  <c:v>4.4899847437807408E-2</c:v>
                </c:pt>
                <c:pt idx="69">
                  <c:v>0.27897552520450486</c:v>
                </c:pt>
                <c:pt idx="70">
                  <c:v>0.24860285136040008</c:v>
                </c:pt>
                <c:pt idx="71">
                  <c:v>6.0215152982775681E-2</c:v>
                </c:pt>
                <c:pt idx="72">
                  <c:v>0.19202735531960272</c:v>
                </c:pt>
                <c:pt idx="73">
                  <c:v>0.12620511118494107</c:v>
                </c:pt>
                <c:pt idx="74">
                  <c:v>0.11585062508506479</c:v>
                </c:pt>
                <c:pt idx="75">
                  <c:v>6.6950918381300864E-2</c:v>
                </c:pt>
                <c:pt idx="76">
                  <c:v>8.7268385397660991E-2</c:v>
                </c:pt>
                <c:pt idx="77">
                  <c:v>0.23170060613630547</c:v>
                </c:pt>
                <c:pt idx="78">
                  <c:v>9.4155546897394221E-2</c:v>
                </c:pt>
                <c:pt idx="79">
                  <c:v>0.13846676031950117</c:v>
                </c:pt>
                <c:pt idx="80">
                  <c:v>0.14489269272685293</c:v>
                </c:pt>
                <c:pt idx="81">
                  <c:v>0.19105270520220397</c:v>
                </c:pt>
                <c:pt idx="82">
                  <c:v>0.1421475788764219</c:v>
                </c:pt>
                <c:pt idx="83">
                  <c:v>3.6603686788140126E-2</c:v>
                </c:pt>
                <c:pt idx="84">
                  <c:v>9.8690724691401013E-2</c:v>
                </c:pt>
                <c:pt idx="85">
                  <c:v>0.1532759294682432</c:v>
                </c:pt>
                <c:pt idx="86">
                  <c:v>0.26202791239631734</c:v>
                </c:pt>
                <c:pt idx="87">
                  <c:v>0.20897257283896864</c:v>
                </c:pt>
                <c:pt idx="88">
                  <c:v>0.40139904345643945</c:v>
                </c:pt>
                <c:pt idx="89">
                  <c:v>0.27731679977837953</c:v>
                </c:pt>
                <c:pt idx="90">
                  <c:v>0.19775903865990654</c:v>
                </c:pt>
                <c:pt idx="91">
                  <c:v>0.5052405396855334</c:v>
                </c:pt>
                <c:pt idx="92">
                  <c:v>0.12590895215340045</c:v>
                </c:pt>
                <c:pt idx="93">
                  <c:v>4.1348202468377934E-2</c:v>
                </c:pt>
                <c:pt idx="94">
                  <c:v>0.43377020832727214</c:v>
                </c:pt>
                <c:pt idx="95">
                  <c:v>0.14780623183767455</c:v>
                </c:pt>
                <c:pt idx="96">
                  <c:v>0.11465535311406391</c:v>
                </c:pt>
                <c:pt idx="97">
                  <c:v>0.24582879998898649</c:v>
                </c:pt>
                <c:pt idx="98">
                  <c:v>0.37201624803212335</c:v>
                </c:pt>
                <c:pt idx="99">
                  <c:v>0.18687803011683768</c:v>
                </c:pt>
                <c:pt idx="100">
                  <c:v>0.29898708453625816</c:v>
                </c:pt>
                <c:pt idx="101">
                  <c:v>0.21970613154505433</c:v>
                </c:pt>
                <c:pt idx="102">
                  <c:v>0.11935427591414401</c:v>
                </c:pt>
                <c:pt idx="103">
                  <c:v>0.27943609604096425</c:v>
                </c:pt>
                <c:pt idx="104">
                  <c:v>9.1605465108137135E-2</c:v>
                </c:pt>
                <c:pt idx="105">
                  <c:v>8.837112239181058E-2</c:v>
                </c:pt>
                <c:pt idx="106">
                  <c:v>0.31374045157351971</c:v>
                </c:pt>
                <c:pt idx="107">
                  <c:v>0.24940334941774039</c:v>
                </c:pt>
                <c:pt idx="108">
                  <c:v>0.26956966141591632</c:v>
                </c:pt>
                <c:pt idx="109">
                  <c:v>0.14536583624646562</c:v>
                </c:pt>
                <c:pt idx="110">
                  <c:v>0.1203147508130479</c:v>
                </c:pt>
                <c:pt idx="111">
                  <c:v>0.17284885592505986</c:v>
                </c:pt>
                <c:pt idx="112">
                  <c:v>0.34280387825311243</c:v>
                </c:pt>
                <c:pt idx="113">
                  <c:v>0.16433694214036021</c:v>
                </c:pt>
                <c:pt idx="114">
                  <c:v>0.24911405992130181</c:v>
                </c:pt>
                <c:pt idx="115">
                  <c:v>8.1163429524053171E-2</c:v>
                </c:pt>
                <c:pt idx="116">
                  <c:v>0.11307093512146163</c:v>
                </c:pt>
                <c:pt idx="117">
                  <c:v>0.23494333628407912</c:v>
                </c:pt>
                <c:pt idx="118">
                  <c:v>0.4555760640287741</c:v>
                </c:pt>
                <c:pt idx="119">
                  <c:v>0.26242242814846961</c:v>
                </c:pt>
                <c:pt idx="120">
                  <c:v>0.23294896627366579</c:v>
                </c:pt>
                <c:pt idx="121">
                  <c:v>0.49487605364943205</c:v>
                </c:pt>
                <c:pt idx="122">
                  <c:v>0.16753140366096342</c:v>
                </c:pt>
                <c:pt idx="123">
                  <c:v>0.19361184083941063</c:v>
                </c:pt>
                <c:pt idx="124">
                  <c:v>0.31175415589688876</c:v>
                </c:pt>
                <c:pt idx="125">
                  <c:v>0.29537875738156716</c:v>
                </c:pt>
                <c:pt idx="126">
                  <c:v>0.34584713700257153</c:v>
                </c:pt>
                <c:pt idx="127">
                  <c:v>0.11968732033045004</c:v>
                </c:pt>
                <c:pt idx="128">
                  <c:v>0.47702230168778359</c:v>
                </c:pt>
                <c:pt idx="129">
                  <c:v>0.11968732033045201</c:v>
                </c:pt>
                <c:pt idx="130">
                  <c:v>0.34584713700257191</c:v>
                </c:pt>
                <c:pt idx="131">
                  <c:v>0.29537875738156733</c:v>
                </c:pt>
                <c:pt idx="132">
                  <c:v>0.31175415589688854</c:v>
                </c:pt>
                <c:pt idx="133">
                  <c:v>0.19361184083941071</c:v>
                </c:pt>
                <c:pt idx="134">
                  <c:v>0.16753140366096331</c:v>
                </c:pt>
                <c:pt idx="135">
                  <c:v>0.49487605364943138</c:v>
                </c:pt>
                <c:pt idx="136">
                  <c:v>0.23294896627366635</c:v>
                </c:pt>
                <c:pt idx="137">
                  <c:v>0.26242242814847017</c:v>
                </c:pt>
                <c:pt idx="138">
                  <c:v>0.45557606402877343</c:v>
                </c:pt>
                <c:pt idx="139">
                  <c:v>0.23494333628407865</c:v>
                </c:pt>
                <c:pt idx="140">
                  <c:v>0.11307093512146202</c:v>
                </c:pt>
                <c:pt idx="141">
                  <c:v>8.1163429524052561E-2</c:v>
                </c:pt>
                <c:pt idx="142">
                  <c:v>0.24911405992130228</c:v>
                </c:pt>
                <c:pt idx="143">
                  <c:v>0.16433694214036018</c:v>
                </c:pt>
                <c:pt idx="144">
                  <c:v>0.34280387825311276</c:v>
                </c:pt>
                <c:pt idx="145">
                  <c:v>0.17284885592505916</c:v>
                </c:pt>
                <c:pt idx="146">
                  <c:v>0.1203147508130482</c:v>
                </c:pt>
                <c:pt idx="147">
                  <c:v>0.14536583624646601</c:v>
                </c:pt>
                <c:pt idx="148">
                  <c:v>0.26956966141591643</c:v>
                </c:pt>
                <c:pt idx="149">
                  <c:v>0.24940334941774064</c:v>
                </c:pt>
                <c:pt idx="150">
                  <c:v>0.31374045157351893</c:v>
                </c:pt>
                <c:pt idx="151">
                  <c:v>8.8371122391809928E-2</c:v>
                </c:pt>
                <c:pt idx="152">
                  <c:v>9.1605465108137177E-2</c:v>
                </c:pt>
                <c:pt idx="153">
                  <c:v>0.27943609604096403</c:v>
                </c:pt>
                <c:pt idx="154">
                  <c:v>0.11935427591414483</c:v>
                </c:pt>
                <c:pt idx="155">
                  <c:v>0.21970613154505456</c:v>
                </c:pt>
                <c:pt idx="156">
                  <c:v>0.29898708453625894</c:v>
                </c:pt>
                <c:pt idx="157">
                  <c:v>0.18687803011683737</c:v>
                </c:pt>
                <c:pt idx="158">
                  <c:v>0.37201624803212346</c:v>
                </c:pt>
                <c:pt idx="159">
                  <c:v>0.24582879998898621</c:v>
                </c:pt>
                <c:pt idx="160">
                  <c:v>0.11465535311406413</c:v>
                </c:pt>
                <c:pt idx="161">
                  <c:v>0.14780623183767408</c:v>
                </c:pt>
                <c:pt idx="162">
                  <c:v>0.43377020832727164</c:v>
                </c:pt>
                <c:pt idx="163">
                  <c:v>4.1348202468378184E-2</c:v>
                </c:pt>
                <c:pt idx="164">
                  <c:v>0.1259089521534002</c:v>
                </c:pt>
                <c:pt idx="165">
                  <c:v>0.50524053968553329</c:v>
                </c:pt>
                <c:pt idx="166">
                  <c:v>0.19775903865990657</c:v>
                </c:pt>
                <c:pt idx="167">
                  <c:v>0.27731679977838009</c:v>
                </c:pt>
                <c:pt idx="168">
                  <c:v>0.40139904345643906</c:v>
                </c:pt>
                <c:pt idx="169">
                  <c:v>0.20897257283896975</c:v>
                </c:pt>
                <c:pt idx="170">
                  <c:v>0.26202791239631795</c:v>
                </c:pt>
                <c:pt idx="171">
                  <c:v>0.15327592946824245</c:v>
                </c:pt>
                <c:pt idx="172">
                  <c:v>9.8690724691401013E-2</c:v>
                </c:pt>
                <c:pt idx="173">
                  <c:v>3.6603686788140494E-2</c:v>
                </c:pt>
                <c:pt idx="174">
                  <c:v>0.14214757887642213</c:v>
                </c:pt>
                <c:pt idx="175">
                  <c:v>0.19105270520220408</c:v>
                </c:pt>
                <c:pt idx="176">
                  <c:v>0.1448926927268529</c:v>
                </c:pt>
                <c:pt idx="177">
                  <c:v>0.13846676031950109</c:v>
                </c:pt>
                <c:pt idx="178">
                  <c:v>9.4155546897394471E-2</c:v>
                </c:pt>
                <c:pt idx="179">
                  <c:v>0.23170060613630553</c:v>
                </c:pt>
                <c:pt idx="180">
                  <c:v>8.7268385397661283E-2</c:v>
                </c:pt>
                <c:pt idx="181">
                  <c:v>6.6950918381299962E-2</c:v>
                </c:pt>
                <c:pt idx="182">
                  <c:v>0.1158506250850637</c:v>
                </c:pt>
                <c:pt idx="183">
                  <c:v>0.12620511118494077</c:v>
                </c:pt>
                <c:pt idx="184">
                  <c:v>0.19202735531960249</c:v>
                </c:pt>
                <c:pt idx="185">
                  <c:v>6.0215152982775112E-2</c:v>
                </c:pt>
                <c:pt idx="186">
                  <c:v>0.24860285136039945</c:v>
                </c:pt>
                <c:pt idx="187">
                  <c:v>0.27897552520450514</c:v>
                </c:pt>
                <c:pt idx="188">
                  <c:v>4.489984743780763E-2</c:v>
                </c:pt>
                <c:pt idx="189">
                  <c:v>0.26901141553359825</c:v>
                </c:pt>
                <c:pt idx="190">
                  <c:v>0.19193721760649596</c:v>
                </c:pt>
                <c:pt idx="191">
                  <c:v>0.24883417016164971</c:v>
                </c:pt>
                <c:pt idx="192">
                  <c:v>0.29114663095122384</c:v>
                </c:pt>
                <c:pt idx="193">
                  <c:v>0.30179952943737298</c:v>
                </c:pt>
                <c:pt idx="194">
                  <c:v>0.56643662380130955</c:v>
                </c:pt>
                <c:pt idx="195">
                  <c:v>0.20550844197327831</c:v>
                </c:pt>
                <c:pt idx="196">
                  <c:v>0.14780371239598977</c:v>
                </c:pt>
                <c:pt idx="197">
                  <c:v>2.2448269553621301E-2</c:v>
                </c:pt>
                <c:pt idx="198">
                  <c:v>0.20438391261398683</c:v>
                </c:pt>
                <c:pt idx="199">
                  <c:v>0.21499453172703392</c:v>
                </c:pt>
                <c:pt idx="200">
                  <c:v>0.29748716382896595</c:v>
                </c:pt>
                <c:pt idx="201">
                  <c:v>0.26846456938899149</c:v>
                </c:pt>
                <c:pt idx="202">
                  <c:v>0.15523308663913327</c:v>
                </c:pt>
                <c:pt idx="203">
                  <c:v>0.21257488377874953</c:v>
                </c:pt>
                <c:pt idx="204">
                  <c:v>0.12338748197067319</c:v>
                </c:pt>
                <c:pt idx="205">
                  <c:v>0.39469064105055623</c:v>
                </c:pt>
                <c:pt idx="206">
                  <c:v>0.24471514512490686</c:v>
                </c:pt>
                <c:pt idx="207">
                  <c:v>0.12182424934037779</c:v>
                </c:pt>
                <c:pt idx="208">
                  <c:v>0.18272168527363247</c:v>
                </c:pt>
                <c:pt idx="209">
                  <c:v>0.27064615426914129</c:v>
                </c:pt>
                <c:pt idx="210">
                  <c:v>0.29145127909393209</c:v>
                </c:pt>
                <c:pt idx="211">
                  <c:v>3.4797497481775866E-2</c:v>
                </c:pt>
                <c:pt idx="212">
                  <c:v>9.5161493281699316E-2</c:v>
                </c:pt>
                <c:pt idx="213">
                  <c:v>9.9864917079408311E-2</c:v>
                </c:pt>
                <c:pt idx="214">
                  <c:v>0.28208299402821357</c:v>
                </c:pt>
                <c:pt idx="215">
                  <c:v>0.12979830112324292</c:v>
                </c:pt>
                <c:pt idx="216">
                  <c:v>0.23534057553865906</c:v>
                </c:pt>
                <c:pt idx="217">
                  <c:v>8.0170503185837322E-2</c:v>
                </c:pt>
                <c:pt idx="218">
                  <c:v>0.47890355930163409</c:v>
                </c:pt>
                <c:pt idx="219">
                  <c:v>0.20147698628074817</c:v>
                </c:pt>
                <c:pt idx="220">
                  <c:v>0.12073161625716421</c:v>
                </c:pt>
                <c:pt idx="221">
                  <c:v>0.25349684057629474</c:v>
                </c:pt>
                <c:pt idx="222">
                  <c:v>0.20801923633614836</c:v>
                </c:pt>
                <c:pt idx="223">
                  <c:v>0.13275945047836352</c:v>
                </c:pt>
                <c:pt idx="224">
                  <c:v>0.26987228082493647</c:v>
                </c:pt>
                <c:pt idx="225">
                  <c:v>5.6974812734599284E-2</c:v>
                </c:pt>
                <c:pt idx="226">
                  <c:v>0.18962727484116446</c:v>
                </c:pt>
                <c:pt idx="227">
                  <c:v>0.35845817129725766</c:v>
                </c:pt>
                <c:pt idx="228">
                  <c:v>0.52078233079169023</c:v>
                </c:pt>
                <c:pt idx="229">
                  <c:v>0.45692416260696378</c:v>
                </c:pt>
                <c:pt idx="230">
                  <c:v>0.25982995033816192</c:v>
                </c:pt>
                <c:pt idx="231">
                  <c:v>0.13013078242867504</c:v>
                </c:pt>
                <c:pt idx="232">
                  <c:v>0.1774293565925851</c:v>
                </c:pt>
                <c:pt idx="233">
                  <c:v>0.35387969676035574</c:v>
                </c:pt>
                <c:pt idx="234">
                  <c:v>6.0320939770485228E-2</c:v>
                </c:pt>
                <c:pt idx="235">
                  <c:v>0.25738225921397878</c:v>
                </c:pt>
                <c:pt idx="236">
                  <c:v>1.9224343165605465E-2</c:v>
                </c:pt>
                <c:pt idx="237">
                  <c:v>0.32527372191385351</c:v>
                </c:pt>
                <c:pt idx="238">
                  <c:v>0.2037489896709184</c:v>
                </c:pt>
                <c:pt idx="239">
                  <c:v>0.39729626508290927</c:v>
                </c:pt>
                <c:pt idx="240">
                  <c:v>0.30042308676273993</c:v>
                </c:pt>
                <c:pt idx="241">
                  <c:v>0.21635912527767587</c:v>
                </c:pt>
                <c:pt idx="242">
                  <c:v>0.19394093822155289</c:v>
                </c:pt>
                <c:pt idx="243">
                  <c:v>0.11362538325830834</c:v>
                </c:pt>
                <c:pt idx="244">
                  <c:v>9.5236292278177856E-2</c:v>
                </c:pt>
                <c:pt idx="245">
                  <c:v>0.16511184216801819</c:v>
                </c:pt>
                <c:pt idx="246">
                  <c:v>0.39129355335456895</c:v>
                </c:pt>
                <c:pt idx="247">
                  <c:v>4.9700559162573418E-2</c:v>
                </c:pt>
                <c:pt idx="248">
                  <c:v>0.40470948521167788</c:v>
                </c:pt>
                <c:pt idx="249">
                  <c:v>0.31454320486196746</c:v>
                </c:pt>
                <c:pt idx="250">
                  <c:v>0.10986831004785214</c:v>
                </c:pt>
                <c:pt idx="251">
                  <c:v>0.41119917883922391</c:v>
                </c:pt>
                <c:pt idx="252">
                  <c:v>0.38927349847916232</c:v>
                </c:pt>
                <c:pt idx="253">
                  <c:v>0.7906274876298246</c:v>
                </c:pt>
                <c:pt idx="254">
                  <c:v>0.67365416349760332</c:v>
                </c:pt>
                <c:pt idx="255">
                  <c:v>2.0840995994999156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94912"/>
        <c:axId val="159496448"/>
      </c:scatterChart>
      <c:valAx>
        <c:axId val="159494912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9496448"/>
        <c:crosses val="autoZero"/>
        <c:crossBetween val="midCat"/>
        <c:majorUnit val="10"/>
      </c:valAx>
      <c:valAx>
        <c:axId val="15949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9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953799027860895"/>
          <c:y val="0.1117999360327845"/>
          <c:w val="6.7116957240321087E-2"/>
          <c:h val="0.37438731863278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50251364241822E-2"/>
          <c:y val="3.8152988608382718E-2"/>
          <c:w val="0.91887913972199542"/>
          <c:h val="0.87575885488540739"/>
        </c:manualLayout>
      </c:layout>
      <c:lineChart>
        <c:grouping val="standard"/>
        <c:varyColors val="0"/>
        <c:ser>
          <c:idx val="0"/>
          <c:order val="0"/>
          <c:tx>
            <c:v>real1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DBC!$S$12:$S$32</c:f>
              <c:strCache>
                <c:ptCount val="21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P</c:v>
                </c:pt>
                <c:pt idx="13">
                  <c:v>Q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V</c:v>
                </c:pt>
                <c:pt idx="18">
                  <c:v>W</c:v>
                </c:pt>
                <c:pt idx="19">
                  <c:v>X</c:v>
                </c:pt>
                <c:pt idx="20">
                  <c:v>Y</c:v>
                </c:pt>
              </c:strCache>
            </c:strRef>
          </c:cat>
          <c:val>
            <c:numRef>
              <c:f>DBC!$T$12:$T$32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28</c:v>
                </c:pt>
                <c:pt idx="12">
                  <c:v>75</c:v>
                </c:pt>
                <c:pt idx="13">
                  <c:v>0</c:v>
                </c:pt>
                <c:pt idx="14">
                  <c:v>167</c:v>
                </c:pt>
                <c:pt idx="15">
                  <c:v>0</c:v>
                </c:pt>
                <c:pt idx="16">
                  <c:v>34</c:v>
                </c:pt>
                <c:pt idx="17">
                  <c:v>18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real2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DBC!$AD$12:$AD$32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44</c:v>
                </c:pt>
                <c:pt idx="13">
                  <c:v>0</c:v>
                </c:pt>
                <c:pt idx="14">
                  <c:v>136</c:v>
                </c:pt>
                <c:pt idx="15">
                  <c:v>0</c:v>
                </c:pt>
                <c:pt idx="16">
                  <c:v>41</c:v>
                </c:pt>
                <c:pt idx="17">
                  <c:v>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real3</c:v>
          </c:tx>
          <c:spPr>
            <a:ln w="190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DBC!$AN$12:$AN$32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  <c:pt idx="12">
                  <c:v>80</c:v>
                </c:pt>
                <c:pt idx="13">
                  <c:v>0</c:v>
                </c:pt>
                <c:pt idx="14">
                  <c:v>70</c:v>
                </c:pt>
                <c:pt idx="15">
                  <c:v>0</c:v>
                </c:pt>
                <c:pt idx="16">
                  <c:v>23</c:v>
                </c:pt>
                <c:pt idx="17">
                  <c:v>80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real4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DBC!$AX$12:$AX$32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52</c:v>
                </c:pt>
                <c:pt idx="9">
                  <c:v>2</c:v>
                </c:pt>
                <c:pt idx="10">
                  <c:v>0</c:v>
                </c:pt>
                <c:pt idx="11">
                  <c:v>57</c:v>
                </c:pt>
                <c:pt idx="12">
                  <c:v>58</c:v>
                </c:pt>
                <c:pt idx="13">
                  <c:v>0</c:v>
                </c:pt>
                <c:pt idx="14">
                  <c:v>117</c:v>
                </c:pt>
                <c:pt idx="15">
                  <c:v>0</c:v>
                </c:pt>
                <c:pt idx="16">
                  <c:v>55</c:v>
                </c:pt>
                <c:pt idx="17">
                  <c:v>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16640"/>
        <c:axId val="160026624"/>
      </c:lineChart>
      <c:catAx>
        <c:axId val="16001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026624"/>
        <c:crosses val="autoZero"/>
        <c:auto val="1"/>
        <c:lblAlgn val="ctr"/>
        <c:lblOffset val="100"/>
        <c:noMultiLvlLbl val="0"/>
      </c:catAx>
      <c:valAx>
        <c:axId val="16002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01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56894657972761"/>
          <c:y val="0.17339692074573149"/>
          <c:w val="0.10789259549692777"/>
          <c:h val="0.248562383310333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50251364241822E-2"/>
          <c:y val="3.8152988608382718E-2"/>
          <c:w val="0.91887913972199542"/>
          <c:h val="0.87575885488540739"/>
        </c:manualLayout>
      </c:layout>
      <c:lineChart>
        <c:grouping val="standard"/>
        <c:varyColors val="0"/>
        <c:ser>
          <c:idx val="0"/>
          <c:order val="0"/>
          <c:tx>
            <c:v>real1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DBC!$S$12:$S$32</c:f>
              <c:strCache>
                <c:ptCount val="21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P</c:v>
                </c:pt>
                <c:pt idx="13">
                  <c:v>Q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V</c:v>
                </c:pt>
                <c:pt idx="18">
                  <c:v>W</c:v>
                </c:pt>
                <c:pt idx="19">
                  <c:v>X</c:v>
                </c:pt>
                <c:pt idx="20">
                  <c:v>Y</c:v>
                </c:pt>
              </c:strCache>
            </c:strRef>
          </c:cat>
          <c:val>
            <c:numRef>
              <c:f>DBC!$T$12:$T$32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28</c:v>
                </c:pt>
                <c:pt idx="12">
                  <c:v>75</c:v>
                </c:pt>
                <c:pt idx="13">
                  <c:v>0</c:v>
                </c:pt>
                <c:pt idx="14">
                  <c:v>167</c:v>
                </c:pt>
                <c:pt idx="15">
                  <c:v>0</c:v>
                </c:pt>
                <c:pt idx="16">
                  <c:v>34</c:v>
                </c:pt>
                <c:pt idx="17">
                  <c:v>18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real2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DBC!$AD$12:$AD$32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44</c:v>
                </c:pt>
                <c:pt idx="13">
                  <c:v>0</c:v>
                </c:pt>
                <c:pt idx="14">
                  <c:v>136</c:v>
                </c:pt>
                <c:pt idx="15">
                  <c:v>0</c:v>
                </c:pt>
                <c:pt idx="16">
                  <c:v>41</c:v>
                </c:pt>
                <c:pt idx="17">
                  <c:v>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real3</c:v>
          </c:tx>
          <c:spPr>
            <a:ln w="190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DBC!$AN$12:$AN$32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  <c:pt idx="12">
                  <c:v>80</c:v>
                </c:pt>
                <c:pt idx="13">
                  <c:v>0</c:v>
                </c:pt>
                <c:pt idx="14">
                  <c:v>70</c:v>
                </c:pt>
                <c:pt idx="15">
                  <c:v>0</c:v>
                </c:pt>
                <c:pt idx="16">
                  <c:v>23</c:v>
                </c:pt>
                <c:pt idx="17">
                  <c:v>80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real4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DBC!$AX$12:$AX$32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52</c:v>
                </c:pt>
                <c:pt idx="9">
                  <c:v>2</c:v>
                </c:pt>
                <c:pt idx="10">
                  <c:v>0</c:v>
                </c:pt>
                <c:pt idx="11">
                  <c:v>57</c:v>
                </c:pt>
                <c:pt idx="12">
                  <c:v>58</c:v>
                </c:pt>
                <c:pt idx="13">
                  <c:v>0</c:v>
                </c:pt>
                <c:pt idx="14">
                  <c:v>117</c:v>
                </c:pt>
                <c:pt idx="15">
                  <c:v>0</c:v>
                </c:pt>
                <c:pt idx="16">
                  <c:v>55</c:v>
                </c:pt>
                <c:pt idx="17">
                  <c:v>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simulate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DBC!$BH$12:$BH$32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51</c:v>
                </c:pt>
                <c:pt idx="13">
                  <c:v>0</c:v>
                </c:pt>
                <c:pt idx="14">
                  <c:v>172</c:v>
                </c:pt>
                <c:pt idx="15">
                  <c:v>0</c:v>
                </c:pt>
                <c:pt idx="16">
                  <c:v>26</c:v>
                </c:pt>
                <c:pt idx="17">
                  <c:v>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50016"/>
        <c:axId val="136151808"/>
      </c:lineChart>
      <c:catAx>
        <c:axId val="13615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151808"/>
        <c:crosses val="autoZero"/>
        <c:auto val="1"/>
        <c:lblAlgn val="ctr"/>
        <c:lblOffset val="100"/>
        <c:noMultiLvlLbl val="0"/>
      </c:catAx>
      <c:valAx>
        <c:axId val="1361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5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56894657972761"/>
          <c:y val="0.17339692074573149"/>
          <c:w val="0.13825771817127144"/>
          <c:h val="0.310702979137917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0</xdr:row>
      <xdr:rowOff>133350</xdr:rowOff>
    </xdr:from>
    <xdr:to>
      <xdr:col>22</xdr:col>
      <xdr:colOff>990600</xdr:colOff>
      <xdr:row>19</xdr:row>
      <xdr:rowOff>85725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466725</xdr:colOff>
      <xdr:row>0</xdr:row>
      <xdr:rowOff>152400</xdr:rowOff>
    </xdr:from>
    <xdr:to>
      <xdr:col>28</xdr:col>
      <xdr:colOff>247651</xdr:colOff>
      <xdr:row>18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180975</xdr:colOff>
      <xdr:row>0</xdr:row>
      <xdr:rowOff>152400</xdr:rowOff>
    </xdr:from>
    <xdr:to>
      <xdr:col>33</xdr:col>
      <xdr:colOff>342901</xdr:colOff>
      <xdr:row>18</xdr:row>
      <xdr:rowOff>9525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276225</xdr:colOff>
      <xdr:row>0</xdr:row>
      <xdr:rowOff>152400</xdr:rowOff>
    </xdr:from>
    <xdr:to>
      <xdr:col>37</xdr:col>
      <xdr:colOff>381001</xdr:colOff>
      <xdr:row>18</xdr:row>
      <xdr:rowOff>9525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295275</xdr:colOff>
      <xdr:row>0</xdr:row>
      <xdr:rowOff>152400</xdr:rowOff>
    </xdr:from>
    <xdr:to>
      <xdr:col>42</xdr:col>
      <xdr:colOff>457201</xdr:colOff>
      <xdr:row>18</xdr:row>
      <xdr:rowOff>9525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152399</xdr:colOff>
      <xdr:row>21</xdr:row>
      <xdr:rowOff>9524</xdr:rowOff>
    </xdr:from>
    <xdr:to>
      <xdr:col>12</xdr:col>
      <xdr:colOff>95250</xdr:colOff>
      <xdr:row>38</xdr:row>
      <xdr:rowOff>92243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20</xdr:row>
      <xdr:rowOff>133350</xdr:rowOff>
    </xdr:from>
    <xdr:to>
      <xdr:col>17</xdr:col>
      <xdr:colOff>161926</xdr:colOff>
      <xdr:row>37</xdr:row>
      <xdr:rowOff>161925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426</xdr:row>
      <xdr:rowOff>0</xdr:rowOff>
    </xdr:from>
    <xdr:to>
      <xdr:col>12</xdr:col>
      <xdr:colOff>628651</xdr:colOff>
      <xdr:row>443</xdr:row>
      <xdr:rowOff>82719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57150</xdr:colOff>
      <xdr:row>21</xdr:row>
      <xdr:rowOff>161925</xdr:rowOff>
    </xdr:from>
    <xdr:to>
      <xdr:col>22</xdr:col>
      <xdr:colOff>352425</xdr:colOff>
      <xdr:row>35</xdr:row>
      <xdr:rowOff>9525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12</xdr:col>
      <xdr:colOff>171451</xdr:colOff>
      <xdr:row>17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0</xdr:row>
      <xdr:rowOff>0</xdr:rowOff>
    </xdr:from>
    <xdr:to>
      <xdr:col>17</xdr:col>
      <xdr:colOff>266701</xdr:colOff>
      <xdr:row>17</xdr:row>
      <xdr:rowOff>28575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26</xdr:row>
      <xdr:rowOff>57149</xdr:rowOff>
    </xdr:from>
    <xdr:to>
      <xdr:col>9</xdr:col>
      <xdr:colOff>47625</xdr:colOff>
      <xdr:row>45</xdr:row>
      <xdr:rowOff>9524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22</xdr:col>
      <xdr:colOff>361951</xdr:colOff>
      <xdr:row>17</xdr:row>
      <xdr:rowOff>28575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276225</xdr:colOff>
      <xdr:row>0</xdr:row>
      <xdr:rowOff>0</xdr:rowOff>
    </xdr:from>
    <xdr:to>
      <xdr:col>27</xdr:col>
      <xdr:colOff>438151</xdr:colOff>
      <xdr:row>17</xdr:row>
      <xdr:rowOff>28575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461961</xdr:colOff>
      <xdr:row>12</xdr:row>
      <xdr:rowOff>133349</xdr:rowOff>
    </xdr:from>
    <xdr:to>
      <xdr:col>15</xdr:col>
      <xdr:colOff>9525</xdr:colOff>
      <xdr:row>30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13</xdr:row>
      <xdr:rowOff>161925</xdr:rowOff>
    </xdr:from>
    <xdr:to>
      <xdr:col>9</xdr:col>
      <xdr:colOff>361950</xdr:colOff>
      <xdr:row>35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36</xdr:row>
      <xdr:rowOff>142875</xdr:rowOff>
    </xdr:from>
    <xdr:to>
      <xdr:col>9</xdr:col>
      <xdr:colOff>357188</xdr:colOff>
      <xdr:row>58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31"/>
  <sheetViews>
    <sheetView tabSelected="1" workbookViewId="0">
      <selection activeCell="K19" sqref="K19"/>
    </sheetView>
  </sheetViews>
  <sheetFormatPr defaultRowHeight="13.5" x14ac:dyDescent="0.15"/>
  <cols>
    <col min="23" max="23" width="14" bestFit="1" customWidth="1"/>
    <col min="27" max="27" width="14" bestFit="1" customWidth="1"/>
    <col min="35" max="36" width="13.875" bestFit="1" customWidth="1"/>
  </cols>
  <sheetData>
    <row r="2" spans="1:15" x14ac:dyDescent="0.15">
      <c r="A2" s="37" t="s">
        <v>1459</v>
      </c>
      <c r="B2" s="31"/>
      <c r="C2" s="31"/>
      <c r="D2" s="31" t="s">
        <v>16</v>
      </c>
      <c r="E2" s="31" t="s">
        <v>1100</v>
      </c>
      <c r="K2" s="1"/>
      <c r="L2" s="1"/>
      <c r="M2" s="1"/>
      <c r="N2" s="1"/>
    </row>
    <row r="3" spans="1:15" x14ac:dyDescent="0.15">
      <c r="A3" s="37"/>
      <c r="B3" s="31" t="s">
        <v>15</v>
      </c>
      <c r="C3" s="31">
        <v>0</v>
      </c>
      <c r="D3" s="31">
        <f ca="1">NORMINV(RAND(),-2.5,0.1)</f>
        <v>-2.5133734038081661</v>
      </c>
      <c r="E3" s="31"/>
      <c r="J3" s="32" t="s">
        <v>32</v>
      </c>
      <c r="K3" s="3" t="s">
        <v>30</v>
      </c>
      <c r="L3" s="3" t="s">
        <v>28</v>
      </c>
      <c r="M3" s="3" t="s">
        <v>29</v>
      </c>
    </row>
    <row r="4" spans="1:15" x14ac:dyDescent="0.15">
      <c r="A4" s="37"/>
      <c r="B4" s="31" t="s">
        <v>7</v>
      </c>
      <c r="C4" s="31">
        <v>120</v>
      </c>
      <c r="D4" s="31">
        <f ca="1">D3+0.3</f>
        <v>-2.2133734038081663</v>
      </c>
      <c r="E4" s="31">
        <f t="shared" ref="E4:E9" ca="1" si="0">(D4-D3)/(C4-C3)</f>
        <v>2.4999999999999983E-3</v>
      </c>
      <c r="J4" s="32"/>
      <c r="K4" s="3" t="s">
        <v>1</v>
      </c>
      <c r="L4" s="3">
        <v>0.4</v>
      </c>
      <c r="M4" s="3">
        <v>2</v>
      </c>
      <c r="N4" t="s">
        <v>1475</v>
      </c>
      <c r="O4" s="2">
        <f ca="1">RAND()*($M$4-$L$4)+$L$4</f>
        <v>1.3442959446243101</v>
      </c>
    </row>
    <row r="5" spans="1:15" x14ac:dyDescent="0.15">
      <c r="A5" s="37"/>
      <c r="B5" s="31" t="s">
        <v>8</v>
      </c>
      <c r="C5" s="31">
        <v>190</v>
      </c>
      <c r="D5" s="31">
        <f ca="1">D4+0.3</f>
        <v>-1.9133734038081662</v>
      </c>
      <c r="E5" s="31">
        <f t="shared" ca="1" si="0"/>
        <v>4.2857142857142859E-3</v>
      </c>
      <c r="J5" s="32"/>
      <c r="K5" s="3" t="s">
        <v>3</v>
      </c>
      <c r="L5" s="3">
        <v>0.4</v>
      </c>
      <c r="M5" s="3">
        <v>2</v>
      </c>
      <c r="N5" t="s">
        <v>1476</v>
      </c>
      <c r="O5" s="2">
        <f ca="1">RAND()*($M$5-$L$5)+$L$5</f>
        <v>1.2558294571403645</v>
      </c>
    </row>
    <row r="6" spans="1:15" x14ac:dyDescent="0.15">
      <c r="A6" s="37"/>
      <c r="B6" s="31" t="s">
        <v>9</v>
      </c>
      <c r="C6" s="31">
        <v>220</v>
      </c>
      <c r="D6" s="31">
        <f ca="1">D5+2</f>
        <v>8.6626596191833771E-2</v>
      </c>
      <c r="E6" s="31">
        <f t="shared" ca="1" si="0"/>
        <v>6.6666666666666666E-2</v>
      </c>
      <c r="J6" s="32"/>
      <c r="K6" s="3" t="s">
        <v>31</v>
      </c>
      <c r="L6" s="3"/>
      <c r="M6" s="3"/>
    </row>
    <row r="7" spans="1:15" x14ac:dyDescent="0.15">
      <c r="A7" s="37"/>
      <c r="B7" s="31" t="s">
        <v>10</v>
      </c>
      <c r="C7" s="31">
        <v>260</v>
      </c>
      <c r="D7" s="31">
        <f ca="1">D6+1.2</f>
        <v>1.2866265961918337</v>
      </c>
      <c r="E7" s="31">
        <f t="shared" ca="1" si="0"/>
        <v>0.03</v>
      </c>
      <c r="J7" s="32"/>
      <c r="K7" s="3" t="s">
        <v>26</v>
      </c>
      <c r="L7" s="3">
        <v>1</v>
      </c>
      <c r="M7" s="3">
        <v>15</v>
      </c>
    </row>
    <row r="8" spans="1:15" x14ac:dyDescent="0.15">
      <c r="A8" s="37"/>
      <c r="B8" s="31" t="s">
        <v>11</v>
      </c>
      <c r="C8" s="31">
        <v>320</v>
      </c>
      <c r="D8" s="31">
        <f ca="1">D7+1.3</f>
        <v>2.5866265961918335</v>
      </c>
      <c r="E8" s="31">
        <f t="shared" ca="1" si="0"/>
        <v>2.1666666666666664E-2</v>
      </c>
      <c r="J8" s="33"/>
      <c r="K8" s="3" t="s">
        <v>27</v>
      </c>
      <c r="L8" s="3">
        <v>1</v>
      </c>
      <c r="M8" s="3">
        <v>15</v>
      </c>
    </row>
    <row r="9" spans="1:15" x14ac:dyDescent="0.15">
      <c r="A9" s="37"/>
      <c r="B9" s="31" t="s">
        <v>12</v>
      </c>
      <c r="C9" s="31">
        <v>400</v>
      </c>
      <c r="D9" s="31">
        <f ca="1">D8-0.5</f>
        <v>2.0866265961918335</v>
      </c>
      <c r="E9" s="31">
        <f t="shared" ca="1" si="0"/>
        <v>-6.2500000000000003E-3</v>
      </c>
      <c r="J9" s="34" t="s">
        <v>33</v>
      </c>
      <c r="K9" s="3" t="s">
        <v>1</v>
      </c>
      <c r="L9" s="3">
        <v>0.1</v>
      </c>
      <c r="M9" s="3">
        <v>5.5</v>
      </c>
      <c r="N9" t="s">
        <v>1476</v>
      </c>
      <c r="O9" s="2">
        <f ca="1">RAND()*($M$9-$L$9)+$L$9</f>
        <v>3.6384539157982188</v>
      </c>
    </row>
    <row r="10" spans="1:15" x14ac:dyDescent="0.15">
      <c r="J10" s="35"/>
      <c r="K10" s="3" t="s">
        <v>3</v>
      </c>
      <c r="L10" s="3">
        <v>0.2</v>
      </c>
      <c r="M10" s="3">
        <v>5.5</v>
      </c>
    </row>
    <row r="11" spans="1:15" x14ac:dyDescent="0.15">
      <c r="A11" s="37" t="s">
        <v>1460</v>
      </c>
      <c r="B11" s="29"/>
      <c r="C11" s="38" t="s">
        <v>1466</v>
      </c>
      <c r="D11" s="38"/>
      <c r="E11" s="38" t="s">
        <v>1468</v>
      </c>
      <c r="F11" s="38"/>
      <c r="G11" s="38" t="s">
        <v>1470</v>
      </c>
      <c r="H11" s="38"/>
      <c r="J11" s="35"/>
      <c r="K11" s="3" t="s">
        <v>31</v>
      </c>
      <c r="L11" s="3"/>
      <c r="M11" s="3"/>
    </row>
    <row r="12" spans="1:15" x14ac:dyDescent="0.15">
      <c r="A12" s="37"/>
      <c r="B12" s="31"/>
      <c r="C12" s="31" t="s">
        <v>1464</v>
      </c>
      <c r="D12" s="31" t="s">
        <v>1465</v>
      </c>
      <c r="E12" s="31" t="s">
        <v>1464</v>
      </c>
      <c r="F12" s="31" t="s">
        <v>1465</v>
      </c>
      <c r="G12" s="31" t="s">
        <v>1464</v>
      </c>
      <c r="H12" s="31" t="s">
        <v>1465</v>
      </c>
      <c r="J12" s="35"/>
      <c r="K12" s="3" t="s">
        <v>26</v>
      </c>
      <c r="L12" s="3">
        <v>15</v>
      </c>
      <c r="M12" s="3">
        <v>20</v>
      </c>
    </row>
    <row r="13" spans="1:15" x14ac:dyDescent="0.15">
      <c r="A13" s="37"/>
      <c r="B13" s="31" t="s">
        <v>1461</v>
      </c>
      <c r="C13" s="31">
        <f>$C$3</f>
        <v>0</v>
      </c>
      <c r="D13" s="31">
        <f>$C$4</f>
        <v>120</v>
      </c>
      <c r="E13" s="31">
        <f>$C$5</f>
        <v>190</v>
      </c>
      <c r="F13" s="31">
        <f>$C$6</f>
        <v>220</v>
      </c>
      <c r="G13" s="31">
        <f>$C$7</f>
        <v>260</v>
      </c>
      <c r="H13" s="31">
        <f>$C$8</f>
        <v>320</v>
      </c>
      <c r="I13" s="30" t="s">
        <v>1472</v>
      </c>
      <c r="J13" s="36"/>
      <c r="K13" s="3" t="s">
        <v>27</v>
      </c>
      <c r="L13" s="3">
        <v>15</v>
      </c>
      <c r="M13" s="3">
        <v>20</v>
      </c>
    </row>
    <row r="14" spans="1:15" x14ac:dyDescent="0.15">
      <c r="A14" s="37"/>
      <c r="B14" s="31" t="s">
        <v>30</v>
      </c>
      <c r="C14" s="31">
        <v>4</v>
      </c>
      <c r="D14" s="31">
        <v>-5</v>
      </c>
      <c r="E14" s="31">
        <v>15</v>
      </c>
      <c r="F14" s="31">
        <v>-10</v>
      </c>
      <c r="G14" s="31">
        <v>5</v>
      </c>
      <c r="H14" s="31">
        <v>-4</v>
      </c>
      <c r="I14" s="30" t="s">
        <v>1473</v>
      </c>
      <c r="J14" s="34" t="s">
        <v>34</v>
      </c>
      <c r="K14" s="3" t="s">
        <v>1</v>
      </c>
      <c r="L14" s="3">
        <v>0.1</v>
      </c>
      <c r="M14" s="3">
        <v>4</v>
      </c>
    </row>
    <row r="15" spans="1:15" x14ac:dyDescent="0.15">
      <c r="A15" s="37"/>
      <c r="B15" s="31" t="s">
        <v>1462</v>
      </c>
      <c r="C15" s="31">
        <v>0.9</v>
      </c>
      <c r="D15" s="31"/>
      <c r="E15" s="31">
        <v>0.97</v>
      </c>
      <c r="F15" s="31"/>
      <c r="G15" s="31">
        <v>0.9</v>
      </c>
      <c r="H15" s="31"/>
      <c r="I15" s="30" t="s">
        <v>1474</v>
      </c>
      <c r="J15" s="35"/>
      <c r="K15" s="3" t="s">
        <v>3</v>
      </c>
      <c r="L15" s="3">
        <v>0.2</v>
      </c>
      <c r="M15" s="3">
        <v>4</v>
      </c>
    </row>
    <row r="16" spans="1:15" x14ac:dyDescent="0.15">
      <c r="A16" s="37"/>
      <c r="B16" s="28"/>
      <c r="C16" s="38" t="s">
        <v>1467</v>
      </c>
      <c r="D16" s="38"/>
      <c r="E16" s="38" t="s">
        <v>1469</v>
      </c>
      <c r="F16" s="38"/>
      <c r="G16" s="38" t="s">
        <v>1471</v>
      </c>
      <c r="H16" s="38"/>
      <c r="J16" s="35"/>
      <c r="K16" s="3" t="s">
        <v>31</v>
      </c>
      <c r="L16" s="3"/>
      <c r="M16" s="3"/>
    </row>
    <row r="17" spans="1:37" x14ac:dyDescent="0.15">
      <c r="A17" s="37"/>
      <c r="B17" s="31" t="s">
        <v>1461</v>
      </c>
      <c r="C17" s="31">
        <f>$C$4</f>
        <v>120</v>
      </c>
      <c r="D17" s="31">
        <f>$C$5</f>
        <v>190</v>
      </c>
      <c r="E17" s="31">
        <f>$C$6</f>
        <v>220</v>
      </c>
      <c r="F17" s="31">
        <f>$C$7</f>
        <v>260</v>
      </c>
      <c r="G17" s="31">
        <f>$C$8</f>
        <v>320</v>
      </c>
      <c r="H17" s="31">
        <f>$C$9</f>
        <v>400</v>
      </c>
      <c r="J17" s="35"/>
      <c r="K17" s="3" t="s">
        <v>26</v>
      </c>
      <c r="L17" s="3">
        <v>1</v>
      </c>
      <c r="M17" s="3">
        <v>15</v>
      </c>
    </row>
    <row r="18" spans="1:37" x14ac:dyDescent="0.15">
      <c r="A18" s="37"/>
      <c r="B18" s="31" t="s">
        <v>30</v>
      </c>
      <c r="C18" s="31">
        <v>5</v>
      </c>
      <c r="D18" s="31">
        <v>-5</v>
      </c>
      <c r="E18" s="31">
        <v>5</v>
      </c>
      <c r="F18" s="31">
        <v>-4</v>
      </c>
      <c r="G18" s="31">
        <v>6</v>
      </c>
      <c r="H18" s="31">
        <v>-5</v>
      </c>
      <c r="J18" s="36"/>
      <c r="K18" s="3" t="s">
        <v>27</v>
      </c>
      <c r="L18" s="3">
        <v>1</v>
      </c>
      <c r="M18" s="3">
        <v>15</v>
      </c>
    </row>
    <row r="19" spans="1:37" x14ac:dyDescent="0.15">
      <c r="A19" s="37"/>
      <c r="B19" s="31" t="s">
        <v>1462</v>
      </c>
      <c r="C19" s="31">
        <v>0.99</v>
      </c>
      <c r="D19" s="31"/>
      <c r="E19" s="31">
        <v>0.99</v>
      </c>
      <c r="F19" s="31"/>
      <c r="G19" s="31">
        <v>0.8</v>
      </c>
      <c r="H19" s="31"/>
    </row>
    <row r="23" spans="1:37" x14ac:dyDescent="0.15">
      <c r="B23" s="1" t="s">
        <v>0</v>
      </c>
      <c r="C23" s="1" t="s">
        <v>74</v>
      </c>
      <c r="D23" s="1" t="s">
        <v>61</v>
      </c>
      <c r="E23" s="1" t="s">
        <v>62</v>
      </c>
      <c r="F23" s="1" t="s">
        <v>63</v>
      </c>
      <c r="I23" s="1" t="s">
        <v>14</v>
      </c>
      <c r="J23" s="1" t="s">
        <v>13</v>
      </c>
      <c r="K23" s="1" t="s">
        <v>17</v>
      </c>
      <c r="L23" s="1" t="s">
        <v>18</v>
      </c>
      <c r="M23" s="1" t="s">
        <v>19</v>
      </c>
      <c r="N23" s="1" t="s">
        <v>20</v>
      </c>
      <c r="O23" s="1" t="s">
        <v>21</v>
      </c>
      <c r="P23" s="1" t="s">
        <v>22</v>
      </c>
      <c r="Q23" s="1" t="s">
        <v>23</v>
      </c>
      <c r="R23" s="1" t="s">
        <v>24</v>
      </c>
      <c r="S23" s="1" t="s">
        <v>1463</v>
      </c>
      <c r="T23" s="1" t="s">
        <v>25</v>
      </c>
      <c r="U23" s="2" t="s">
        <v>35</v>
      </c>
      <c r="V23" s="2" t="s">
        <v>36</v>
      </c>
      <c r="W23" s="2" t="s">
        <v>37</v>
      </c>
      <c r="X23" s="2" t="s">
        <v>38</v>
      </c>
      <c r="Y23" s="2" t="s">
        <v>39</v>
      </c>
      <c r="Z23" s="2" t="s">
        <v>40</v>
      </c>
      <c r="AA23" s="2" t="s">
        <v>41</v>
      </c>
      <c r="AB23" s="2" t="s">
        <v>42</v>
      </c>
      <c r="AC23" s="2" t="s">
        <v>43</v>
      </c>
      <c r="AD23" s="2" t="s">
        <v>44</v>
      </c>
      <c r="AE23" s="2" t="s">
        <v>45</v>
      </c>
      <c r="AF23" s="2" t="s">
        <v>46</v>
      </c>
      <c r="AG23" s="2" t="s">
        <v>47</v>
      </c>
      <c r="AH23" s="2" t="s">
        <v>48</v>
      </c>
      <c r="AI23" s="2" t="s">
        <v>49</v>
      </c>
      <c r="AJ23" s="2" t="s">
        <v>50</v>
      </c>
      <c r="AK23" s="2" t="s">
        <v>51</v>
      </c>
    </row>
    <row r="24" spans="1:37" x14ac:dyDescent="0.15">
      <c r="A24">
        <v>0</v>
      </c>
      <c r="B24">
        <v>0</v>
      </c>
      <c r="C24" s="1">
        <v>-2.0863449999986017</v>
      </c>
      <c r="D24" s="1">
        <v>-2.4469224999847938</v>
      </c>
      <c r="E24" s="1">
        <v>-5.5466475000045534</v>
      </c>
      <c r="F24" s="1">
        <v>-3.3797299999999999</v>
      </c>
      <c r="I24">
        <v>1</v>
      </c>
      <c r="J24">
        <f t="shared" ref="J24:J87" si="1">IF(I24&lt;=$C$4,1,IF(AND(I24&gt;$C$4,I24&lt;=$C$5),2,IF(AND(I24&gt;$C$5,I24&lt;=$C$6),3,IF(AND(I24&gt;$C$6,I24&lt;=$C$7),4,IF(AND(I24&gt;$C$7,I24&lt;=$C$8),5,IF(AND(I24&gt;$C$8,I24&lt;=$C$9),6,"error"))))))</f>
        <v>1</v>
      </c>
      <c r="K24">
        <f t="shared" ref="K24:K87" ca="1" si="2">IF(J24=1,$E$4,IF(J24=2,$E$5,IF(J24=3,$E$6,IF(J24=4,$E$7,IF(J24=5,$E$8,IF(J24=6,$E$9,"error"))))))</f>
        <v>2.4999999999999983E-3</v>
      </c>
      <c r="L24">
        <f ca="1">D3</f>
        <v>-2.5133734038081661</v>
      </c>
      <c r="M24">
        <f ca="1">IF(AND(J24=1,RAND()&gt;0.9),RAND()*(4-(-5))+(-5),0)</f>
        <v>0</v>
      </c>
      <c r="N24">
        <f ca="1">IF(AND(J24=2,RAND()&gt;0.99),RAND()*(5-(-5))+(-5),0)</f>
        <v>0</v>
      </c>
      <c r="O24">
        <f ca="1">IF(AND(J24=3,RAND()&gt;0.97),RAND()*(15-(-10))+(-10),0)</f>
        <v>0</v>
      </c>
      <c r="P24">
        <f ca="1">IF(AND(J24=4,RAND()&gt;0.99),RAND()*(5-(-4))+(-4),0)</f>
        <v>0</v>
      </c>
      <c r="Q24">
        <f ca="1">IF(AND(J24=5,RAND()&gt;0.9),RAND()*(5-(-4))+(-4),0)</f>
        <v>0</v>
      </c>
      <c r="R24">
        <f ca="1">IF(AND(J24=6,RAND()&gt;0.8),RAND()*(6-(-5))+(-5),0)</f>
        <v>0</v>
      </c>
      <c r="S24">
        <f ca="1">SUM(M24:R24)</f>
        <v>0</v>
      </c>
      <c r="T24">
        <f ca="1">S24+L24</f>
        <v>-2.5133734038081661</v>
      </c>
      <c r="U24">
        <f ca="1">RAND()*($M$4-$L$4)+$L$4</f>
        <v>1.6843836695105354</v>
      </c>
      <c r="V24">
        <f ca="1">RAND()*($M$9-$L$9)+$L$9</f>
        <v>4.7584287680954107</v>
      </c>
      <c r="W24">
        <f ca="1">RAND()*($M$14-$L$14)+$L$14</f>
        <v>2.5633973681788462</v>
      </c>
      <c r="X24" s="2">
        <f ca="1">RAND()*($M$7-$L$7)+$L$7</f>
        <v>2.0066276459818226</v>
      </c>
      <c r="Y24" s="2">
        <f ca="1">RAND()*($M$12-$L$12)+$L$12</f>
        <v>17.820203850820519</v>
      </c>
      <c r="Z24" s="2">
        <f ca="1">RAND()*($M$17-$L$17)+$L$17</f>
        <v>5.0096691312459196</v>
      </c>
      <c r="AA24">
        <f ca="1">IF(OR(J24=1,J24=2),U24*SIN(2*PI()*I24/X24),IF(J24=3,V24*SIN(2*PI()*I24/Y24),W24*SIN(2*PI()*I24/Z24)))</f>
        <v>1.7477351172594521E-2</v>
      </c>
      <c r="AB24" s="2">
        <f ca="1">RAND()*($M$5-$L$5)+$L$5</f>
        <v>1.0422721251581994</v>
      </c>
      <c r="AC24" s="2">
        <f ca="1">RAND()*($M$10-$L$10)+$L$10</f>
        <v>4.2019383882407624</v>
      </c>
      <c r="AD24" s="2">
        <f ca="1">RAND()*($M$15-$L$15)+$L$15</f>
        <v>1.2890146340610351</v>
      </c>
      <c r="AE24" s="2">
        <f ca="1">RAND()*($M$8-$L$8)+$L$8</f>
        <v>7.8901151841558024</v>
      </c>
      <c r="AF24" s="2">
        <f ca="1">RAND()*($M$13-$L$13)+$L$13</f>
        <v>19.747986338482015</v>
      </c>
      <c r="AG24" s="2">
        <f ca="1">RAND()*($M$18-$L$18)+$L$18</f>
        <v>4.2409097763765082</v>
      </c>
      <c r="AH24" s="2">
        <f ca="1">IF(OR(J24=1,J24=2),AB24*SIN(2*PI()*I24/AE24),IF(J24=3,AC24*SIN(2*PI()*I24/AF24),AD24*SIN(2*PI()*I24/AG24)))</f>
        <v>0.7450148365237601</v>
      </c>
      <c r="AI24">
        <f ca="1">MIN(AA24,AH24)</f>
        <v>1.7477351172594521E-2</v>
      </c>
      <c r="AJ24">
        <f ca="1">IF(RAND()&gt;0.7,AA24+AH24,AA24-AH24)</f>
        <v>0.76249218769635463</v>
      </c>
      <c r="AK24">
        <f ca="1">T24+AJ24</f>
        <v>-1.7508812161118115</v>
      </c>
    </row>
    <row r="25" spans="1:37" x14ac:dyDescent="0.15">
      <c r="A25">
        <v>1</v>
      </c>
      <c r="B25">
        <v>0.01</v>
      </c>
      <c r="C25" s="1">
        <v>-2.2133450000012544</v>
      </c>
      <c r="D25" s="1">
        <v>-2.4809224999842172</v>
      </c>
      <c r="E25" s="1">
        <v>-5.8556475000024477</v>
      </c>
      <c r="F25" s="1">
        <v>-4.5457299999999998</v>
      </c>
      <c r="I25">
        <v>2</v>
      </c>
      <c r="J25" s="1">
        <f t="shared" si="1"/>
        <v>1</v>
      </c>
      <c r="K25" s="1">
        <f t="shared" ca="1" si="2"/>
        <v>2.4999999999999983E-3</v>
      </c>
      <c r="L25">
        <f ca="1">L24+K25</f>
        <v>-2.5108734038081661</v>
      </c>
      <c r="M25" s="18">
        <f t="shared" ref="M25:M88" ca="1" si="3">IF(AND(J25=1,RAND()&gt;0.9),RAND()*(4-(-5))+(-5),0)</f>
        <v>0</v>
      </c>
      <c r="N25" s="18">
        <f t="shared" ref="N25:N88" ca="1" si="4">IF(AND(J25=2,RAND()&gt;0.99),RAND()*(5-(-5))+(-5),0)</f>
        <v>0</v>
      </c>
      <c r="O25" s="1">
        <f t="shared" ref="O25:O88" ca="1" si="5">IF(AND(J25=3,RAND()&gt;0.97),RAND()*(15-(-10))+(-10),0)</f>
        <v>0</v>
      </c>
      <c r="P25" s="1">
        <f t="shared" ref="P25:P88" ca="1" si="6">IF(AND(J25=4,RAND()&gt;0.99),RAND()*(5-(-4))+(-4),0)</f>
        <v>0</v>
      </c>
      <c r="Q25" s="1">
        <f t="shared" ref="Q25:Q88" ca="1" si="7">IF(AND(J25=5,RAND()&gt;0.9),RAND()*(5-(-4))+(-4),0)</f>
        <v>0</v>
      </c>
      <c r="R25" s="1">
        <f t="shared" ref="R25:R88" ca="1" si="8">IF(AND(J25=6,RAND()&gt;0.8),RAND()*(6-(-5))+(-5),0)</f>
        <v>0</v>
      </c>
      <c r="S25" s="1">
        <f t="shared" ref="S25:S88" ca="1" si="9">SUM(M25:R25)</f>
        <v>0</v>
      </c>
      <c r="T25" s="1">
        <f t="shared" ref="T25:T88" ca="1" si="10">S25+L25</f>
        <v>-2.5108734038081661</v>
      </c>
      <c r="U25" s="2">
        <f t="shared" ref="U25:U88" ca="1" si="11">RAND()*($M$4-$L$4)+$L$4</f>
        <v>0.56752863077918825</v>
      </c>
      <c r="V25" s="2">
        <f t="shared" ref="V25:V88" ca="1" si="12">RAND()*($M$9-$L$9)+$L$9</f>
        <v>4.6119101125220325</v>
      </c>
      <c r="W25" s="2">
        <f t="shared" ref="W25:W88" ca="1" si="13">RAND()*($M$14-$L$14)+$L$14</f>
        <v>1.5583390172689455</v>
      </c>
      <c r="X25" s="2">
        <f t="shared" ref="X25:X88" ca="1" si="14">RAND()*($M$7-$L$7)+$L$7</f>
        <v>9.1088288297754119</v>
      </c>
      <c r="Y25" s="2">
        <f t="shared" ref="Y25:Y88" ca="1" si="15">RAND()*($M$12-$L$12)+$L$12</f>
        <v>15.000115321743626</v>
      </c>
      <c r="Z25" s="2">
        <f t="shared" ref="Z25:Z88" ca="1" si="16">RAND()*($M$17-$L$17)+$L$17</f>
        <v>4.5517284168044938</v>
      </c>
      <c r="AA25" s="2">
        <f t="shared" ref="AA25:AA88" ca="1" si="17">IF(OR(J25=1,J25=2),U25*SIN(2*PI()*I25/X25),IF(J25=3,V25*SIN(2*PI()*I25/Y25),W25*SIN(2*PI()*I25/Z25)))</f>
        <v>0.55718488585769577</v>
      </c>
      <c r="AB25" s="2">
        <f t="shared" ref="AB25:AB88" ca="1" si="18">RAND()*($M$5-$L$5)+$L$5</f>
        <v>1.3702181410921874</v>
      </c>
      <c r="AC25" s="2">
        <f t="shared" ref="AC25:AC88" ca="1" si="19">RAND()*($M$10-$L$10)+$L$10</f>
        <v>0.25511841228076726</v>
      </c>
      <c r="AD25" s="2">
        <f t="shared" ref="AD25:AD88" ca="1" si="20">RAND()*($M$15-$L$15)+$L$15</f>
        <v>3.575886994585058</v>
      </c>
      <c r="AE25" s="2">
        <f t="shared" ref="AE25:AE88" ca="1" si="21">RAND()*($M$8-$L$8)+$L$8</f>
        <v>1.4024851482899461</v>
      </c>
      <c r="AF25" s="2">
        <f t="shared" ref="AF25:AF88" ca="1" si="22">RAND()*($M$13-$L$13)+$L$13</f>
        <v>16.967676323106847</v>
      </c>
      <c r="AG25" s="2">
        <f t="shared" ref="AG25:AG88" ca="1" si="23">RAND()*($M$18-$L$18)+$L$18</f>
        <v>4.2854130262624492</v>
      </c>
      <c r="AH25" s="2">
        <f t="shared" ref="AH25:AH88" ca="1" si="24">IF(OR(J25=1,J25=2),AB25*SIN(2*PI()*I25/AE25),IF(J25=3,AC25*SIN(2*PI()*I25/AF25),AD25*SIN(2*PI()*I25/AG25)))</f>
        <v>0.614074548002849</v>
      </c>
      <c r="AI25" s="2">
        <f t="shared" ref="AI25:AI88" ca="1" si="25">MIN(AA25,AH25)</f>
        <v>0.55718488585769577</v>
      </c>
      <c r="AJ25" s="2">
        <f t="shared" ref="AJ25:AJ88" ca="1" si="26">IF(RAND()&gt;0.7,AA25+AH25,AA25-AH25)</f>
        <v>-5.688966214515323E-2</v>
      </c>
      <c r="AK25" s="2">
        <f t="shared" ref="AK25:AK88" ca="1" si="27">T25+AJ25</f>
        <v>-2.5677630659533195</v>
      </c>
    </row>
    <row r="26" spans="1:37" x14ac:dyDescent="0.15">
      <c r="A26" s="18">
        <v>2</v>
      </c>
      <c r="B26" s="1">
        <v>0.02</v>
      </c>
      <c r="C26" s="1">
        <v>3.4276549999994188</v>
      </c>
      <c r="D26" s="1">
        <v>-2.5679224999848316</v>
      </c>
      <c r="E26" s="1">
        <v>-6.3176475000048526</v>
      </c>
      <c r="F26" s="1">
        <v>-1.98573</v>
      </c>
      <c r="I26" s="1">
        <v>3</v>
      </c>
      <c r="J26" s="1">
        <f t="shared" si="1"/>
        <v>1</v>
      </c>
      <c r="K26" s="1">
        <f t="shared" ca="1" si="2"/>
        <v>2.4999999999999983E-3</v>
      </c>
      <c r="L26" s="1">
        <f t="shared" ref="L26:L89" ca="1" si="28">L25+K26</f>
        <v>-2.5083734038081662</v>
      </c>
      <c r="M26" s="18">
        <f t="shared" ca="1" si="3"/>
        <v>0</v>
      </c>
      <c r="N26" s="18">
        <f t="shared" ca="1" si="4"/>
        <v>0</v>
      </c>
      <c r="O26" s="1">
        <f t="shared" ca="1" si="5"/>
        <v>0</v>
      </c>
      <c r="P26" s="1">
        <f t="shared" ca="1" si="6"/>
        <v>0</v>
      </c>
      <c r="Q26" s="1">
        <f t="shared" ca="1" si="7"/>
        <v>0</v>
      </c>
      <c r="R26" s="1">
        <f t="shared" ca="1" si="8"/>
        <v>0</v>
      </c>
      <c r="S26" s="1">
        <f t="shared" ca="1" si="9"/>
        <v>0</v>
      </c>
      <c r="T26" s="1">
        <f t="shared" ca="1" si="10"/>
        <v>-2.5083734038081662</v>
      </c>
      <c r="U26" s="2">
        <f t="shared" ca="1" si="11"/>
        <v>1.6742757231323586</v>
      </c>
      <c r="V26" s="2">
        <f t="shared" ca="1" si="12"/>
        <v>1.355829022235348</v>
      </c>
      <c r="W26" s="2">
        <f t="shared" ca="1" si="13"/>
        <v>3.7456804730406388</v>
      </c>
      <c r="X26" s="2">
        <f t="shared" ca="1" si="14"/>
        <v>3.145059557228012</v>
      </c>
      <c r="Y26" s="2">
        <f t="shared" ca="1" si="15"/>
        <v>17.346310790175252</v>
      </c>
      <c r="Z26" s="2">
        <f t="shared" ca="1" si="16"/>
        <v>2.2199174844387697</v>
      </c>
      <c r="AA26" s="2">
        <f t="shared" ca="1" si="17"/>
        <v>-0.47844087333895019</v>
      </c>
      <c r="AB26" s="2">
        <f t="shared" ca="1" si="18"/>
        <v>0.95712849606769446</v>
      </c>
      <c r="AC26" s="2">
        <f t="shared" ca="1" si="19"/>
        <v>0.96590958609926592</v>
      </c>
      <c r="AD26" s="2">
        <f t="shared" ca="1" si="20"/>
        <v>0.68135593714486786</v>
      </c>
      <c r="AE26" s="2">
        <f t="shared" ca="1" si="21"/>
        <v>6.7647436571036348</v>
      </c>
      <c r="AF26" s="2">
        <f t="shared" ca="1" si="22"/>
        <v>17.880117889723643</v>
      </c>
      <c r="AG26" s="2">
        <f t="shared" ca="1" si="23"/>
        <v>14.067620812489247</v>
      </c>
      <c r="AH26" s="2">
        <f t="shared" ca="1" si="24"/>
        <v>0.33282516001733981</v>
      </c>
      <c r="AI26" s="2">
        <f t="shared" ca="1" si="25"/>
        <v>-0.47844087333895019</v>
      </c>
      <c r="AJ26" s="2">
        <f t="shared" ca="1" si="26"/>
        <v>-0.81126603335629</v>
      </c>
      <c r="AK26" s="2">
        <f t="shared" ca="1" si="27"/>
        <v>-3.3196394371644562</v>
      </c>
    </row>
    <row r="27" spans="1:37" x14ac:dyDescent="0.15">
      <c r="A27" s="18">
        <v>3</v>
      </c>
      <c r="B27" s="1">
        <v>0.03</v>
      </c>
      <c r="C27" s="1">
        <v>3.9586549999981457</v>
      </c>
      <c r="D27" s="1">
        <v>-2.7189224999837336</v>
      </c>
      <c r="E27" s="1">
        <v>-4.1826475000021901</v>
      </c>
      <c r="F27" s="1">
        <v>-1.2967299999999999</v>
      </c>
      <c r="I27" s="1">
        <v>4</v>
      </c>
      <c r="J27" s="1">
        <f t="shared" si="1"/>
        <v>1</v>
      </c>
      <c r="K27" s="1">
        <f t="shared" ca="1" si="2"/>
        <v>2.4999999999999983E-3</v>
      </c>
      <c r="L27" s="1">
        <f t="shared" ca="1" si="28"/>
        <v>-2.5058734038081663</v>
      </c>
      <c r="M27" s="18">
        <f t="shared" ca="1" si="3"/>
        <v>0</v>
      </c>
      <c r="N27" s="18">
        <f t="shared" ca="1" si="4"/>
        <v>0</v>
      </c>
      <c r="O27" s="1">
        <f t="shared" ca="1" si="5"/>
        <v>0</v>
      </c>
      <c r="P27" s="1">
        <f t="shared" ca="1" si="6"/>
        <v>0</v>
      </c>
      <c r="Q27" s="1">
        <f t="shared" ca="1" si="7"/>
        <v>0</v>
      </c>
      <c r="R27" s="1">
        <f t="shared" ca="1" si="8"/>
        <v>0</v>
      </c>
      <c r="S27" s="1">
        <f t="shared" ca="1" si="9"/>
        <v>0</v>
      </c>
      <c r="T27" s="1">
        <f t="shared" ca="1" si="10"/>
        <v>-2.5058734038081663</v>
      </c>
      <c r="U27" s="2">
        <f t="shared" ca="1" si="11"/>
        <v>0.64028577606552306</v>
      </c>
      <c r="V27" s="2">
        <f t="shared" ca="1" si="12"/>
        <v>0.8313039116057267</v>
      </c>
      <c r="W27" s="2">
        <f t="shared" ca="1" si="13"/>
        <v>2.0286369148231906</v>
      </c>
      <c r="X27" s="2">
        <f t="shared" ca="1" si="14"/>
        <v>11.371892188441471</v>
      </c>
      <c r="Y27" s="2">
        <f t="shared" ca="1" si="15"/>
        <v>15.68182771985766</v>
      </c>
      <c r="Z27" s="2">
        <f t="shared" ca="1" si="16"/>
        <v>9.4388857948901226</v>
      </c>
      <c r="AA27" s="2">
        <f t="shared" ca="1" si="17"/>
        <v>0.51384596733578602</v>
      </c>
      <c r="AB27" s="2">
        <f t="shared" ca="1" si="18"/>
        <v>1.5769760745625221</v>
      </c>
      <c r="AC27" s="2">
        <f t="shared" ca="1" si="19"/>
        <v>4.7771451860047529</v>
      </c>
      <c r="AD27" s="2">
        <f t="shared" ca="1" si="20"/>
        <v>0.39660195812681076</v>
      </c>
      <c r="AE27" s="2">
        <f t="shared" ca="1" si="21"/>
        <v>2.6635101156164294</v>
      </c>
      <c r="AF27" s="2">
        <f t="shared" ca="1" si="22"/>
        <v>15.076824274795872</v>
      </c>
      <c r="AG27" s="2">
        <f t="shared" ca="1" si="23"/>
        <v>4.2577915483248088</v>
      </c>
      <c r="AH27" s="2">
        <f t="shared" ca="1" si="24"/>
        <v>-1.761350019889682E-2</v>
      </c>
      <c r="AI27" s="2">
        <f t="shared" ca="1" si="25"/>
        <v>-1.761350019889682E-2</v>
      </c>
      <c r="AJ27" s="2">
        <f t="shared" ca="1" si="26"/>
        <v>0.49623246713688918</v>
      </c>
      <c r="AK27" s="2">
        <f t="shared" ca="1" si="27"/>
        <v>-2.0096409366712771</v>
      </c>
    </row>
    <row r="28" spans="1:37" x14ac:dyDescent="0.15">
      <c r="A28" s="18">
        <v>4</v>
      </c>
      <c r="B28" s="1">
        <v>0.04</v>
      </c>
      <c r="C28" s="1">
        <v>3.8226550000004522</v>
      </c>
      <c r="D28" s="1">
        <v>-2.0079224999847156</v>
      </c>
      <c r="E28" s="1">
        <v>-2.2296475000018745</v>
      </c>
      <c r="F28" s="1">
        <v>-2.4057300000000001</v>
      </c>
      <c r="I28" s="1">
        <v>5</v>
      </c>
      <c r="J28" s="1">
        <f t="shared" si="1"/>
        <v>1</v>
      </c>
      <c r="K28" s="1">
        <f t="shared" ca="1" si="2"/>
        <v>2.4999999999999983E-3</v>
      </c>
      <c r="L28" s="1">
        <f t="shared" ca="1" si="28"/>
        <v>-2.5033734038081663</v>
      </c>
      <c r="M28" s="18">
        <f t="shared" ca="1" si="3"/>
        <v>0</v>
      </c>
      <c r="N28" s="18">
        <f t="shared" ca="1" si="4"/>
        <v>0</v>
      </c>
      <c r="O28" s="1">
        <f t="shared" ca="1" si="5"/>
        <v>0</v>
      </c>
      <c r="P28" s="1">
        <f t="shared" ca="1" si="6"/>
        <v>0</v>
      </c>
      <c r="Q28" s="1">
        <f t="shared" ca="1" si="7"/>
        <v>0</v>
      </c>
      <c r="R28" s="1">
        <f t="shared" ca="1" si="8"/>
        <v>0</v>
      </c>
      <c r="S28" s="1">
        <f t="shared" ca="1" si="9"/>
        <v>0</v>
      </c>
      <c r="T28" s="1">
        <f t="shared" ca="1" si="10"/>
        <v>-2.5033734038081663</v>
      </c>
      <c r="U28" s="2">
        <f t="shared" ca="1" si="11"/>
        <v>0.80990040095598137</v>
      </c>
      <c r="V28" s="2">
        <f t="shared" ca="1" si="12"/>
        <v>3.6992712181664826</v>
      </c>
      <c r="W28" s="2">
        <f t="shared" ca="1" si="13"/>
        <v>2.1406549509286861</v>
      </c>
      <c r="X28" s="2">
        <f t="shared" ca="1" si="14"/>
        <v>8.1523505886426264</v>
      </c>
      <c r="Y28" s="2">
        <f t="shared" ca="1" si="15"/>
        <v>15.081219750289954</v>
      </c>
      <c r="Z28" s="2">
        <f t="shared" ca="1" si="16"/>
        <v>3.2578444052471927</v>
      </c>
      <c r="AA28" s="2">
        <f t="shared" ca="1" si="17"/>
        <v>-0.5291544043883929</v>
      </c>
      <c r="AB28" s="2">
        <f t="shared" ca="1" si="18"/>
        <v>1.8511139756936554</v>
      </c>
      <c r="AC28" s="2">
        <f t="shared" ca="1" si="19"/>
        <v>1.8453617818957087</v>
      </c>
      <c r="AD28" s="2">
        <f t="shared" ca="1" si="20"/>
        <v>3.4596645631782383</v>
      </c>
      <c r="AE28" s="2">
        <f t="shared" ca="1" si="21"/>
        <v>5.916943677310937</v>
      </c>
      <c r="AF28" s="2">
        <f t="shared" ca="1" si="22"/>
        <v>19.29149664276877</v>
      </c>
      <c r="AG28" s="2">
        <f t="shared" ca="1" si="23"/>
        <v>4.8837506192077598</v>
      </c>
      <c r="AH28" s="2">
        <f t="shared" ca="1" si="24"/>
        <v>-1.530818637726407</v>
      </c>
      <c r="AI28" s="2">
        <f t="shared" ca="1" si="25"/>
        <v>-1.530818637726407</v>
      </c>
      <c r="AJ28" s="2">
        <f t="shared" ca="1" si="26"/>
        <v>-2.0599730421147999</v>
      </c>
      <c r="AK28" s="2">
        <f t="shared" ca="1" si="27"/>
        <v>-4.5633464459229662</v>
      </c>
    </row>
    <row r="29" spans="1:37" x14ac:dyDescent="0.15">
      <c r="A29" s="18">
        <v>5</v>
      </c>
      <c r="B29" s="1">
        <v>0.05</v>
      </c>
      <c r="C29" s="1">
        <v>-2.8933450000003802</v>
      </c>
      <c r="D29" s="1">
        <v>-4.3419224999858841</v>
      </c>
      <c r="E29" s="1">
        <v>-5.1356475000048363</v>
      </c>
      <c r="F29" s="1">
        <v>-3.10073</v>
      </c>
      <c r="I29" s="1">
        <v>6</v>
      </c>
      <c r="J29" s="1">
        <f t="shared" si="1"/>
        <v>1</v>
      </c>
      <c r="K29" s="1">
        <f t="shared" ca="1" si="2"/>
        <v>2.4999999999999983E-3</v>
      </c>
      <c r="L29" s="1">
        <f t="shared" ca="1" si="28"/>
        <v>-2.5008734038081664</v>
      </c>
      <c r="M29" s="18">
        <f t="shared" ca="1" si="3"/>
        <v>0</v>
      </c>
      <c r="N29" s="18">
        <f t="shared" ca="1" si="4"/>
        <v>0</v>
      </c>
      <c r="O29" s="1">
        <f t="shared" ca="1" si="5"/>
        <v>0</v>
      </c>
      <c r="P29" s="1">
        <f t="shared" ca="1" si="6"/>
        <v>0</v>
      </c>
      <c r="Q29" s="1">
        <f t="shared" ca="1" si="7"/>
        <v>0</v>
      </c>
      <c r="R29" s="1">
        <f t="shared" ca="1" si="8"/>
        <v>0</v>
      </c>
      <c r="S29" s="1">
        <f t="shared" ca="1" si="9"/>
        <v>0</v>
      </c>
      <c r="T29" s="1">
        <f t="shared" ca="1" si="10"/>
        <v>-2.5008734038081664</v>
      </c>
      <c r="U29" s="2">
        <f t="shared" ca="1" si="11"/>
        <v>1.2645412215075278</v>
      </c>
      <c r="V29" s="2">
        <f t="shared" ca="1" si="12"/>
        <v>1.0967716673924193</v>
      </c>
      <c r="W29" s="2">
        <f t="shared" ca="1" si="13"/>
        <v>2.3306776422443498</v>
      </c>
      <c r="X29" s="2">
        <f t="shared" ca="1" si="14"/>
        <v>3.5798950924637971</v>
      </c>
      <c r="Y29" s="2">
        <f t="shared" ca="1" si="15"/>
        <v>16.81147545562656</v>
      </c>
      <c r="Z29" s="2">
        <f t="shared" ca="1" si="16"/>
        <v>8.8147033553704688</v>
      </c>
      <c r="AA29" s="2">
        <f t="shared" ca="1" si="17"/>
        <v>-1.13039467136079</v>
      </c>
      <c r="AB29" s="2">
        <f t="shared" ca="1" si="18"/>
        <v>1.6347121857726821</v>
      </c>
      <c r="AC29" s="2">
        <f t="shared" ca="1" si="19"/>
        <v>2.2010433753652827</v>
      </c>
      <c r="AD29" s="2">
        <f t="shared" ca="1" si="20"/>
        <v>1.3097007858614444</v>
      </c>
      <c r="AE29" s="2">
        <f t="shared" ca="1" si="21"/>
        <v>10.719045300862346</v>
      </c>
      <c r="AF29" s="2">
        <f t="shared" ca="1" si="22"/>
        <v>15.905284278685055</v>
      </c>
      <c r="AG29" s="2">
        <f t="shared" ca="1" si="23"/>
        <v>3.0234610437880134</v>
      </c>
      <c r="AH29" s="2">
        <f t="shared" ca="1" si="24"/>
        <v>-0.59940230171363229</v>
      </c>
      <c r="AI29" s="2">
        <f t="shared" ca="1" si="25"/>
        <v>-1.13039467136079</v>
      </c>
      <c r="AJ29" s="2">
        <f t="shared" ca="1" si="26"/>
        <v>-1.7297969730744223</v>
      </c>
      <c r="AK29" s="2">
        <f t="shared" ca="1" si="27"/>
        <v>-4.2306703768825891</v>
      </c>
    </row>
    <row r="30" spans="1:37" x14ac:dyDescent="0.15">
      <c r="A30" s="18">
        <v>6</v>
      </c>
      <c r="B30" s="1">
        <v>0.06</v>
      </c>
      <c r="C30" s="1">
        <v>-3.0923449999988861</v>
      </c>
      <c r="D30" s="1">
        <v>-0.30392249998456577</v>
      </c>
      <c r="E30" s="1">
        <v>-4.662647500001782</v>
      </c>
      <c r="F30" s="1">
        <v>-2.98373</v>
      </c>
      <c r="I30" s="1">
        <v>7</v>
      </c>
      <c r="J30" s="1">
        <f t="shared" si="1"/>
        <v>1</v>
      </c>
      <c r="K30" s="1">
        <f t="shared" ca="1" si="2"/>
        <v>2.4999999999999983E-3</v>
      </c>
      <c r="L30" s="1">
        <f t="shared" ca="1" si="28"/>
        <v>-2.4983734038081664</v>
      </c>
      <c r="M30" s="18">
        <f t="shared" ca="1" si="3"/>
        <v>0</v>
      </c>
      <c r="N30" s="18">
        <f t="shared" ca="1" si="4"/>
        <v>0</v>
      </c>
      <c r="O30" s="1">
        <f t="shared" ca="1" si="5"/>
        <v>0</v>
      </c>
      <c r="P30" s="1">
        <f t="shared" ca="1" si="6"/>
        <v>0</v>
      </c>
      <c r="Q30" s="1">
        <f t="shared" ca="1" si="7"/>
        <v>0</v>
      </c>
      <c r="R30" s="1">
        <f t="shared" ca="1" si="8"/>
        <v>0</v>
      </c>
      <c r="S30" s="1">
        <f t="shared" ca="1" si="9"/>
        <v>0</v>
      </c>
      <c r="T30" s="1">
        <f t="shared" ca="1" si="10"/>
        <v>-2.4983734038081664</v>
      </c>
      <c r="U30" s="2">
        <f t="shared" ca="1" si="11"/>
        <v>1.6603345303817574</v>
      </c>
      <c r="V30" s="2">
        <f t="shared" ca="1" si="12"/>
        <v>1.9809137137833113</v>
      </c>
      <c r="W30" s="2">
        <f t="shared" ca="1" si="13"/>
        <v>1.0503030490214194</v>
      </c>
      <c r="X30" s="2">
        <f t="shared" ca="1" si="14"/>
        <v>2.8194429051706891</v>
      </c>
      <c r="Y30" s="2">
        <f t="shared" ca="1" si="15"/>
        <v>17.752203154976442</v>
      </c>
      <c r="Z30" s="2">
        <f t="shared" ca="1" si="16"/>
        <v>7.1109363253992042</v>
      </c>
      <c r="AA30" s="2">
        <f t="shared" ca="1" si="17"/>
        <v>0.17949968213842624</v>
      </c>
      <c r="AB30" s="2">
        <f t="shared" ca="1" si="18"/>
        <v>1.8135800794775827</v>
      </c>
      <c r="AC30" s="2">
        <f t="shared" ca="1" si="19"/>
        <v>3.0700666732426845</v>
      </c>
      <c r="AD30" s="2">
        <f t="shared" ca="1" si="20"/>
        <v>1.4199957312688045</v>
      </c>
      <c r="AE30" s="2">
        <f t="shared" ca="1" si="21"/>
        <v>9.5088523105475229</v>
      </c>
      <c r="AF30" s="2">
        <f t="shared" ca="1" si="22"/>
        <v>15.744322693601397</v>
      </c>
      <c r="AG30" s="2">
        <f t="shared" ca="1" si="23"/>
        <v>2.8489975683712325</v>
      </c>
      <c r="AH30" s="2">
        <f t="shared" ca="1" si="24"/>
        <v>-1.806723506312977</v>
      </c>
      <c r="AI30" s="2">
        <f t="shared" ca="1" si="25"/>
        <v>-1.806723506312977</v>
      </c>
      <c r="AJ30" s="2">
        <f t="shared" ca="1" si="26"/>
        <v>1.9862231884514032</v>
      </c>
      <c r="AK30" s="2">
        <f t="shared" ca="1" si="27"/>
        <v>-0.51215021535676319</v>
      </c>
    </row>
    <row r="31" spans="1:37" x14ac:dyDescent="0.15">
      <c r="A31" s="18">
        <v>7</v>
      </c>
      <c r="B31" s="1">
        <v>7.0000000000000007E-2</v>
      </c>
      <c r="C31" s="1">
        <v>-2.4503449999997429</v>
      </c>
      <c r="D31" s="1">
        <v>-3.8579224999857331</v>
      </c>
      <c r="E31" s="1">
        <v>-5.4556475000033799</v>
      </c>
      <c r="F31" s="1">
        <v>-0.78673000000000004</v>
      </c>
      <c r="I31" s="1">
        <v>8</v>
      </c>
      <c r="J31" s="1">
        <f t="shared" si="1"/>
        <v>1</v>
      </c>
      <c r="K31" s="1">
        <f t="shared" ca="1" si="2"/>
        <v>2.4999999999999983E-3</v>
      </c>
      <c r="L31" s="1">
        <f t="shared" ca="1" si="28"/>
        <v>-2.4958734038081665</v>
      </c>
      <c r="M31" s="18">
        <f t="shared" ca="1" si="3"/>
        <v>0</v>
      </c>
      <c r="N31" s="18">
        <f t="shared" ca="1" si="4"/>
        <v>0</v>
      </c>
      <c r="O31" s="1">
        <f t="shared" ca="1" si="5"/>
        <v>0</v>
      </c>
      <c r="P31" s="1">
        <f t="shared" ca="1" si="6"/>
        <v>0</v>
      </c>
      <c r="Q31" s="1">
        <f t="shared" ca="1" si="7"/>
        <v>0</v>
      </c>
      <c r="R31" s="1">
        <f t="shared" ca="1" si="8"/>
        <v>0</v>
      </c>
      <c r="S31" s="1">
        <f t="shared" ca="1" si="9"/>
        <v>0</v>
      </c>
      <c r="T31" s="1">
        <f t="shared" ca="1" si="10"/>
        <v>-2.4958734038081665</v>
      </c>
      <c r="U31" s="2">
        <f t="shared" ca="1" si="11"/>
        <v>1.9848128902014173</v>
      </c>
      <c r="V31" s="2">
        <f t="shared" ca="1" si="12"/>
        <v>1.6984218251472289</v>
      </c>
      <c r="W31" s="2">
        <f t="shared" ca="1" si="13"/>
        <v>3.0027144598086637</v>
      </c>
      <c r="X31" s="2">
        <f t="shared" ca="1" si="14"/>
        <v>14.199857993584233</v>
      </c>
      <c r="Y31" s="2">
        <f t="shared" ca="1" si="15"/>
        <v>15.948885245460502</v>
      </c>
      <c r="Z31" s="2">
        <f t="shared" ca="1" si="16"/>
        <v>2.3761966572135318</v>
      </c>
      <c r="AA31" s="2">
        <f t="shared" ca="1" si="17"/>
        <v>-0.76975040387866378</v>
      </c>
      <c r="AB31" s="2">
        <f t="shared" ca="1" si="18"/>
        <v>1.8639713984307855</v>
      </c>
      <c r="AC31" s="2">
        <f t="shared" ca="1" si="19"/>
        <v>2.5803373476580815</v>
      </c>
      <c r="AD31" s="2">
        <f t="shared" ca="1" si="20"/>
        <v>3.2507547556896843</v>
      </c>
      <c r="AE31" s="2">
        <f t="shared" ca="1" si="21"/>
        <v>10.367568252041824</v>
      </c>
      <c r="AF31" s="2">
        <f t="shared" ca="1" si="22"/>
        <v>18.826657877302779</v>
      </c>
      <c r="AG31" s="2">
        <f t="shared" ca="1" si="23"/>
        <v>5.2081859233584993</v>
      </c>
      <c r="AH31" s="2">
        <f t="shared" ca="1" si="24"/>
        <v>-1.8467726467150427</v>
      </c>
      <c r="AI31" s="2">
        <f t="shared" ca="1" si="25"/>
        <v>-1.8467726467150427</v>
      </c>
      <c r="AJ31" s="2">
        <f t="shared" ca="1" si="26"/>
        <v>1.0770222428363789</v>
      </c>
      <c r="AK31" s="2">
        <f t="shared" ca="1" si="27"/>
        <v>-1.4188511609717875</v>
      </c>
    </row>
    <row r="32" spans="1:37" x14ac:dyDescent="0.15">
      <c r="A32" s="18">
        <v>8</v>
      </c>
      <c r="B32" s="1">
        <v>0.08</v>
      </c>
      <c r="C32" s="1">
        <v>-4.1493450000018584</v>
      </c>
      <c r="D32" s="1">
        <v>-3.3289224999855094</v>
      </c>
      <c r="E32" s="1">
        <v>-4.3666475000030402</v>
      </c>
      <c r="F32" s="1">
        <v>-2.03173</v>
      </c>
      <c r="I32" s="1">
        <v>9</v>
      </c>
      <c r="J32" s="1">
        <f t="shared" si="1"/>
        <v>1</v>
      </c>
      <c r="K32" s="1">
        <f t="shared" ca="1" si="2"/>
        <v>2.4999999999999983E-3</v>
      </c>
      <c r="L32" s="1">
        <f t="shared" ca="1" si="28"/>
        <v>-2.4933734038081665</v>
      </c>
      <c r="M32" s="18">
        <f t="shared" ca="1" si="3"/>
        <v>0</v>
      </c>
      <c r="N32" s="18">
        <f t="shared" ca="1" si="4"/>
        <v>0</v>
      </c>
      <c r="O32" s="1">
        <f t="shared" ca="1" si="5"/>
        <v>0</v>
      </c>
      <c r="P32" s="1">
        <f t="shared" ca="1" si="6"/>
        <v>0</v>
      </c>
      <c r="Q32" s="1">
        <f t="shared" ca="1" si="7"/>
        <v>0</v>
      </c>
      <c r="R32" s="1">
        <f t="shared" ca="1" si="8"/>
        <v>0</v>
      </c>
      <c r="S32" s="1">
        <f t="shared" ca="1" si="9"/>
        <v>0</v>
      </c>
      <c r="T32" s="1">
        <f t="shared" ca="1" si="10"/>
        <v>-2.4933734038081665</v>
      </c>
      <c r="U32" s="2">
        <f t="shared" ca="1" si="11"/>
        <v>0.73113032092316677</v>
      </c>
      <c r="V32" s="2">
        <f t="shared" ca="1" si="12"/>
        <v>2.1442365460842825</v>
      </c>
      <c r="W32" s="2">
        <f t="shared" ca="1" si="13"/>
        <v>3.6225742346651488</v>
      </c>
      <c r="X32" s="2">
        <f t="shared" ca="1" si="14"/>
        <v>2.5752039019683437</v>
      </c>
      <c r="Y32" s="2">
        <f t="shared" ca="1" si="15"/>
        <v>18.83612644738659</v>
      </c>
      <c r="Z32" s="2">
        <f t="shared" ca="1" si="16"/>
        <v>7.3445102704359435</v>
      </c>
      <c r="AA32" s="2">
        <f t="shared" ca="1" si="17"/>
        <v>2.3567354275149145E-2</v>
      </c>
      <c r="AB32" s="2">
        <f t="shared" ca="1" si="18"/>
        <v>1.2814772386424673</v>
      </c>
      <c r="AC32" s="2">
        <f t="shared" ca="1" si="19"/>
        <v>1.4542275456958453</v>
      </c>
      <c r="AD32" s="2">
        <f t="shared" ca="1" si="20"/>
        <v>1.113555886794686</v>
      </c>
      <c r="AE32" s="2">
        <f t="shared" ca="1" si="21"/>
        <v>9.3742433462695143</v>
      </c>
      <c r="AF32" s="2">
        <f t="shared" ca="1" si="22"/>
        <v>18.782442120651272</v>
      </c>
      <c r="AG32" s="2">
        <f t="shared" ca="1" si="23"/>
        <v>2.0175344245132818</v>
      </c>
      <c r="AH32" s="2">
        <f t="shared" ca="1" si="24"/>
        <v>-0.31808608201492722</v>
      </c>
      <c r="AI32" s="2">
        <f t="shared" ca="1" si="25"/>
        <v>-0.31808608201492722</v>
      </c>
      <c r="AJ32" s="2">
        <f t="shared" ca="1" si="26"/>
        <v>0.34165343629007638</v>
      </c>
      <c r="AK32" s="2">
        <f t="shared" ca="1" si="27"/>
        <v>-2.15171996751809</v>
      </c>
    </row>
    <row r="33" spans="1:37" x14ac:dyDescent="0.15">
      <c r="A33" s="18">
        <v>9</v>
      </c>
      <c r="B33" s="1">
        <v>0.09</v>
      </c>
      <c r="C33" s="1">
        <v>-2.1673450000001537</v>
      </c>
      <c r="D33" s="1">
        <v>-4.8539224999863961</v>
      </c>
      <c r="E33" s="1">
        <v>-3.8706475000047647</v>
      </c>
      <c r="F33" s="1">
        <v>-0.80872999999999995</v>
      </c>
      <c r="I33" s="1">
        <v>10</v>
      </c>
      <c r="J33" s="1">
        <f t="shared" si="1"/>
        <v>1</v>
      </c>
      <c r="K33" s="1">
        <f t="shared" ca="1" si="2"/>
        <v>2.4999999999999983E-3</v>
      </c>
      <c r="L33" s="1">
        <f t="shared" ca="1" si="28"/>
        <v>-2.4908734038081666</v>
      </c>
      <c r="M33" s="18">
        <f t="shared" ca="1" si="3"/>
        <v>0</v>
      </c>
      <c r="N33" s="18">
        <f t="shared" ca="1" si="4"/>
        <v>0</v>
      </c>
      <c r="O33" s="1">
        <f t="shared" ca="1" si="5"/>
        <v>0</v>
      </c>
      <c r="P33" s="1">
        <f t="shared" ca="1" si="6"/>
        <v>0</v>
      </c>
      <c r="Q33" s="1">
        <f t="shared" ca="1" si="7"/>
        <v>0</v>
      </c>
      <c r="R33" s="1">
        <f t="shared" ca="1" si="8"/>
        <v>0</v>
      </c>
      <c r="S33" s="1">
        <f t="shared" ca="1" si="9"/>
        <v>0</v>
      </c>
      <c r="T33" s="1">
        <f t="shared" ca="1" si="10"/>
        <v>-2.4908734038081666</v>
      </c>
      <c r="U33" s="2">
        <f t="shared" ca="1" si="11"/>
        <v>1.9727578472969576</v>
      </c>
      <c r="V33" s="2">
        <f t="shared" ca="1" si="12"/>
        <v>3.1777656643361327</v>
      </c>
      <c r="W33" s="2">
        <f t="shared" ca="1" si="13"/>
        <v>0.17168346670974016</v>
      </c>
      <c r="X33" s="2">
        <f t="shared" ca="1" si="14"/>
        <v>12.872684317601589</v>
      </c>
      <c r="Y33" s="2">
        <f t="shared" ca="1" si="15"/>
        <v>17.855523913766515</v>
      </c>
      <c r="Z33" s="2">
        <f t="shared" ca="1" si="16"/>
        <v>9.369685697425302</v>
      </c>
      <c r="AA33" s="2">
        <f t="shared" ca="1" si="17"/>
        <v>-1.9447745626654336</v>
      </c>
      <c r="AB33" s="2">
        <f t="shared" ca="1" si="18"/>
        <v>1.4102376607115343</v>
      </c>
      <c r="AC33" s="2">
        <f t="shared" ca="1" si="19"/>
        <v>4.9508839411479242</v>
      </c>
      <c r="AD33" s="2">
        <f t="shared" ca="1" si="20"/>
        <v>0.4625003977765802</v>
      </c>
      <c r="AE33" s="2">
        <f t="shared" ca="1" si="21"/>
        <v>9.7208304842307189</v>
      </c>
      <c r="AF33" s="2">
        <f t="shared" ca="1" si="22"/>
        <v>15.614542248010505</v>
      </c>
      <c r="AG33" s="2">
        <f t="shared" ca="1" si="23"/>
        <v>5.2928141016063801</v>
      </c>
      <c r="AH33" s="2">
        <f t="shared" ca="1" si="24"/>
        <v>0.25309143063775602</v>
      </c>
      <c r="AI33" s="2">
        <f t="shared" ca="1" si="25"/>
        <v>-1.9447745626654336</v>
      </c>
      <c r="AJ33" s="2">
        <f t="shared" ca="1" si="26"/>
        <v>-2.1978659933031897</v>
      </c>
      <c r="AK33" s="2">
        <f t="shared" ca="1" si="27"/>
        <v>-4.6887393971113562</v>
      </c>
    </row>
    <row r="34" spans="1:37" x14ac:dyDescent="0.15">
      <c r="A34" s="18">
        <v>10</v>
      </c>
      <c r="B34" s="1">
        <v>0.1</v>
      </c>
      <c r="C34" s="1">
        <v>-1.63834499999993</v>
      </c>
      <c r="D34" s="1">
        <v>-1.5929224999844394</v>
      </c>
      <c r="E34" s="1">
        <v>-3.521647500004832</v>
      </c>
      <c r="F34" s="1">
        <v>-2.3767299999999998</v>
      </c>
      <c r="I34" s="1">
        <v>11</v>
      </c>
      <c r="J34" s="1">
        <f t="shared" si="1"/>
        <v>1</v>
      </c>
      <c r="K34" s="1">
        <f t="shared" ca="1" si="2"/>
        <v>2.4999999999999983E-3</v>
      </c>
      <c r="L34" s="1">
        <f t="shared" ca="1" si="28"/>
        <v>-2.4883734038081666</v>
      </c>
      <c r="M34" s="18">
        <f t="shared" ca="1" si="3"/>
        <v>0</v>
      </c>
      <c r="N34" s="18">
        <f t="shared" ca="1" si="4"/>
        <v>0</v>
      </c>
      <c r="O34" s="1">
        <f t="shared" ca="1" si="5"/>
        <v>0</v>
      </c>
      <c r="P34" s="1">
        <f t="shared" ca="1" si="6"/>
        <v>0</v>
      </c>
      <c r="Q34" s="1">
        <f t="shared" ca="1" si="7"/>
        <v>0</v>
      </c>
      <c r="R34" s="1">
        <f t="shared" ca="1" si="8"/>
        <v>0</v>
      </c>
      <c r="S34" s="1">
        <f t="shared" ca="1" si="9"/>
        <v>0</v>
      </c>
      <c r="T34" s="1">
        <f t="shared" ca="1" si="10"/>
        <v>-2.4883734038081666</v>
      </c>
      <c r="U34" s="2">
        <f t="shared" ca="1" si="11"/>
        <v>1.8487179200421724</v>
      </c>
      <c r="V34" s="2">
        <f t="shared" ca="1" si="12"/>
        <v>4.0696022217621763</v>
      </c>
      <c r="W34" s="2">
        <f t="shared" ca="1" si="13"/>
        <v>0.30395564905772249</v>
      </c>
      <c r="X34" s="2">
        <f t="shared" ca="1" si="14"/>
        <v>1.2650323722012466</v>
      </c>
      <c r="Y34" s="2">
        <f t="shared" ca="1" si="15"/>
        <v>18.756606458964953</v>
      </c>
      <c r="Z34" s="2">
        <f t="shared" ca="1" si="16"/>
        <v>13.71680601710135</v>
      </c>
      <c r="AA34" s="2">
        <f t="shared" ca="1" si="17"/>
        <v>-1.7411073602419347</v>
      </c>
      <c r="AB34" s="2">
        <f t="shared" ca="1" si="18"/>
        <v>1.5347036446507971</v>
      </c>
      <c r="AC34" s="2">
        <f t="shared" ca="1" si="19"/>
        <v>0.36269367116068518</v>
      </c>
      <c r="AD34" s="2">
        <f t="shared" ca="1" si="20"/>
        <v>2.2121856951222831</v>
      </c>
      <c r="AE34" s="2">
        <f t="shared" ca="1" si="21"/>
        <v>12.61468779746143</v>
      </c>
      <c r="AF34" s="2">
        <f t="shared" ca="1" si="22"/>
        <v>18.260430470193246</v>
      </c>
      <c r="AG34" s="2">
        <f t="shared" ca="1" si="23"/>
        <v>14.306330430302459</v>
      </c>
      <c r="AH34" s="2">
        <f t="shared" ca="1" si="24"/>
        <v>-1.1054650000788304</v>
      </c>
      <c r="AI34" s="2">
        <f t="shared" ca="1" si="25"/>
        <v>-1.7411073602419347</v>
      </c>
      <c r="AJ34" s="2">
        <f t="shared" ca="1" si="26"/>
        <v>-0.63564236016310427</v>
      </c>
      <c r="AK34" s="2">
        <f t="shared" ca="1" si="27"/>
        <v>-3.1240157639712711</v>
      </c>
    </row>
    <row r="35" spans="1:37" x14ac:dyDescent="0.15">
      <c r="A35" s="18">
        <v>11</v>
      </c>
      <c r="B35" s="1">
        <v>0.11</v>
      </c>
      <c r="C35" s="1">
        <v>-4.6273449999993943</v>
      </c>
      <c r="D35" s="1">
        <v>-2.1739224999848261</v>
      </c>
      <c r="E35" s="1">
        <v>-4.4066475000050787</v>
      </c>
      <c r="F35" s="1">
        <v>-2.2067299999999999</v>
      </c>
      <c r="I35" s="1">
        <v>12</v>
      </c>
      <c r="J35" s="1">
        <f t="shared" si="1"/>
        <v>1</v>
      </c>
      <c r="K35" s="1">
        <f t="shared" ca="1" si="2"/>
        <v>2.4999999999999983E-3</v>
      </c>
      <c r="L35" s="1">
        <f t="shared" ca="1" si="28"/>
        <v>-2.4858734038081667</v>
      </c>
      <c r="M35" s="18">
        <f t="shared" ca="1" si="3"/>
        <v>0</v>
      </c>
      <c r="N35" s="18">
        <f t="shared" ca="1" si="4"/>
        <v>0</v>
      </c>
      <c r="O35" s="1">
        <f t="shared" ca="1" si="5"/>
        <v>0</v>
      </c>
      <c r="P35" s="1">
        <f t="shared" ca="1" si="6"/>
        <v>0</v>
      </c>
      <c r="Q35" s="1">
        <f t="shared" ca="1" si="7"/>
        <v>0</v>
      </c>
      <c r="R35" s="1">
        <f t="shared" ca="1" si="8"/>
        <v>0</v>
      </c>
      <c r="S35" s="1">
        <f t="shared" ca="1" si="9"/>
        <v>0</v>
      </c>
      <c r="T35" s="1">
        <f t="shared" ca="1" si="10"/>
        <v>-2.4858734038081667</v>
      </c>
      <c r="U35" s="2">
        <f t="shared" ca="1" si="11"/>
        <v>1.6096429608009406</v>
      </c>
      <c r="V35" s="2">
        <f t="shared" ca="1" si="12"/>
        <v>4.8717664046979001</v>
      </c>
      <c r="W35" s="2">
        <f t="shared" ca="1" si="13"/>
        <v>3.9982935610048567</v>
      </c>
      <c r="X35" s="2">
        <f t="shared" ca="1" si="14"/>
        <v>2.3642836262005718</v>
      </c>
      <c r="Y35" s="2">
        <f t="shared" ca="1" si="15"/>
        <v>16.189661666200685</v>
      </c>
      <c r="Z35" s="2">
        <f t="shared" ca="1" si="16"/>
        <v>4.6557343716272017</v>
      </c>
      <c r="AA35" s="2">
        <f t="shared" ca="1" si="17"/>
        <v>0.73556321063130736</v>
      </c>
      <c r="AB35" s="2">
        <f t="shared" ca="1" si="18"/>
        <v>1.2604685332766705</v>
      </c>
      <c r="AC35" s="2">
        <f t="shared" ca="1" si="19"/>
        <v>3.2233925514013086</v>
      </c>
      <c r="AD35" s="2">
        <f t="shared" ca="1" si="20"/>
        <v>3.2013264914945765</v>
      </c>
      <c r="AE35" s="2">
        <f t="shared" ca="1" si="21"/>
        <v>3.0678834222858753</v>
      </c>
      <c r="AF35" s="2">
        <f t="shared" ca="1" si="22"/>
        <v>18.202517701621545</v>
      </c>
      <c r="AG35" s="2">
        <f t="shared" ca="1" si="23"/>
        <v>6.0562350169609536</v>
      </c>
      <c r="AH35" s="2">
        <f t="shared" ca="1" si="24"/>
        <v>-0.66538967804015914</v>
      </c>
      <c r="AI35" s="2">
        <f t="shared" ca="1" si="25"/>
        <v>-0.66538967804015914</v>
      </c>
      <c r="AJ35" s="2">
        <f t="shared" ca="1" si="26"/>
        <v>1.4009528886714664</v>
      </c>
      <c r="AK35" s="2">
        <f t="shared" ca="1" si="27"/>
        <v>-1.0849205151367003</v>
      </c>
    </row>
    <row r="36" spans="1:37" x14ac:dyDescent="0.15">
      <c r="A36" s="18">
        <v>12</v>
      </c>
      <c r="B36" s="1">
        <v>0.12</v>
      </c>
      <c r="C36" s="1">
        <v>-2.7473449999995125</v>
      </c>
      <c r="D36" s="1">
        <v>-3.0069224999849098</v>
      </c>
      <c r="E36" s="1">
        <v>-7.4436475000041469</v>
      </c>
      <c r="F36" s="1">
        <v>-1.8997299999999999</v>
      </c>
      <c r="I36" s="1">
        <v>13</v>
      </c>
      <c r="J36" s="1">
        <f t="shared" si="1"/>
        <v>1</v>
      </c>
      <c r="K36" s="1">
        <f t="shared" ca="1" si="2"/>
        <v>2.4999999999999983E-3</v>
      </c>
      <c r="L36" s="1">
        <f t="shared" ca="1" si="28"/>
        <v>-2.4833734038081667</v>
      </c>
      <c r="M36" s="18">
        <f t="shared" ca="1" si="3"/>
        <v>0</v>
      </c>
      <c r="N36" s="18">
        <f t="shared" ca="1" si="4"/>
        <v>0</v>
      </c>
      <c r="O36" s="1">
        <f t="shared" ca="1" si="5"/>
        <v>0</v>
      </c>
      <c r="P36" s="1">
        <f t="shared" ca="1" si="6"/>
        <v>0</v>
      </c>
      <c r="Q36" s="1">
        <f t="shared" ca="1" si="7"/>
        <v>0</v>
      </c>
      <c r="R36" s="1">
        <f t="shared" ca="1" si="8"/>
        <v>0</v>
      </c>
      <c r="S36" s="1">
        <f t="shared" ca="1" si="9"/>
        <v>0</v>
      </c>
      <c r="T36" s="1">
        <f t="shared" ca="1" si="10"/>
        <v>-2.4833734038081667</v>
      </c>
      <c r="U36" s="2">
        <f t="shared" ca="1" si="11"/>
        <v>1.6168617373481333</v>
      </c>
      <c r="V36" s="2">
        <f t="shared" ca="1" si="12"/>
        <v>3.9104551908369065</v>
      </c>
      <c r="W36" s="2">
        <f t="shared" ca="1" si="13"/>
        <v>1.073459320159917</v>
      </c>
      <c r="X36" s="2">
        <f t="shared" ca="1" si="14"/>
        <v>5.5862120438362073</v>
      </c>
      <c r="Y36" s="2">
        <f t="shared" ca="1" si="15"/>
        <v>16.120191769837962</v>
      </c>
      <c r="Z36" s="2">
        <f t="shared" ca="1" si="16"/>
        <v>1.8967665483430654</v>
      </c>
      <c r="AA36" s="2">
        <f t="shared" ca="1" si="17"/>
        <v>1.4305476487362652</v>
      </c>
      <c r="AB36" s="2">
        <f t="shared" ca="1" si="18"/>
        <v>1.9332872889905333</v>
      </c>
      <c r="AC36" s="2">
        <f t="shared" ca="1" si="19"/>
        <v>1.3245255765298349</v>
      </c>
      <c r="AD36" s="2">
        <f t="shared" ca="1" si="20"/>
        <v>1.734731612923162</v>
      </c>
      <c r="AE36" s="2">
        <f t="shared" ca="1" si="21"/>
        <v>8.6006608987851418</v>
      </c>
      <c r="AF36" s="2">
        <f t="shared" ca="1" si="22"/>
        <v>16.915762598727536</v>
      </c>
      <c r="AG36" s="2">
        <f t="shared" ca="1" si="23"/>
        <v>12.733845058883841</v>
      </c>
      <c r="AH36" s="2">
        <f t="shared" ca="1" si="24"/>
        <v>-0.13971364949130041</v>
      </c>
      <c r="AI36" s="2">
        <f t="shared" ca="1" si="25"/>
        <v>-0.13971364949130041</v>
      </c>
      <c r="AJ36" s="2">
        <f t="shared" ca="1" si="26"/>
        <v>1.5702612982275657</v>
      </c>
      <c r="AK36" s="2">
        <f t="shared" ca="1" si="27"/>
        <v>-0.91311210558060107</v>
      </c>
    </row>
    <row r="37" spans="1:37" x14ac:dyDescent="0.15">
      <c r="A37" s="18">
        <v>13</v>
      </c>
      <c r="B37" s="1">
        <v>0.13</v>
      </c>
      <c r="C37" s="1">
        <v>-5.2683450000010623</v>
      </c>
      <c r="D37" s="1">
        <v>-5.0819224999862911</v>
      </c>
      <c r="E37" s="1">
        <v>-4.5886475000038729</v>
      </c>
      <c r="F37" s="1">
        <v>-0.39073000000000002</v>
      </c>
      <c r="I37" s="1">
        <v>14</v>
      </c>
      <c r="J37" s="1">
        <f t="shared" si="1"/>
        <v>1</v>
      </c>
      <c r="K37" s="1">
        <f t="shared" ca="1" si="2"/>
        <v>2.4999999999999983E-3</v>
      </c>
      <c r="L37" s="1">
        <f t="shared" ca="1" si="28"/>
        <v>-2.4808734038081668</v>
      </c>
      <c r="M37" s="18">
        <f t="shared" ca="1" si="3"/>
        <v>0</v>
      </c>
      <c r="N37" s="18">
        <f t="shared" ca="1" si="4"/>
        <v>0</v>
      </c>
      <c r="O37" s="1">
        <f t="shared" ca="1" si="5"/>
        <v>0</v>
      </c>
      <c r="P37" s="1">
        <f t="shared" ca="1" si="6"/>
        <v>0</v>
      </c>
      <c r="Q37" s="1">
        <f t="shared" ca="1" si="7"/>
        <v>0</v>
      </c>
      <c r="R37" s="1">
        <f t="shared" ca="1" si="8"/>
        <v>0</v>
      </c>
      <c r="S37" s="1">
        <f t="shared" ca="1" si="9"/>
        <v>0</v>
      </c>
      <c r="T37" s="1">
        <f t="shared" ca="1" si="10"/>
        <v>-2.4808734038081668</v>
      </c>
      <c r="U37" s="2">
        <f t="shared" ca="1" si="11"/>
        <v>1.9506231562916811</v>
      </c>
      <c r="V37" s="2">
        <f t="shared" ca="1" si="12"/>
        <v>4.3766555993995677</v>
      </c>
      <c r="W37" s="2">
        <f t="shared" ca="1" si="13"/>
        <v>1.6275530461338144</v>
      </c>
      <c r="X37" s="2">
        <f t="shared" ca="1" si="14"/>
        <v>3.4149629072794379</v>
      </c>
      <c r="Y37" s="2">
        <f t="shared" ca="1" si="15"/>
        <v>15.548800633504154</v>
      </c>
      <c r="Z37" s="2">
        <f t="shared" ca="1" si="16"/>
        <v>8.7075059969566819</v>
      </c>
      <c r="AA37" s="2">
        <f t="shared" ca="1" si="17"/>
        <v>1.1426302891843663</v>
      </c>
      <c r="AB37" s="2">
        <f t="shared" ca="1" si="18"/>
        <v>0.59739466360014848</v>
      </c>
      <c r="AC37" s="2">
        <f t="shared" ca="1" si="19"/>
        <v>5.3427608203477153</v>
      </c>
      <c r="AD37" s="2">
        <f t="shared" ca="1" si="20"/>
        <v>3.2451921205778911</v>
      </c>
      <c r="AE37" s="2">
        <f t="shared" ca="1" si="21"/>
        <v>11.044039785154254</v>
      </c>
      <c r="AF37" s="2">
        <f t="shared" ca="1" si="22"/>
        <v>16.318184839234412</v>
      </c>
      <c r="AG37" s="2">
        <f t="shared" ca="1" si="23"/>
        <v>6.4309074084189</v>
      </c>
      <c r="AH37" s="2">
        <f t="shared" ca="1" si="24"/>
        <v>0.59372405916111559</v>
      </c>
      <c r="AI37" s="2">
        <f t="shared" ca="1" si="25"/>
        <v>0.59372405916111559</v>
      </c>
      <c r="AJ37" s="2">
        <f t="shared" ca="1" si="26"/>
        <v>0.54890623002325067</v>
      </c>
      <c r="AK37" s="2">
        <f t="shared" ca="1" si="27"/>
        <v>-1.931967173784916</v>
      </c>
    </row>
    <row r="38" spans="1:37" x14ac:dyDescent="0.15">
      <c r="A38" s="18">
        <v>14</v>
      </c>
      <c r="B38" s="1">
        <v>0.14000000000000001</v>
      </c>
      <c r="C38" s="1">
        <v>-4.4223450000018261</v>
      </c>
      <c r="D38" s="1">
        <v>-4.6679224999834901</v>
      </c>
      <c r="E38" s="1">
        <v>-6.6186475000051814</v>
      </c>
      <c r="F38" s="1">
        <v>-0.47472999999999999</v>
      </c>
      <c r="I38" s="1">
        <v>15</v>
      </c>
      <c r="J38" s="1">
        <f t="shared" si="1"/>
        <v>1</v>
      </c>
      <c r="K38" s="1">
        <f t="shared" ca="1" si="2"/>
        <v>2.4999999999999983E-3</v>
      </c>
      <c r="L38" s="1">
        <f t="shared" ca="1" si="28"/>
        <v>-2.4783734038081668</v>
      </c>
      <c r="M38" s="18">
        <f t="shared" ca="1" si="3"/>
        <v>0</v>
      </c>
      <c r="N38" s="18">
        <f t="shared" ca="1" si="4"/>
        <v>0</v>
      </c>
      <c r="O38" s="1">
        <f t="shared" ca="1" si="5"/>
        <v>0</v>
      </c>
      <c r="P38" s="1">
        <f t="shared" ca="1" si="6"/>
        <v>0</v>
      </c>
      <c r="Q38" s="1">
        <f t="shared" ca="1" si="7"/>
        <v>0</v>
      </c>
      <c r="R38" s="1">
        <f t="shared" ca="1" si="8"/>
        <v>0</v>
      </c>
      <c r="S38" s="1">
        <f t="shared" ca="1" si="9"/>
        <v>0</v>
      </c>
      <c r="T38" s="1">
        <f t="shared" ca="1" si="10"/>
        <v>-2.4783734038081668</v>
      </c>
      <c r="U38" s="2">
        <f t="shared" ca="1" si="11"/>
        <v>0.47910132502761016</v>
      </c>
      <c r="V38" s="2">
        <f t="shared" ca="1" si="12"/>
        <v>2.6182372131266947</v>
      </c>
      <c r="W38" s="2">
        <f t="shared" ca="1" si="13"/>
        <v>0.44653470408978768</v>
      </c>
      <c r="X38" s="2">
        <f t="shared" ca="1" si="14"/>
        <v>8.951469364422568</v>
      </c>
      <c r="Y38" s="2">
        <f t="shared" ca="1" si="15"/>
        <v>19.807373235266411</v>
      </c>
      <c r="Z38" s="2">
        <f t="shared" ca="1" si="16"/>
        <v>11.172575171235975</v>
      </c>
      <c r="AA38" s="2">
        <f t="shared" ca="1" si="17"/>
        <v>-0.42783837077656212</v>
      </c>
      <c r="AB38" s="2">
        <f t="shared" ca="1" si="18"/>
        <v>0.5431034622590748</v>
      </c>
      <c r="AC38" s="2">
        <f t="shared" ca="1" si="19"/>
        <v>2.0350514155138515</v>
      </c>
      <c r="AD38" s="2">
        <f t="shared" ca="1" si="20"/>
        <v>1.5271597958354222</v>
      </c>
      <c r="AE38" s="2">
        <f t="shared" ca="1" si="21"/>
        <v>10.90485492202996</v>
      </c>
      <c r="AF38" s="2">
        <f t="shared" ca="1" si="22"/>
        <v>18.803129533679897</v>
      </c>
      <c r="AG38" s="2">
        <f t="shared" ca="1" si="23"/>
        <v>13.921196544583287</v>
      </c>
      <c r="AH38" s="2">
        <f t="shared" ca="1" si="24"/>
        <v>0.38274118283296449</v>
      </c>
      <c r="AI38" s="2">
        <f t="shared" ca="1" si="25"/>
        <v>-0.42783837077656212</v>
      </c>
      <c r="AJ38" s="2">
        <f t="shared" ca="1" si="26"/>
        <v>-0.8105795536095266</v>
      </c>
      <c r="AK38" s="2">
        <f t="shared" ca="1" si="27"/>
        <v>-3.2889529574176937</v>
      </c>
    </row>
    <row r="39" spans="1:37" x14ac:dyDescent="0.15">
      <c r="A39" s="18">
        <v>15</v>
      </c>
      <c r="B39" s="1">
        <v>0.15</v>
      </c>
      <c r="C39" s="1">
        <v>-3.2073449999998616</v>
      </c>
      <c r="D39" s="1">
        <v>-1.686922499985144</v>
      </c>
      <c r="E39" s="1">
        <v>-5.8976475000029893</v>
      </c>
      <c r="F39" s="1">
        <v>-5.0867300000000002</v>
      </c>
      <c r="I39" s="1">
        <v>16</v>
      </c>
      <c r="J39" s="1">
        <f t="shared" si="1"/>
        <v>1</v>
      </c>
      <c r="K39" s="1">
        <f t="shared" ca="1" si="2"/>
        <v>2.4999999999999983E-3</v>
      </c>
      <c r="L39" s="1">
        <f t="shared" ca="1" si="28"/>
        <v>-2.4758734038081669</v>
      </c>
      <c r="M39" s="18">
        <f t="shared" ca="1" si="3"/>
        <v>-0.3307563883465221</v>
      </c>
      <c r="N39" s="18">
        <f t="shared" ca="1" si="4"/>
        <v>0</v>
      </c>
      <c r="O39" s="1">
        <f t="shared" ca="1" si="5"/>
        <v>0</v>
      </c>
      <c r="P39" s="1">
        <f t="shared" ca="1" si="6"/>
        <v>0</v>
      </c>
      <c r="Q39" s="1">
        <f t="shared" ca="1" si="7"/>
        <v>0</v>
      </c>
      <c r="R39" s="1">
        <f t="shared" ca="1" si="8"/>
        <v>0</v>
      </c>
      <c r="S39" s="1">
        <f t="shared" ca="1" si="9"/>
        <v>-0.3307563883465221</v>
      </c>
      <c r="T39" s="1">
        <f t="shared" ca="1" si="10"/>
        <v>-2.806629792154689</v>
      </c>
      <c r="U39" s="2">
        <f t="shared" ca="1" si="11"/>
        <v>0.61303504530099251</v>
      </c>
      <c r="V39" s="2">
        <f t="shared" ca="1" si="12"/>
        <v>4.6189647874407367</v>
      </c>
      <c r="W39" s="2">
        <f t="shared" ca="1" si="13"/>
        <v>3.5100698725756279</v>
      </c>
      <c r="X39" s="2">
        <f t="shared" ca="1" si="14"/>
        <v>13.701563050509325</v>
      </c>
      <c r="Y39" s="2">
        <f t="shared" ca="1" si="15"/>
        <v>15.470719870773184</v>
      </c>
      <c r="Z39" s="2">
        <f t="shared" ca="1" si="16"/>
        <v>9.6176576415716184</v>
      </c>
      <c r="AA39" s="2">
        <f t="shared" ca="1" si="17"/>
        <v>0.53297797113364687</v>
      </c>
      <c r="AB39" s="2">
        <f t="shared" ca="1" si="18"/>
        <v>0.95081987812702773</v>
      </c>
      <c r="AC39" s="2">
        <f t="shared" ca="1" si="19"/>
        <v>1.9390824811273164</v>
      </c>
      <c r="AD39" s="2">
        <f t="shared" ca="1" si="20"/>
        <v>1.1408681039552999</v>
      </c>
      <c r="AE39" s="2">
        <f t="shared" ca="1" si="21"/>
        <v>9.9847259990704629</v>
      </c>
      <c r="AF39" s="2">
        <f t="shared" ca="1" si="22"/>
        <v>19.351751619387294</v>
      </c>
      <c r="AG39" s="2">
        <f t="shared" ca="1" si="23"/>
        <v>2.079553073034492</v>
      </c>
      <c r="AH39" s="2">
        <f t="shared" ca="1" si="24"/>
        <v>-0.57064101337227768</v>
      </c>
      <c r="AI39" s="2">
        <f t="shared" ca="1" si="25"/>
        <v>-0.57064101337227768</v>
      </c>
      <c r="AJ39" s="2">
        <f t="shared" ca="1" si="26"/>
        <v>1.1036189845059245</v>
      </c>
      <c r="AK39" s="2">
        <f t="shared" ca="1" si="27"/>
        <v>-1.7030108076487644</v>
      </c>
    </row>
    <row r="40" spans="1:37" x14ac:dyDescent="0.15">
      <c r="A40" s="18">
        <v>16</v>
      </c>
      <c r="B40" s="1">
        <v>0.16</v>
      </c>
      <c r="C40" s="1">
        <v>-3.6753450000013288</v>
      </c>
      <c r="D40" s="1">
        <v>-1.8079224999851817</v>
      </c>
      <c r="E40" s="1">
        <v>-4.3986475000039604</v>
      </c>
      <c r="F40" s="1">
        <v>-5.0097300000000002</v>
      </c>
      <c r="I40" s="1">
        <v>17</v>
      </c>
      <c r="J40" s="1">
        <f t="shared" si="1"/>
        <v>1</v>
      </c>
      <c r="K40" s="1">
        <f t="shared" ca="1" si="2"/>
        <v>2.4999999999999983E-3</v>
      </c>
      <c r="L40" s="1">
        <f t="shared" ca="1" si="28"/>
        <v>-2.4733734038081669</v>
      </c>
      <c r="M40" s="18">
        <f t="shared" ca="1" si="3"/>
        <v>0</v>
      </c>
      <c r="N40" s="18">
        <f t="shared" ca="1" si="4"/>
        <v>0</v>
      </c>
      <c r="O40" s="1">
        <f t="shared" ca="1" si="5"/>
        <v>0</v>
      </c>
      <c r="P40" s="1">
        <f t="shared" ca="1" si="6"/>
        <v>0</v>
      </c>
      <c r="Q40" s="1">
        <f t="shared" ca="1" si="7"/>
        <v>0</v>
      </c>
      <c r="R40" s="1">
        <f t="shared" ca="1" si="8"/>
        <v>0</v>
      </c>
      <c r="S40" s="1">
        <f t="shared" ca="1" si="9"/>
        <v>0</v>
      </c>
      <c r="T40" s="1">
        <f t="shared" ca="1" si="10"/>
        <v>-2.4733734038081669</v>
      </c>
      <c r="U40" s="2">
        <f t="shared" ca="1" si="11"/>
        <v>1.2249437268512868</v>
      </c>
      <c r="V40" s="2">
        <f t="shared" ca="1" si="12"/>
        <v>2.5657553465741976</v>
      </c>
      <c r="W40" s="2">
        <f t="shared" ca="1" si="13"/>
        <v>2.3367616290058462</v>
      </c>
      <c r="X40" s="2">
        <f t="shared" ca="1" si="14"/>
        <v>11.181075594360316</v>
      </c>
      <c r="Y40" s="2">
        <f t="shared" ca="1" si="15"/>
        <v>16.414048028865384</v>
      </c>
      <c r="Z40" s="2">
        <f t="shared" ca="1" si="16"/>
        <v>3.6175038281579992</v>
      </c>
      <c r="AA40" s="2">
        <f t="shared" ca="1" si="17"/>
        <v>-0.15677981720992304</v>
      </c>
      <c r="AB40" s="2">
        <f t="shared" ca="1" si="18"/>
        <v>1.2444871916738598</v>
      </c>
      <c r="AC40" s="2">
        <f t="shared" ca="1" si="19"/>
        <v>0.50013216738323085</v>
      </c>
      <c r="AD40" s="2">
        <f t="shared" ca="1" si="20"/>
        <v>1.0537063635487416</v>
      </c>
      <c r="AE40" s="2">
        <f t="shared" ca="1" si="21"/>
        <v>1.4939131049928374</v>
      </c>
      <c r="AF40" s="2">
        <f t="shared" ca="1" si="22"/>
        <v>16.254141574571207</v>
      </c>
      <c r="AG40" s="2">
        <f t="shared" ca="1" si="23"/>
        <v>13.357424106481011</v>
      </c>
      <c r="AH40" s="2">
        <f t="shared" ca="1" si="24"/>
        <v>0.85469573318126002</v>
      </c>
      <c r="AI40" s="2">
        <f t="shared" ca="1" si="25"/>
        <v>-0.15677981720992304</v>
      </c>
      <c r="AJ40" s="2">
        <f t="shared" ca="1" si="26"/>
        <v>0.69791591597133695</v>
      </c>
      <c r="AK40" s="2">
        <f t="shared" ca="1" si="27"/>
        <v>-1.7754574878368299</v>
      </c>
    </row>
    <row r="41" spans="1:37" x14ac:dyDescent="0.15">
      <c r="A41" s="18">
        <v>17</v>
      </c>
      <c r="B41" s="1">
        <v>0.17</v>
      </c>
      <c r="C41" s="1">
        <v>-3.6683450000012385</v>
      </c>
      <c r="D41" s="1">
        <v>-3.4569224999856374</v>
      </c>
      <c r="E41" s="1">
        <v>-3.1066475000045557</v>
      </c>
      <c r="F41" s="1">
        <v>-1.8257300000000001</v>
      </c>
      <c r="I41" s="1">
        <v>18</v>
      </c>
      <c r="J41" s="1">
        <f t="shared" si="1"/>
        <v>1</v>
      </c>
      <c r="K41" s="1">
        <f t="shared" ca="1" si="2"/>
        <v>2.4999999999999983E-3</v>
      </c>
      <c r="L41" s="1">
        <f t="shared" ca="1" si="28"/>
        <v>-2.470873403808167</v>
      </c>
      <c r="M41" s="18">
        <f t="shared" ca="1" si="3"/>
        <v>0</v>
      </c>
      <c r="N41" s="18">
        <f t="shared" ca="1" si="4"/>
        <v>0</v>
      </c>
      <c r="O41" s="1">
        <f t="shared" ca="1" si="5"/>
        <v>0</v>
      </c>
      <c r="P41" s="1">
        <f t="shared" ca="1" si="6"/>
        <v>0</v>
      </c>
      <c r="Q41" s="1">
        <f t="shared" ca="1" si="7"/>
        <v>0</v>
      </c>
      <c r="R41" s="1">
        <f t="shared" ca="1" si="8"/>
        <v>0</v>
      </c>
      <c r="S41" s="1">
        <f t="shared" ca="1" si="9"/>
        <v>0</v>
      </c>
      <c r="T41" s="1">
        <f t="shared" ca="1" si="10"/>
        <v>-2.470873403808167</v>
      </c>
      <c r="U41" s="2">
        <f t="shared" ca="1" si="11"/>
        <v>0.80487277474825492</v>
      </c>
      <c r="V41" s="2">
        <f t="shared" ca="1" si="12"/>
        <v>3.6305334141979446</v>
      </c>
      <c r="W41" s="2">
        <f t="shared" ca="1" si="13"/>
        <v>3.8722955592065578</v>
      </c>
      <c r="X41" s="2">
        <f t="shared" ca="1" si="14"/>
        <v>4.6654987395408432</v>
      </c>
      <c r="Y41" s="2">
        <f t="shared" ca="1" si="15"/>
        <v>19.079879427251473</v>
      </c>
      <c r="Z41" s="2">
        <f t="shared" ca="1" si="16"/>
        <v>9.7572402747279661</v>
      </c>
      <c r="AA41" s="2">
        <f t="shared" ca="1" si="17"/>
        <v>-0.62621878547272347</v>
      </c>
      <c r="AB41" s="2">
        <f t="shared" ca="1" si="18"/>
        <v>1.0790485699016554</v>
      </c>
      <c r="AC41" s="2">
        <f t="shared" ca="1" si="19"/>
        <v>1.5217725751971176</v>
      </c>
      <c r="AD41" s="2">
        <f t="shared" ca="1" si="20"/>
        <v>2.6946474868501475</v>
      </c>
      <c r="AE41" s="2">
        <f t="shared" ca="1" si="21"/>
        <v>9.6319969290753242</v>
      </c>
      <c r="AF41" s="2">
        <f t="shared" ca="1" si="22"/>
        <v>15.797260541910308</v>
      </c>
      <c r="AG41" s="2">
        <f t="shared" ca="1" si="23"/>
        <v>5.6907672436679499</v>
      </c>
      <c r="AH41" s="2">
        <f t="shared" ca="1" si="24"/>
        <v>-0.79227134436678337</v>
      </c>
      <c r="AI41" s="2">
        <f t="shared" ca="1" si="25"/>
        <v>-0.79227134436678337</v>
      </c>
      <c r="AJ41" s="2">
        <f t="shared" ca="1" si="26"/>
        <v>0.1660525588940599</v>
      </c>
      <c r="AK41" s="2">
        <f t="shared" ca="1" si="27"/>
        <v>-2.304820844914107</v>
      </c>
    </row>
    <row r="42" spans="1:37" x14ac:dyDescent="0.15">
      <c r="A42" s="18">
        <v>18</v>
      </c>
      <c r="B42" s="1">
        <v>0.18</v>
      </c>
      <c r="C42" s="1">
        <v>-2.197344999999018</v>
      </c>
      <c r="D42" s="1">
        <v>-3.6619224999832056</v>
      </c>
      <c r="E42" s="1">
        <v>-5.3126475000020434</v>
      </c>
      <c r="F42" s="1">
        <v>-1.6057300000000001</v>
      </c>
      <c r="I42" s="1">
        <v>19</v>
      </c>
      <c r="J42" s="1">
        <f t="shared" si="1"/>
        <v>1</v>
      </c>
      <c r="K42" s="1">
        <f t="shared" ca="1" si="2"/>
        <v>2.4999999999999983E-3</v>
      </c>
      <c r="L42" s="1">
        <f t="shared" ca="1" si="28"/>
        <v>-2.4683734038081671</v>
      </c>
      <c r="M42" s="18">
        <f t="shared" ca="1" si="3"/>
        <v>0</v>
      </c>
      <c r="N42" s="18">
        <f t="shared" ca="1" si="4"/>
        <v>0</v>
      </c>
      <c r="O42" s="1">
        <f t="shared" ca="1" si="5"/>
        <v>0</v>
      </c>
      <c r="P42" s="1">
        <f t="shared" ca="1" si="6"/>
        <v>0</v>
      </c>
      <c r="Q42" s="1">
        <f t="shared" ca="1" si="7"/>
        <v>0</v>
      </c>
      <c r="R42" s="1">
        <f t="shared" ca="1" si="8"/>
        <v>0</v>
      </c>
      <c r="S42" s="1">
        <f t="shared" ca="1" si="9"/>
        <v>0</v>
      </c>
      <c r="T42" s="1">
        <f t="shared" ca="1" si="10"/>
        <v>-2.4683734038081671</v>
      </c>
      <c r="U42" s="2">
        <f t="shared" ca="1" si="11"/>
        <v>1.6629444502749524</v>
      </c>
      <c r="V42" s="2">
        <f t="shared" ca="1" si="12"/>
        <v>2.344384290491949</v>
      </c>
      <c r="W42" s="2">
        <f t="shared" ca="1" si="13"/>
        <v>1.7082403737844358</v>
      </c>
      <c r="X42" s="2">
        <f t="shared" ca="1" si="14"/>
        <v>12.951671720530252</v>
      </c>
      <c r="Y42" s="2">
        <f t="shared" ca="1" si="15"/>
        <v>16.723074647483163</v>
      </c>
      <c r="Z42" s="2">
        <f t="shared" ca="1" si="16"/>
        <v>4.5047922554227924</v>
      </c>
      <c r="AA42" s="2">
        <f t="shared" ca="1" si="17"/>
        <v>0.34241893382107869</v>
      </c>
      <c r="AB42" s="2">
        <f t="shared" ca="1" si="18"/>
        <v>1.2419594200168196</v>
      </c>
      <c r="AC42" s="2">
        <f t="shared" ca="1" si="19"/>
        <v>2.3636634749570056</v>
      </c>
      <c r="AD42" s="2">
        <f t="shared" ca="1" si="20"/>
        <v>1.2176031403347871</v>
      </c>
      <c r="AE42" s="2">
        <f t="shared" ca="1" si="21"/>
        <v>13.242966981626802</v>
      </c>
      <c r="AF42" s="2">
        <f t="shared" ca="1" si="22"/>
        <v>18.238209962136921</v>
      </c>
      <c r="AG42" s="2">
        <f t="shared" ca="1" si="23"/>
        <v>1.1624420590625193</v>
      </c>
      <c r="AH42" s="2">
        <f t="shared" ca="1" si="24"/>
        <v>0.4952188233788325</v>
      </c>
      <c r="AI42" s="2">
        <f t="shared" ca="1" si="25"/>
        <v>0.34241893382107869</v>
      </c>
      <c r="AJ42" s="2">
        <f t="shared" ca="1" si="26"/>
        <v>0.83763775719991118</v>
      </c>
      <c r="AK42" s="2">
        <f t="shared" ca="1" si="27"/>
        <v>-1.6307356466082559</v>
      </c>
    </row>
    <row r="43" spans="1:37" x14ac:dyDescent="0.15">
      <c r="A43" s="18">
        <v>19</v>
      </c>
      <c r="B43" s="1">
        <v>0.19</v>
      </c>
      <c r="C43" s="1">
        <v>-1.3853449999992051</v>
      </c>
      <c r="D43" s="1">
        <v>-1.6619224999843141</v>
      </c>
      <c r="E43" s="1">
        <v>-3.5036475000040923</v>
      </c>
      <c r="F43" s="1">
        <v>-2.12073</v>
      </c>
      <c r="I43" s="1">
        <v>20</v>
      </c>
      <c r="J43" s="1">
        <f t="shared" si="1"/>
        <v>1</v>
      </c>
      <c r="K43" s="1">
        <f t="shared" ca="1" si="2"/>
        <v>2.4999999999999983E-3</v>
      </c>
      <c r="L43" s="1">
        <f t="shared" ca="1" si="28"/>
        <v>-2.4658734038081671</v>
      </c>
      <c r="M43" s="18">
        <f t="shared" ca="1" si="3"/>
        <v>0</v>
      </c>
      <c r="N43" s="18">
        <f t="shared" ca="1" si="4"/>
        <v>0</v>
      </c>
      <c r="O43" s="1">
        <f t="shared" ca="1" si="5"/>
        <v>0</v>
      </c>
      <c r="P43" s="1">
        <f t="shared" ca="1" si="6"/>
        <v>0</v>
      </c>
      <c r="Q43" s="1">
        <f t="shared" ca="1" si="7"/>
        <v>0</v>
      </c>
      <c r="R43" s="1">
        <f t="shared" ca="1" si="8"/>
        <v>0</v>
      </c>
      <c r="S43" s="1">
        <f t="shared" ca="1" si="9"/>
        <v>0</v>
      </c>
      <c r="T43" s="1">
        <f t="shared" ca="1" si="10"/>
        <v>-2.4658734038081671</v>
      </c>
      <c r="U43" s="2">
        <f t="shared" ca="1" si="11"/>
        <v>0.94009819060178479</v>
      </c>
      <c r="V43" s="2">
        <f t="shared" ca="1" si="12"/>
        <v>3.9396079588164272</v>
      </c>
      <c r="W43" s="2">
        <f t="shared" ca="1" si="13"/>
        <v>2.5133727514137125</v>
      </c>
      <c r="X43" s="2">
        <f t="shared" ca="1" si="14"/>
        <v>2.2970419512059652</v>
      </c>
      <c r="Y43" s="2">
        <f t="shared" ca="1" si="15"/>
        <v>19.245845420528688</v>
      </c>
      <c r="Z43" s="2">
        <f t="shared" ca="1" si="16"/>
        <v>6.8403168925745783</v>
      </c>
      <c r="AA43" s="2">
        <f t="shared" ca="1" si="17"/>
        <v>-0.90575820065361834</v>
      </c>
      <c r="AB43" s="2">
        <f t="shared" ca="1" si="18"/>
        <v>1.2297630148450156</v>
      </c>
      <c r="AC43" s="2">
        <f t="shared" ca="1" si="19"/>
        <v>2.233352739867033</v>
      </c>
      <c r="AD43" s="2">
        <f t="shared" ca="1" si="20"/>
        <v>3.2789920926590761</v>
      </c>
      <c r="AE43" s="2">
        <f t="shared" ca="1" si="21"/>
        <v>1.4190732264124544</v>
      </c>
      <c r="AF43" s="2">
        <f t="shared" ca="1" si="22"/>
        <v>16.431635064770482</v>
      </c>
      <c r="AG43" s="2">
        <f t="shared" ca="1" si="23"/>
        <v>2.030593590289028</v>
      </c>
      <c r="AH43" s="2">
        <f t="shared" ca="1" si="24"/>
        <v>0.68293318647452239</v>
      </c>
      <c r="AI43" s="2">
        <f t="shared" ca="1" si="25"/>
        <v>-0.90575820065361834</v>
      </c>
      <c r="AJ43" s="2">
        <f t="shared" ca="1" si="26"/>
        <v>-1.5886913871281407</v>
      </c>
      <c r="AK43" s="2">
        <f t="shared" ca="1" si="27"/>
        <v>-4.0545647909363076</v>
      </c>
    </row>
    <row r="44" spans="1:37" x14ac:dyDescent="0.15">
      <c r="A44" s="18">
        <v>20</v>
      </c>
      <c r="B44" s="1">
        <v>0.2</v>
      </c>
      <c r="C44" s="1">
        <v>-3.9163450000003763</v>
      </c>
      <c r="D44" s="1">
        <v>-1.8919224999862649</v>
      </c>
      <c r="E44" s="1">
        <v>-3.0426475000027153</v>
      </c>
      <c r="F44" s="1">
        <v>-2.9607299999999999</v>
      </c>
      <c r="I44" s="1">
        <v>21</v>
      </c>
      <c r="J44" s="1">
        <f t="shared" si="1"/>
        <v>1</v>
      </c>
      <c r="K44" s="1">
        <f t="shared" ca="1" si="2"/>
        <v>2.4999999999999983E-3</v>
      </c>
      <c r="L44" s="1">
        <f t="shared" ca="1" si="28"/>
        <v>-2.4633734038081672</v>
      </c>
      <c r="M44" s="18">
        <f t="shared" ca="1" si="3"/>
        <v>-2.3354774195026744</v>
      </c>
      <c r="N44" s="18">
        <f t="shared" ca="1" si="4"/>
        <v>0</v>
      </c>
      <c r="O44" s="1">
        <f t="shared" ca="1" si="5"/>
        <v>0</v>
      </c>
      <c r="P44" s="1">
        <f t="shared" ca="1" si="6"/>
        <v>0</v>
      </c>
      <c r="Q44" s="1">
        <f t="shared" ca="1" si="7"/>
        <v>0</v>
      </c>
      <c r="R44" s="1">
        <f t="shared" ca="1" si="8"/>
        <v>0</v>
      </c>
      <c r="S44" s="1">
        <f t="shared" ca="1" si="9"/>
        <v>-2.3354774195026744</v>
      </c>
      <c r="T44" s="1">
        <f t="shared" ca="1" si="10"/>
        <v>-4.7988508233108416</v>
      </c>
      <c r="U44" s="2">
        <f t="shared" ca="1" si="11"/>
        <v>1.8003654022840014</v>
      </c>
      <c r="V44" s="2">
        <f t="shared" ca="1" si="12"/>
        <v>4.2245111315795443</v>
      </c>
      <c r="W44" s="2">
        <f t="shared" ca="1" si="13"/>
        <v>2.8696254118623754</v>
      </c>
      <c r="X44" s="2">
        <f t="shared" ca="1" si="14"/>
        <v>14.134350326345901</v>
      </c>
      <c r="Y44" s="2">
        <f t="shared" ca="1" si="15"/>
        <v>19.576380491077103</v>
      </c>
      <c r="Z44" s="2">
        <f t="shared" ca="1" si="16"/>
        <v>10.523766634403884</v>
      </c>
      <c r="AA44" s="2">
        <f t="shared" ca="1" si="17"/>
        <v>0.16106960930263228</v>
      </c>
      <c r="AB44" s="2">
        <f t="shared" ca="1" si="18"/>
        <v>1.4182597016851255</v>
      </c>
      <c r="AC44" s="2">
        <f t="shared" ca="1" si="19"/>
        <v>2.5910252300055441</v>
      </c>
      <c r="AD44" s="2">
        <f t="shared" ca="1" si="20"/>
        <v>0.39707858299978938</v>
      </c>
      <c r="AE44" s="2">
        <f t="shared" ca="1" si="21"/>
        <v>3.0374519047985675</v>
      </c>
      <c r="AF44" s="2">
        <f t="shared" ca="1" si="22"/>
        <v>17.250986291769649</v>
      </c>
      <c r="AG44" s="2">
        <f t="shared" ca="1" si="23"/>
        <v>13.53808401756976</v>
      </c>
      <c r="AH44" s="2">
        <f t="shared" ca="1" si="24"/>
        <v>-0.73197852477720216</v>
      </c>
      <c r="AI44" s="2">
        <f t="shared" ca="1" si="25"/>
        <v>-0.73197852477720216</v>
      </c>
      <c r="AJ44" s="2">
        <f t="shared" ca="1" si="26"/>
        <v>0.89304813407983441</v>
      </c>
      <c r="AK44" s="2">
        <f t="shared" ca="1" si="27"/>
        <v>-3.9058026892310069</v>
      </c>
    </row>
    <row r="45" spans="1:37" x14ac:dyDescent="0.15">
      <c r="A45" s="18">
        <v>21</v>
      </c>
      <c r="B45" s="1">
        <v>0.21</v>
      </c>
      <c r="C45" s="1">
        <v>-1.8313449999993736</v>
      </c>
      <c r="D45" s="1">
        <v>-2.5319224999833523</v>
      </c>
      <c r="E45" s="1">
        <v>-5.8366475000042328</v>
      </c>
      <c r="F45" s="1">
        <v>-0.73973</v>
      </c>
      <c r="I45" s="1">
        <v>22</v>
      </c>
      <c r="J45" s="1">
        <f t="shared" si="1"/>
        <v>1</v>
      </c>
      <c r="K45" s="1">
        <f t="shared" ca="1" si="2"/>
        <v>2.4999999999999983E-3</v>
      </c>
      <c r="L45" s="1">
        <f t="shared" ca="1" si="28"/>
        <v>-2.4608734038081672</v>
      </c>
      <c r="M45" s="18">
        <f t="shared" ca="1" si="3"/>
        <v>0</v>
      </c>
      <c r="N45" s="18">
        <f t="shared" ca="1" si="4"/>
        <v>0</v>
      </c>
      <c r="O45" s="1">
        <f t="shared" ca="1" si="5"/>
        <v>0</v>
      </c>
      <c r="P45" s="1">
        <f t="shared" ca="1" si="6"/>
        <v>0</v>
      </c>
      <c r="Q45" s="1">
        <f t="shared" ca="1" si="7"/>
        <v>0</v>
      </c>
      <c r="R45" s="1">
        <f t="shared" ca="1" si="8"/>
        <v>0</v>
      </c>
      <c r="S45" s="1">
        <f t="shared" ca="1" si="9"/>
        <v>0</v>
      </c>
      <c r="T45" s="1">
        <f t="shared" ca="1" si="10"/>
        <v>-2.4608734038081672</v>
      </c>
      <c r="U45" s="2">
        <f t="shared" ca="1" si="11"/>
        <v>1.3378118667727252</v>
      </c>
      <c r="V45" s="2">
        <f t="shared" ca="1" si="12"/>
        <v>2.3223011912902125</v>
      </c>
      <c r="W45" s="2">
        <f t="shared" ca="1" si="13"/>
        <v>2.5828431085547079</v>
      </c>
      <c r="X45" s="2">
        <f t="shared" ca="1" si="14"/>
        <v>10.206357632388418</v>
      </c>
      <c r="Y45" s="2">
        <f t="shared" ca="1" si="15"/>
        <v>15.162180638944015</v>
      </c>
      <c r="Z45" s="2">
        <f t="shared" ca="1" si="16"/>
        <v>5.6991310794749452</v>
      </c>
      <c r="AA45" s="2">
        <f t="shared" ca="1" si="17"/>
        <v>1.1089254616088864</v>
      </c>
      <c r="AB45" s="2">
        <f t="shared" ca="1" si="18"/>
        <v>1.5839059274356084</v>
      </c>
      <c r="AC45" s="2">
        <f t="shared" ca="1" si="19"/>
        <v>0.26893442742900342</v>
      </c>
      <c r="AD45" s="2">
        <f t="shared" ca="1" si="20"/>
        <v>2.8319660275189458</v>
      </c>
      <c r="AE45" s="2">
        <f t="shared" ca="1" si="21"/>
        <v>11.398906425481997</v>
      </c>
      <c r="AF45" s="2">
        <f t="shared" ca="1" si="22"/>
        <v>16.883492874297961</v>
      </c>
      <c r="AG45" s="2">
        <f t="shared" ca="1" si="23"/>
        <v>9.6193418720451209</v>
      </c>
      <c r="AH45" s="2">
        <f t="shared" ca="1" si="24"/>
        <v>-0.67430697247690496</v>
      </c>
      <c r="AI45" s="2">
        <f t="shared" ca="1" si="25"/>
        <v>-0.67430697247690496</v>
      </c>
      <c r="AJ45" s="2">
        <f t="shared" ca="1" si="26"/>
        <v>1.7832324340857912</v>
      </c>
      <c r="AK45" s="2">
        <f t="shared" ca="1" si="27"/>
        <v>-0.67764096972237597</v>
      </c>
    </row>
    <row r="46" spans="1:37" x14ac:dyDescent="0.15">
      <c r="A46" s="18">
        <v>22</v>
      </c>
      <c r="B46" s="1">
        <v>0.22</v>
      </c>
      <c r="C46" s="1">
        <v>-2.9123449999985951</v>
      </c>
      <c r="D46" s="1">
        <v>-2.9829224999851078</v>
      </c>
      <c r="E46" s="1">
        <v>-5.4566475000044079</v>
      </c>
      <c r="F46" s="1">
        <v>-1.7407300000000001</v>
      </c>
      <c r="I46" s="1">
        <v>23</v>
      </c>
      <c r="J46" s="1">
        <f t="shared" si="1"/>
        <v>1</v>
      </c>
      <c r="K46" s="1">
        <f t="shared" ca="1" si="2"/>
        <v>2.4999999999999983E-3</v>
      </c>
      <c r="L46" s="1">
        <f t="shared" ca="1" si="28"/>
        <v>-2.4583734038081673</v>
      </c>
      <c r="M46" s="18">
        <f t="shared" ca="1" si="3"/>
        <v>0</v>
      </c>
      <c r="N46" s="18">
        <f t="shared" ca="1" si="4"/>
        <v>0</v>
      </c>
      <c r="O46" s="1">
        <f t="shared" ca="1" si="5"/>
        <v>0</v>
      </c>
      <c r="P46" s="1">
        <f t="shared" ca="1" si="6"/>
        <v>0</v>
      </c>
      <c r="Q46" s="1">
        <f t="shared" ca="1" si="7"/>
        <v>0</v>
      </c>
      <c r="R46" s="1">
        <f t="shared" ca="1" si="8"/>
        <v>0</v>
      </c>
      <c r="S46" s="1">
        <f t="shared" ca="1" si="9"/>
        <v>0</v>
      </c>
      <c r="T46" s="1">
        <f t="shared" ca="1" si="10"/>
        <v>-2.4583734038081673</v>
      </c>
      <c r="U46" s="2">
        <f t="shared" ca="1" si="11"/>
        <v>0.73122805955635117</v>
      </c>
      <c r="V46" s="2">
        <f t="shared" ca="1" si="12"/>
        <v>5.3690702555611072</v>
      </c>
      <c r="W46" s="2">
        <f t="shared" ca="1" si="13"/>
        <v>1.9402442448959827</v>
      </c>
      <c r="X46" s="2">
        <f t="shared" ca="1" si="14"/>
        <v>6.1532104127640883</v>
      </c>
      <c r="Y46" s="2">
        <f t="shared" ca="1" si="15"/>
        <v>18.731166647735495</v>
      </c>
      <c r="Z46" s="2">
        <f t="shared" ca="1" si="16"/>
        <v>1.9463689072792996</v>
      </c>
      <c r="AA46" s="2">
        <f t="shared" ca="1" si="17"/>
        <v>-0.72911098056247881</v>
      </c>
      <c r="AB46" s="2">
        <f t="shared" ca="1" si="18"/>
        <v>1.7019274898169949</v>
      </c>
      <c r="AC46" s="2">
        <f t="shared" ca="1" si="19"/>
        <v>2.0472069168945457</v>
      </c>
      <c r="AD46" s="2">
        <f t="shared" ca="1" si="20"/>
        <v>1.1128222798738605</v>
      </c>
      <c r="AE46" s="2">
        <f t="shared" ca="1" si="21"/>
        <v>4.8367315286755481</v>
      </c>
      <c r="AF46" s="2">
        <f t="shared" ca="1" si="22"/>
        <v>18.635833541902237</v>
      </c>
      <c r="AG46" s="2">
        <f t="shared" ca="1" si="23"/>
        <v>14.133462217659096</v>
      </c>
      <c r="AH46" s="2">
        <f t="shared" ca="1" si="24"/>
        <v>-1.7009919405446501</v>
      </c>
      <c r="AI46" s="2">
        <f t="shared" ca="1" si="25"/>
        <v>-1.7009919405446501</v>
      </c>
      <c r="AJ46" s="2">
        <f t="shared" ca="1" si="26"/>
        <v>0.97188095998217128</v>
      </c>
      <c r="AK46" s="2">
        <f t="shared" ca="1" si="27"/>
        <v>-1.4864924438259961</v>
      </c>
    </row>
    <row r="47" spans="1:37" x14ac:dyDescent="0.15">
      <c r="A47" s="18">
        <v>23</v>
      </c>
      <c r="B47" s="1">
        <v>0.23</v>
      </c>
      <c r="C47" s="1">
        <v>-3.7153449999998145</v>
      </c>
      <c r="D47" s="1">
        <v>-4.389922499985488</v>
      </c>
      <c r="E47" s="1">
        <v>-5.1186475000051246</v>
      </c>
      <c r="F47" s="1">
        <v>-2.45173</v>
      </c>
      <c r="I47" s="1">
        <v>24</v>
      </c>
      <c r="J47" s="1">
        <f t="shared" si="1"/>
        <v>1</v>
      </c>
      <c r="K47" s="1">
        <f t="shared" ca="1" si="2"/>
        <v>2.4999999999999983E-3</v>
      </c>
      <c r="L47" s="1">
        <f t="shared" ca="1" si="28"/>
        <v>-2.4558734038081673</v>
      </c>
      <c r="M47" s="18">
        <f t="shared" ca="1" si="3"/>
        <v>0</v>
      </c>
      <c r="N47" s="18">
        <f t="shared" ca="1" si="4"/>
        <v>0</v>
      </c>
      <c r="O47" s="1">
        <f t="shared" ca="1" si="5"/>
        <v>0</v>
      </c>
      <c r="P47" s="1">
        <f t="shared" ca="1" si="6"/>
        <v>0</v>
      </c>
      <c r="Q47" s="1">
        <f t="shared" ca="1" si="7"/>
        <v>0</v>
      </c>
      <c r="R47" s="1">
        <f t="shared" ca="1" si="8"/>
        <v>0</v>
      </c>
      <c r="S47" s="1">
        <f t="shared" ca="1" si="9"/>
        <v>0</v>
      </c>
      <c r="T47" s="1">
        <f t="shared" ca="1" si="10"/>
        <v>-2.4558734038081673</v>
      </c>
      <c r="U47" s="2">
        <f t="shared" ca="1" si="11"/>
        <v>1.12544660596242</v>
      </c>
      <c r="V47" s="2">
        <f t="shared" ca="1" si="12"/>
        <v>5.4506968698191196</v>
      </c>
      <c r="W47" s="2">
        <f t="shared" ca="1" si="13"/>
        <v>1.0909129099424004</v>
      </c>
      <c r="X47" s="2">
        <f t="shared" ca="1" si="14"/>
        <v>9.4764061667987107</v>
      </c>
      <c r="Y47" s="2">
        <f t="shared" ca="1" si="15"/>
        <v>18.914578627682602</v>
      </c>
      <c r="Z47" s="2">
        <f t="shared" ca="1" si="16"/>
        <v>2.550993196582565</v>
      </c>
      <c r="AA47" s="2">
        <f t="shared" ca="1" si="17"/>
        <v>-0.22895793910248532</v>
      </c>
      <c r="AB47" s="2">
        <f t="shared" ca="1" si="18"/>
        <v>1.3003010321362256</v>
      </c>
      <c r="AC47" s="2">
        <f t="shared" ca="1" si="19"/>
        <v>4.4410656166094817</v>
      </c>
      <c r="AD47" s="2">
        <f t="shared" ca="1" si="20"/>
        <v>0.26087894826193603</v>
      </c>
      <c r="AE47" s="2">
        <f t="shared" ca="1" si="21"/>
        <v>1.9982754940178737</v>
      </c>
      <c r="AF47" s="2">
        <f t="shared" ca="1" si="22"/>
        <v>16.697036108007726</v>
      </c>
      <c r="AG47" s="2">
        <f t="shared" ca="1" si="23"/>
        <v>14.413165871011323</v>
      </c>
      <c r="AH47" s="2">
        <f t="shared" ca="1" si="24"/>
        <v>8.4548880416732614E-2</v>
      </c>
      <c r="AI47" s="2">
        <f t="shared" ca="1" si="25"/>
        <v>-0.22895793910248532</v>
      </c>
      <c r="AJ47" s="2">
        <f t="shared" ca="1" si="26"/>
        <v>-0.14440905868575271</v>
      </c>
      <c r="AK47" s="2">
        <f t="shared" ca="1" si="27"/>
        <v>-2.60028246249392</v>
      </c>
    </row>
    <row r="48" spans="1:37" x14ac:dyDescent="0.15">
      <c r="A48" s="18">
        <v>24</v>
      </c>
      <c r="B48" s="1">
        <v>0.24</v>
      </c>
      <c r="C48" s="1">
        <v>-1.9873449999998627</v>
      </c>
      <c r="D48" s="1">
        <v>-8.8889224999846306</v>
      </c>
      <c r="E48" s="1">
        <v>-6.5936475000043515</v>
      </c>
      <c r="F48" s="1">
        <v>-0.60672999999999999</v>
      </c>
      <c r="I48" s="1">
        <v>25</v>
      </c>
      <c r="J48" s="1">
        <f t="shared" si="1"/>
        <v>1</v>
      </c>
      <c r="K48" s="1">
        <f t="shared" ca="1" si="2"/>
        <v>2.4999999999999983E-3</v>
      </c>
      <c r="L48" s="1">
        <f t="shared" ca="1" si="28"/>
        <v>-2.4533734038081674</v>
      </c>
      <c r="M48" s="18">
        <f t="shared" ca="1" si="3"/>
        <v>0</v>
      </c>
      <c r="N48" s="18">
        <f t="shared" ca="1" si="4"/>
        <v>0</v>
      </c>
      <c r="O48" s="1">
        <f t="shared" ca="1" si="5"/>
        <v>0</v>
      </c>
      <c r="P48" s="1">
        <f t="shared" ca="1" si="6"/>
        <v>0</v>
      </c>
      <c r="Q48" s="1">
        <f t="shared" ca="1" si="7"/>
        <v>0</v>
      </c>
      <c r="R48" s="1">
        <f t="shared" ca="1" si="8"/>
        <v>0</v>
      </c>
      <c r="S48" s="1">
        <f t="shared" ca="1" si="9"/>
        <v>0</v>
      </c>
      <c r="T48" s="1">
        <f t="shared" ca="1" si="10"/>
        <v>-2.4533734038081674</v>
      </c>
      <c r="U48" s="2">
        <f t="shared" ca="1" si="11"/>
        <v>0.82909139703381207</v>
      </c>
      <c r="V48" s="2">
        <f t="shared" ca="1" si="12"/>
        <v>2.2096976712790806</v>
      </c>
      <c r="W48" s="2">
        <f t="shared" ca="1" si="13"/>
        <v>2.8129994936156617</v>
      </c>
      <c r="X48" s="2">
        <f t="shared" ca="1" si="14"/>
        <v>13.55899857905392</v>
      </c>
      <c r="Y48" s="2">
        <f t="shared" ca="1" si="15"/>
        <v>19.960090364112169</v>
      </c>
      <c r="Z48" s="2">
        <f t="shared" ca="1" si="16"/>
        <v>8.5206491159744235</v>
      </c>
      <c r="AA48" s="2">
        <f t="shared" ca="1" si="17"/>
        <v>-0.68923698172509373</v>
      </c>
      <c r="AB48" s="2">
        <f t="shared" ca="1" si="18"/>
        <v>1.1020424935061861</v>
      </c>
      <c r="AC48" s="2">
        <f t="shared" ca="1" si="19"/>
        <v>0.26585910213615738</v>
      </c>
      <c r="AD48" s="2">
        <f t="shared" ca="1" si="20"/>
        <v>2.0507093765986468</v>
      </c>
      <c r="AE48" s="2">
        <f t="shared" ca="1" si="21"/>
        <v>13.592543232058226</v>
      </c>
      <c r="AF48" s="2">
        <f t="shared" ca="1" si="22"/>
        <v>15.346321104692088</v>
      </c>
      <c r="AG48" s="2">
        <f t="shared" ca="1" si="23"/>
        <v>9.6582458721120101</v>
      </c>
      <c r="AH48" s="2">
        <f t="shared" ca="1" si="24"/>
        <v>-0.9332806609759482</v>
      </c>
      <c r="AI48" s="2">
        <f t="shared" ca="1" si="25"/>
        <v>-0.9332806609759482</v>
      </c>
      <c r="AJ48" s="2">
        <f t="shared" ca="1" si="26"/>
        <v>-1.6225176427010419</v>
      </c>
      <c r="AK48" s="2">
        <f t="shared" ca="1" si="27"/>
        <v>-4.0758910465092093</v>
      </c>
    </row>
    <row r="49" spans="1:37" x14ac:dyDescent="0.15">
      <c r="A49" s="18">
        <v>25</v>
      </c>
      <c r="B49" s="1">
        <v>0.25</v>
      </c>
      <c r="C49" s="1">
        <v>-1.8073449999995717</v>
      </c>
      <c r="D49" s="1">
        <v>-2.862922499986098</v>
      </c>
      <c r="E49" s="1">
        <v>-1.020647500002525</v>
      </c>
      <c r="F49" s="1">
        <v>-0.95672999999999997</v>
      </c>
      <c r="I49" s="1">
        <v>26</v>
      </c>
      <c r="J49" s="1">
        <f t="shared" si="1"/>
        <v>1</v>
      </c>
      <c r="K49" s="1">
        <f t="shared" ca="1" si="2"/>
        <v>2.4999999999999983E-3</v>
      </c>
      <c r="L49" s="1">
        <f t="shared" ca="1" si="28"/>
        <v>-2.4508734038081674</v>
      </c>
      <c r="M49" s="18">
        <f t="shared" ca="1" si="3"/>
        <v>-4.6432561197553603</v>
      </c>
      <c r="N49" s="18">
        <f t="shared" ca="1" si="4"/>
        <v>0</v>
      </c>
      <c r="O49" s="1">
        <f t="shared" ca="1" si="5"/>
        <v>0</v>
      </c>
      <c r="P49" s="1">
        <f t="shared" ca="1" si="6"/>
        <v>0</v>
      </c>
      <c r="Q49" s="1">
        <f t="shared" ca="1" si="7"/>
        <v>0</v>
      </c>
      <c r="R49" s="1">
        <f t="shared" ca="1" si="8"/>
        <v>0</v>
      </c>
      <c r="S49" s="1">
        <f t="shared" ca="1" si="9"/>
        <v>-4.6432561197553603</v>
      </c>
      <c r="T49" s="1">
        <f t="shared" ca="1" si="10"/>
        <v>-7.0941295235635273</v>
      </c>
      <c r="U49" s="2">
        <f t="shared" ca="1" si="11"/>
        <v>1.1307367278258869</v>
      </c>
      <c r="V49" s="2">
        <f t="shared" ca="1" si="12"/>
        <v>3.604956643914635</v>
      </c>
      <c r="W49" s="2">
        <f t="shared" ca="1" si="13"/>
        <v>1.1933602345014349</v>
      </c>
      <c r="X49" s="2">
        <f t="shared" ca="1" si="14"/>
        <v>6.5859914506062056</v>
      </c>
      <c r="Y49" s="2">
        <f t="shared" ca="1" si="15"/>
        <v>19.701890544452635</v>
      </c>
      <c r="Z49" s="2">
        <f t="shared" ca="1" si="16"/>
        <v>2.6343538767069496</v>
      </c>
      <c r="AA49" s="2">
        <f t="shared" ca="1" si="17"/>
        <v>-0.36442900148723428</v>
      </c>
      <c r="AB49" s="2">
        <f t="shared" ca="1" si="18"/>
        <v>1.6796904082295785</v>
      </c>
      <c r="AC49" s="2">
        <f t="shared" ca="1" si="19"/>
        <v>3.1674511223304398</v>
      </c>
      <c r="AD49" s="2">
        <f t="shared" ca="1" si="20"/>
        <v>3.45166344044357</v>
      </c>
      <c r="AE49" s="2">
        <f t="shared" ca="1" si="21"/>
        <v>5.2731096163447049</v>
      </c>
      <c r="AF49" s="2">
        <f t="shared" ca="1" si="22"/>
        <v>16.467926394783788</v>
      </c>
      <c r="AG49" s="2">
        <f t="shared" ca="1" si="23"/>
        <v>9.1771514356329043</v>
      </c>
      <c r="AH49" s="2">
        <f t="shared" ca="1" si="24"/>
        <v>-0.70870656958047917</v>
      </c>
      <c r="AI49" s="2">
        <f t="shared" ca="1" si="25"/>
        <v>-0.70870656958047917</v>
      </c>
      <c r="AJ49" s="2">
        <f t="shared" ca="1" si="26"/>
        <v>-1.0731355710677135</v>
      </c>
      <c r="AK49" s="2">
        <f t="shared" ca="1" si="27"/>
        <v>-8.1672650946312402</v>
      </c>
    </row>
    <row r="50" spans="1:37" x14ac:dyDescent="0.15">
      <c r="A50" s="18">
        <v>26</v>
      </c>
      <c r="B50" s="1">
        <v>0.26</v>
      </c>
      <c r="C50" s="1">
        <v>-1.5573450000019307</v>
      </c>
      <c r="D50" s="1">
        <v>-5.2399224999852834</v>
      </c>
      <c r="E50" s="1">
        <v>-3.7626475000038795</v>
      </c>
      <c r="F50" s="1">
        <v>-1.6967300000000001</v>
      </c>
      <c r="I50" s="1">
        <v>27</v>
      </c>
      <c r="J50" s="1">
        <f t="shared" si="1"/>
        <v>1</v>
      </c>
      <c r="K50" s="1">
        <f t="shared" ca="1" si="2"/>
        <v>2.4999999999999983E-3</v>
      </c>
      <c r="L50" s="1">
        <f t="shared" ca="1" si="28"/>
        <v>-2.4483734038081675</v>
      </c>
      <c r="M50" s="18">
        <f t="shared" ca="1" si="3"/>
        <v>-0.91686181195643712</v>
      </c>
      <c r="N50" s="18">
        <f t="shared" ca="1" si="4"/>
        <v>0</v>
      </c>
      <c r="O50" s="1">
        <f t="shared" ca="1" si="5"/>
        <v>0</v>
      </c>
      <c r="P50" s="1">
        <f t="shared" ca="1" si="6"/>
        <v>0</v>
      </c>
      <c r="Q50" s="1">
        <f t="shared" ca="1" si="7"/>
        <v>0</v>
      </c>
      <c r="R50" s="1">
        <f t="shared" ca="1" si="8"/>
        <v>0</v>
      </c>
      <c r="S50" s="1">
        <f t="shared" ca="1" si="9"/>
        <v>-0.91686181195643712</v>
      </c>
      <c r="T50" s="1">
        <f t="shared" ca="1" si="10"/>
        <v>-3.3652352157646046</v>
      </c>
      <c r="U50" s="2">
        <f t="shared" ca="1" si="11"/>
        <v>0.48188522565374559</v>
      </c>
      <c r="V50" s="2">
        <f t="shared" ca="1" si="12"/>
        <v>3.8884724813037059</v>
      </c>
      <c r="W50" s="2">
        <f t="shared" ca="1" si="13"/>
        <v>3.4420210411742298</v>
      </c>
      <c r="X50" s="2">
        <f t="shared" ca="1" si="14"/>
        <v>8.7898028747414418</v>
      </c>
      <c r="Y50" s="2">
        <f t="shared" ca="1" si="15"/>
        <v>18.695898838324197</v>
      </c>
      <c r="Z50" s="2">
        <f t="shared" ca="1" si="16"/>
        <v>13.787484595125477</v>
      </c>
      <c r="AA50" s="2">
        <f t="shared" ca="1" si="17"/>
        <v>0.20993470320790564</v>
      </c>
      <c r="AB50" s="2">
        <f t="shared" ca="1" si="18"/>
        <v>0.66925404727048154</v>
      </c>
      <c r="AC50" s="2">
        <f t="shared" ca="1" si="19"/>
        <v>0.31939858242388086</v>
      </c>
      <c r="AD50" s="2">
        <f t="shared" ca="1" si="20"/>
        <v>2.549980414845284</v>
      </c>
      <c r="AE50" s="2">
        <f t="shared" ca="1" si="21"/>
        <v>13.560315238756314</v>
      </c>
      <c r="AF50" s="2">
        <f t="shared" ca="1" si="22"/>
        <v>16.130313632415934</v>
      </c>
      <c r="AG50" s="2">
        <f t="shared" ca="1" si="23"/>
        <v>5.3677749257072147</v>
      </c>
      <c r="AH50" s="2">
        <f t="shared" ca="1" si="24"/>
        <v>-3.7387977915841177E-2</v>
      </c>
      <c r="AI50" s="2">
        <f t="shared" ca="1" si="25"/>
        <v>-3.7387977915841177E-2</v>
      </c>
      <c r="AJ50" s="2">
        <f t="shared" ca="1" si="26"/>
        <v>0.24732268112374681</v>
      </c>
      <c r="AK50" s="2">
        <f t="shared" ca="1" si="27"/>
        <v>-3.1179125346408578</v>
      </c>
    </row>
    <row r="51" spans="1:37" x14ac:dyDescent="0.15">
      <c r="A51" s="18">
        <v>27</v>
      </c>
      <c r="B51" s="1">
        <v>0.27</v>
      </c>
      <c r="C51" s="1">
        <v>-2.4803449999986071</v>
      </c>
      <c r="D51" s="1">
        <v>-6.8989224999853604</v>
      </c>
      <c r="E51" s="1">
        <v>-4.6516475000046853</v>
      </c>
      <c r="F51" s="1">
        <v>-2.2237300000000002</v>
      </c>
      <c r="I51" s="1">
        <v>28</v>
      </c>
      <c r="J51" s="1">
        <f t="shared" si="1"/>
        <v>1</v>
      </c>
      <c r="K51" s="1">
        <f t="shared" ca="1" si="2"/>
        <v>2.4999999999999983E-3</v>
      </c>
      <c r="L51" s="1">
        <f t="shared" ca="1" si="28"/>
        <v>-2.4458734038081675</v>
      </c>
      <c r="M51" s="18">
        <f t="shared" ca="1" si="3"/>
        <v>3.8672463320484027</v>
      </c>
      <c r="N51" s="18">
        <f t="shared" ca="1" si="4"/>
        <v>0</v>
      </c>
      <c r="O51" s="1">
        <f t="shared" ca="1" si="5"/>
        <v>0</v>
      </c>
      <c r="P51" s="1">
        <f t="shared" ca="1" si="6"/>
        <v>0</v>
      </c>
      <c r="Q51" s="1">
        <f t="shared" ca="1" si="7"/>
        <v>0</v>
      </c>
      <c r="R51" s="1">
        <f t="shared" ca="1" si="8"/>
        <v>0</v>
      </c>
      <c r="S51" s="1">
        <f t="shared" ca="1" si="9"/>
        <v>3.8672463320484027</v>
      </c>
      <c r="T51" s="1">
        <f t="shared" ca="1" si="10"/>
        <v>1.4213729282402352</v>
      </c>
      <c r="U51" s="2">
        <f t="shared" ca="1" si="11"/>
        <v>0.71502475198149007</v>
      </c>
      <c r="V51" s="2">
        <f t="shared" ca="1" si="12"/>
        <v>2.7577574905821836</v>
      </c>
      <c r="W51" s="2">
        <f t="shared" ca="1" si="13"/>
        <v>0.39643947186338158</v>
      </c>
      <c r="X51" s="2">
        <f t="shared" ca="1" si="14"/>
        <v>3.8426577760386742</v>
      </c>
      <c r="Y51" s="2">
        <f t="shared" ca="1" si="15"/>
        <v>15.988459672392926</v>
      </c>
      <c r="Z51" s="2">
        <f t="shared" ca="1" si="16"/>
        <v>5.9592389286344272</v>
      </c>
      <c r="AA51" s="2">
        <f t="shared" ca="1" si="17"/>
        <v>0.69617739338613671</v>
      </c>
      <c r="AB51" s="2">
        <f t="shared" ca="1" si="18"/>
        <v>0.73913410632208787</v>
      </c>
      <c r="AC51" s="2">
        <f t="shared" ca="1" si="19"/>
        <v>5.0252853971542297</v>
      </c>
      <c r="AD51" s="2">
        <f t="shared" ca="1" si="20"/>
        <v>2.6125566828862388</v>
      </c>
      <c r="AE51" s="2">
        <f t="shared" ca="1" si="21"/>
        <v>13.369384009596146</v>
      </c>
      <c r="AF51" s="2">
        <f t="shared" ca="1" si="22"/>
        <v>16.823306059964011</v>
      </c>
      <c r="AG51" s="2">
        <f t="shared" ca="1" si="23"/>
        <v>4.2178239027329294</v>
      </c>
      <c r="AH51" s="2">
        <f t="shared" ca="1" si="24"/>
        <v>0.41290604402562686</v>
      </c>
      <c r="AI51" s="2">
        <f t="shared" ca="1" si="25"/>
        <v>0.41290604402562686</v>
      </c>
      <c r="AJ51" s="2">
        <f t="shared" ca="1" si="26"/>
        <v>1.1090834374117635</v>
      </c>
      <c r="AK51" s="2">
        <f t="shared" ca="1" si="27"/>
        <v>2.5304563656519985</v>
      </c>
    </row>
    <row r="52" spans="1:37" x14ac:dyDescent="0.15">
      <c r="A52" s="18">
        <v>28</v>
      </c>
      <c r="B52" s="1">
        <v>0.28000000000000003</v>
      </c>
      <c r="C52" s="1">
        <v>-2.5223449999991487</v>
      </c>
      <c r="D52" s="1">
        <v>-1.6069224999846199</v>
      </c>
      <c r="E52" s="1">
        <v>-3.7176475000038067</v>
      </c>
      <c r="F52" s="1">
        <v>-2.8097300000000001</v>
      </c>
      <c r="I52" s="1">
        <v>29</v>
      </c>
      <c r="J52" s="1">
        <f t="shared" si="1"/>
        <v>1</v>
      </c>
      <c r="K52" s="1">
        <f t="shared" ca="1" si="2"/>
        <v>2.4999999999999983E-3</v>
      </c>
      <c r="L52" s="1">
        <f t="shared" ca="1" si="28"/>
        <v>-2.4433734038081676</v>
      </c>
      <c r="M52" s="18">
        <f t="shared" ca="1" si="3"/>
        <v>0</v>
      </c>
      <c r="N52" s="18">
        <f t="shared" ca="1" si="4"/>
        <v>0</v>
      </c>
      <c r="O52" s="1">
        <f t="shared" ca="1" si="5"/>
        <v>0</v>
      </c>
      <c r="P52" s="1">
        <f t="shared" ca="1" si="6"/>
        <v>0</v>
      </c>
      <c r="Q52" s="1">
        <f t="shared" ca="1" si="7"/>
        <v>0</v>
      </c>
      <c r="R52" s="1">
        <f t="shared" ca="1" si="8"/>
        <v>0</v>
      </c>
      <c r="S52" s="1">
        <f t="shared" ca="1" si="9"/>
        <v>0</v>
      </c>
      <c r="T52" s="1">
        <f t="shared" ca="1" si="10"/>
        <v>-2.4433734038081676</v>
      </c>
      <c r="U52" s="2">
        <f t="shared" ca="1" si="11"/>
        <v>0.71428767109603497</v>
      </c>
      <c r="V52" s="2">
        <f t="shared" ca="1" si="12"/>
        <v>1.9714910685948677</v>
      </c>
      <c r="W52" s="2">
        <f t="shared" ca="1" si="13"/>
        <v>0.32159896457604636</v>
      </c>
      <c r="X52" s="2">
        <f t="shared" ca="1" si="14"/>
        <v>8.2230620457196171</v>
      </c>
      <c r="Y52" s="2">
        <f t="shared" ca="1" si="15"/>
        <v>18.213366281562074</v>
      </c>
      <c r="Z52" s="2">
        <f t="shared" ca="1" si="16"/>
        <v>7.7713059251210819</v>
      </c>
      <c r="AA52" s="2">
        <f t="shared" ca="1" si="17"/>
        <v>-0.11912149762911067</v>
      </c>
      <c r="AB52" s="2">
        <f t="shared" ca="1" si="18"/>
        <v>0.48327008380646552</v>
      </c>
      <c r="AC52" s="2">
        <f t="shared" ca="1" si="19"/>
        <v>3.9408577062592376</v>
      </c>
      <c r="AD52" s="2">
        <f t="shared" ca="1" si="20"/>
        <v>1.3322177447029007</v>
      </c>
      <c r="AE52" s="2">
        <f t="shared" ca="1" si="21"/>
        <v>10.608205164769831</v>
      </c>
      <c r="AF52" s="2">
        <f t="shared" ca="1" si="22"/>
        <v>18.29975415367695</v>
      </c>
      <c r="AG52" s="2">
        <f t="shared" ca="1" si="23"/>
        <v>5.1453743832997727</v>
      </c>
      <c r="AH52" s="2">
        <f t="shared" ca="1" si="24"/>
        <v>-0.4807480021577723</v>
      </c>
      <c r="AI52" s="2">
        <f t="shared" ca="1" si="25"/>
        <v>-0.4807480021577723</v>
      </c>
      <c r="AJ52" s="2">
        <f t="shared" ca="1" si="26"/>
        <v>-0.59986949978688298</v>
      </c>
      <c r="AK52" s="2">
        <f t="shared" ca="1" si="27"/>
        <v>-3.0432429035950506</v>
      </c>
    </row>
    <row r="53" spans="1:37" x14ac:dyDescent="0.15">
      <c r="A53" s="18">
        <v>29</v>
      </c>
      <c r="B53" s="1">
        <v>0.28999999999999998</v>
      </c>
      <c r="C53" s="1">
        <v>-3.1583449999992297</v>
      </c>
      <c r="D53" s="1">
        <v>-1.0922499985355216E-2</v>
      </c>
      <c r="E53" s="1">
        <v>-4.1606475000044441</v>
      </c>
      <c r="F53" s="1">
        <v>-2.8067299999999999</v>
      </c>
      <c r="I53" s="1">
        <v>30</v>
      </c>
      <c r="J53" s="1">
        <f t="shared" si="1"/>
        <v>1</v>
      </c>
      <c r="K53" s="1">
        <f t="shared" ca="1" si="2"/>
        <v>2.4999999999999983E-3</v>
      </c>
      <c r="L53" s="1">
        <f t="shared" ca="1" si="28"/>
        <v>-2.4408734038081676</v>
      </c>
      <c r="M53" s="18">
        <f t="shared" ca="1" si="3"/>
        <v>0</v>
      </c>
      <c r="N53" s="18">
        <f t="shared" ca="1" si="4"/>
        <v>0</v>
      </c>
      <c r="O53" s="1">
        <f t="shared" ca="1" si="5"/>
        <v>0</v>
      </c>
      <c r="P53" s="1">
        <f t="shared" ca="1" si="6"/>
        <v>0</v>
      </c>
      <c r="Q53" s="1">
        <f t="shared" ca="1" si="7"/>
        <v>0</v>
      </c>
      <c r="R53" s="1">
        <f t="shared" ca="1" si="8"/>
        <v>0</v>
      </c>
      <c r="S53" s="1">
        <f t="shared" ca="1" si="9"/>
        <v>0</v>
      </c>
      <c r="T53" s="1">
        <f t="shared" ca="1" si="10"/>
        <v>-2.4408734038081676</v>
      </c>
      <c r="U53" s="2">
        <f t="shared" ca="1" si="11"/>
        <v>1.5693430165938813</v>
      </c>
      <c r="V53" s="2">
        <f t="shared" ca="1" si="12"/>
        <v>5.0939663466733576</v>
      </c>
      <c r="W53" s="2">
        <f t="shared" ca="1" si="13"/>
        <v>3.5953145539711335</v>
      </c>
      <c r="X53" s="2">
        <f t="shared" ca="1" si="14"/>
        <v>7.1751704736119946</v>
      </c>
      <c r="Y53" s="2">
        <f t="shared" ca="1" si="15"/>
        <v>16.794745073823233</v>
      </c>
      <c r="Z53" s="2">
        <f t="shared" ca="1" si="16"/>
        <v>13.776908421576964</v>
      </c>
      <c r="AA53" s="2">
        <f t="shared" ca="1" si="17"/>
        <v>1.4245075929893836</v>
      </c>
      <c r="AB53" s="2">
        <f t="shared" ca="1" si="18"/>
        <v>0.51013437804916306</v>
      </c>
      <c r="AC53" s="2">
        <f t="shared" ca="1" si="19"/>
        <v>1.1526500731958811</v>
      </c>
      <c r="AD53" s="2">
        <f t="shared" ca="1" si="20"/>
        <v>2.0868489856597447</v>
      </c>
      <c r="AE53" s="2">
        <f t="shared" ca="1" si="21"/>
        <v>14.51463684238135</v>
      </c>
      <c r="AF53" s="2">
        <f t="shared" ca="1" si="22"/>
        <v>17.872782508079801</v>
      </c>
      <c r="AG53" s="2">
        <f t="shared" ca="1" si="23"/>
        <v>8.8888396156766785</v>
      </c>
      <c r="AH53" s="2">
        <f t="shared" ca="1" si="24"/>
        <v>0.20811229199351322</v>
      </c>
      <c r="AI53" s="2">
        <f t="shared" ca="1" si="25"/>
        <v>0.20811229199351322</v>
      </c>
      <c r="AJ53" s="2">
        <f t="shared" ca="1" si="26"/>
        <v>1.2163953009958703</v>
      </c>
      <c r="AK53" s="2">
        <f t="shared" ca="1" si="27"/>
        <v>-1.2244781028122973</v>
      </c>
    </row>
    <row r="54" spans="1:37" x14ac:dyDescent="0.15">
      <c r="A54" s="18">
        <v>30</v>
      </c>
      <c r="B54" s="1">
        <v>0.3</v>
      </c>
      <c r="C54" s="1">
        <v>-2.9423450000010121</v>
      </c>
      <c r="D54" s="1">
        <v>-0.40292249998330476</v>
      </c>
      <c r="E54" s="1">
        <v>-3.7026475000025982</v>
      </c>
      <c r="F54" s="1">
        <v>-3.13673</v>
      </c>
      <c r="I54" s="1">
        <v>31</v>
      </c>
      <c r="J54" s="1">
        <f t="shared" si="1"/>
        <v>1</v>
      </c>
      <c r="K54" s="1">
        <f t="shared" ca="1" si="2"/>
        <v>2.4999999999999983E-3</v>
      </c>
      <c r="L54" s="1">
        <f t="shared" ca="1" si="28"/>
        <v>-2.4383734038081677</v>
      </c>
      <c r="M54" s="18">
        <f t="shared" ca="1" si="3"/>
        <v>0</v>
      </c>
      <c r="N54" s="18">
        <f t="shared" ca="1" si="4"/>
        <v>0</v>
      </c>
      <c r="O54" s="1">
        <f t="shared" ca="1" si="5"/>
        <v>0</v>
      </c>
      <c r="P54" s="1">
        <f t="shared" ca="1" si="6"/>
        <v>0</v>
      </c>
      <c r="Q54" s="1">
        <f t="shared" ca="1" si="7"/>
        <v>0</v>
      </c>
      <c r="R54" s="1">
        <f t="shared" ca="1" si="8"/>
        <v>0</v>
      </c>
      <c r="S54" s="1">
        <f t="shared" ca="1" si="9"/>
        <v>0</v>
      </c>
      <c r="T54" s="1">
        <f t="shared" ca="1" si="10"/>
        <v>-2.4383734038081677</v>
      </c>
      <c r="U54" s="2">
        <f t="shared" ca="1" si="11"/>
        <v>1.5024899175055317</v>
      </c>
      <c r="V54" s="2">
        <f t="shared" ca="1" si="12"/>
        <v>1.2456291483934308</v>
      </c>
      <c r="W54" s="2">
        <f t="shared" ca="1" si="13"/>
        <v>3.1758270630779961</v>
      </c>
      <c r="X54" s="2">
        <f t="shared" ca="1" si="14"/>
        <v>9.9156215706652127</v>
      </c>
      <c r="Y54" s="2">
        <f t="shared" ca="1" si="15"/>
        <v>15.650100744978873</v>
      </c>
      <c r="Z54" s="2">
        <f t="shared" ca="1" si="16"/>
        <v>9.1505879080234624</v>
      </c>
      <c r="AA54" s="2">
        <f t="shared" ca="1" si="17"/>
        <v>1.0715921454002004</v>
      </c>
      <c r="AB54" s="2">
        <f t="shared" ca="1" si="18"/>
        <v>1.6680620252585174</v>
      </c>
      <c r="AC54" s="2">
        <f t="shared" ca="1" si="19"/>
        <v>3.9946221531421</v>
      </c>
      <c r="AD54" s="2">
        <f t="shared" ca="1" si="20"/>
        <v>2.1681548333189897</v>
      </c>
      <c r="AE54" s="2">
        <f t="shared" ca="1" si="21"/>
        <v>10.006095863050529</v>
      </c>
      <c r="AF54" s="2">
        <f t="shared" ca="1" si="22"/>
        <v>19.394801384824575</v>
      </c>
      <c r="AG54" s="2">
        <f t="shared" ca="1" si="23"/>
        <v>1.5298756884982825</v>
      </c>
      <c r="AH54" s="2">
        <f t="shared" ca="1" si="24"/>
        <v>0.96438026626791029</v>
      </c>
      <c r="AI54" s="2">
        <f t="shared" ca="1" si="25"/>
        <v>0.96438026626791029</v>
      </c>
      <c r="AJ54" s="2">
        <f t="shared" ca="1" si="26"/>
        <v>2.0359724116681108</v>
      </c>
      <c r="AK54" s="2">
        <f t="shared" ca="1" si="27"/>
        <v>-0.40240099214005687</v>
      </c>
    </row>
    <row r="55" spans="1:37" x14ac:dyDescent="0.15">
      <c r="A55" s="18">
        <v>31</v>
      </c>
      <c r="B55" s="1">
        <v>0.31</v>
      </c>
      <c r="C55" s="1">
        <v>-3.9163450000003763</v>
      </c>
      <c r="D55" s="1">
        <v>-0.85592249998356351</v>
      </c>
      <c r="E55" s="1">
        <v>-6.527647500004008</v>
      </c>
      <c r="F55" s="1">
        <v>-3.0597300000000001</v>
      </c>
      <c r="I55" s="1">
        <v>32</v>
      </c>
      <c r="J55" s="1">
        <f t="shared" si="1"/>
        <v>1</v>
      </c>
      <c r="K55" s="1">
        <f t="shared" ca="1" si="2"/>
        <v>2.4999999999999983E-3</v>
      </c>
      <c r="L55" s="1">
        <f t="shared" ca="1" si="28"/>
        <v>-2.4358734038081677</v>
      </c>
      <c r="M55" s="18">
        <f t="shared" ca="1" si="3"/>
        <v>0</v>
      </c>
      <c r="N55" s="18">
        <f t="shared" ca="1" si="4"/>
        <v>0</v>
      </c>
      <c r="O55" s="1">
        <f t="shared" ca="1" si="5"/>
        <v>0</v>
      </c>
      <c r="P55" s="1">
        <f t="shared" ca="1" si="6"/>
        <v>0</v>
      </c>
      <c r="Q55" s="1">
        <f t="shared" ca="1" si="7"/>
        <v>0</v>
      </c>
      <c r="R55" s="1">
        <f t="shared" ca="1" si="8"/>
        <v>0</v>
      </c>
      <c r="S55" s="1">
        <f t="shared" ca="1" si="9"/>
        <v>0</v>
      </c>
      <c r="T55" s="1">
        <f t="shared" ca="1" si="10"/>
        <v>-2.4358734038081677</v>
      </c>
      <c r="U55" s="2">
        <f t="shared" ca="1" si="11"/>
        <v>1.5056437585523819</v>
      </c>
      <c r="V55" s="2">
        <f t="shared" ca="1" si="12"/>
        <v>0.88178150517735643</v>
      </c>
      <c r="W55" s="2">
        <f t="shared" ca="1" si="13"/>
        <v>2.2973420606269714</v>
      </c>
      <c r="X55" s="2">
        <f t="shared" ca="1" si="14"/>
        <v>9.6755546403620336</v>
      </c>
      <c r="Y55" s="2">
        <f t="shared" ca="1" si="15"/>
        <v>16.1505414007021</v>
      </c>
      <c r="Z55" s="2">
        <f t="shared" ca="1" si="16"/>
        <v>10.96496925256484</v>
      </c>
      <c r="AA55" s="2">
        <f t="shared" ca="1" si="17"/>
        <v>1.4091000081459268</v>
      </c>
      <c r="AB55" s="2">
        <f t="shared" ca="1" si="18"/>
        <v>1.5127872671636413</v>
      </c>
      <c r="AC55" s="2">
        <f t="shared" ca="1" si="19"/>
        <v>5.3070454164347964</v>
      </c>
      <c r="AD55" s="2">
        <f t="shared" ca="1" si="20"/>
        <v>1.6117622670790093</v>
      </c>
      <c r="AE55" s="2">
        <f t="shared" ca="1" si="21"/>
        <v>3.9476880416497302</v>
      </c>
      <c r="AF55" s="2">
        <f t="shared" ca="1" si="22"/>
        <v>18.330848716525924</v>
      </c>
      <c r="AG55" s="2">
        <f t="shared" ca="1" si="23"/>
        <v>6.1704312583451095</v>
      </c>
      <c r="AH55" s="2">
        <f t="shared" ca="1" si="24"/>
        <v>0.93476727200734056</v>
      </c>
      <c r="AI55" s="2">
        <f t="shared" ca="1" si="25"/>
        <v>0.93476727200734056</v>
      </c>
      <c r="AJ55" s="2">
        <f t="shared" ca="1" si="26"/>
        <v>2.3438672801532672</v>
      </c>
      <c r="AK55" s="2">
        <f t="shared" ca="1" si="27"/>
        <v>-9.2006123654900573E-2</v>
      </c>
    </row>
    <row r="56" spans="1:37" x14ac:dyDescent="0.15">
      <c r="A56" s="18">
        <v>32</v>
      </c>
      <c r="B56" s="1">
        <v>0.32</v>
      </c>
      <c r="C56" s="1">
        <v>-3.6683450000012385</v>
      </c>
      <c r="D56" s="1">
        <v>-2.4939224999833698</v>
      </c>
      <c r="E56" s="1">
        <v>-4.79064750000191</v>
      </c>
      <c r="F56" s="1">
        <v>-1.1417299999999999</v>
      </c>
      <c r="I56" s="1">
        <v>33</v>
      </c>
      <c r="J56" s="1">
        <f t="shared" si="1"/>
        <v>1</v>
      </c>
      <c r="K56" s="1">
        <f t="shared" ca="1" si="2"/>
        <v>2.4999999999999983E-3</v>
      </c>
      <c r="L56" s="1">
        <f t="shared" ca="1" si="28"/>
        <v>-2.4333734038081678</v>
      </c>
      <c r="M56" s="18">
        <f t="shared" ca="1" si="3"/>
        <v>0</v>
      </c>
      <c r="N56" s="18">
        <f t="shared" ca="1" si="4"/>
        <v>0</v>
      </c>
      <c r="O56" s="1">
        <f t="shared" ca="1" si="5"/>
        <v>0</v>
      </c>
      <c r="P56" s="1">
        <f t="shared" ca="1" si="6"/>
        <v>0</v>
      </c>
      <c r="Q56" s="1">
        <f t="shared" ca="1" si="7"/>
        <v>0</v>
      </c>
      <c r="R56" s="1">
        <f t="shared" ca="1" si="8"/>
        <v>0</v>
      </c>
      <c r="S56" s="1">
        <f t="shared" ca="1" si="9"/>
        <v>0</v>
      </c>
      <c r="T56" s="1">
        <f t="shared" ca="1" si="10"/>
        <v>-2.4333734038081678</v>
      </c>
      <c r="U56" s="2">
        <f t="shared" ca="1" si="11"/>
        <v>1.518027989182968</v>
      </c>
      <c r="V56" s="2">
        <f t="shared" ca="1" si="12"/>
        <v>2.2251371978121899</v>
      </c>
      <c r="W56" s="2">
        <f t="shared" ca="1" si="13"/>
        <v>0.25615217252480532</v>
      </c>
      <c r="X56" s="2">
        <f t="shared" ca="1" si="14"/>
        <v>11.535576513580644</v>
      </c>
      <c r="Y56" s="2">
        <f t="shared" ca="1" si="15"/>
        <v>17.867444151944074</v>
      </c>
      <c r="Z56" s="2">
        <f t="shared" ca="1" si="16"/>
        <v>12.784565631535191</v>
      </c>
      <c r="AA56" s="2">
        <f t="shared" ca="1" si="17"/>
        <v>-1.1653001217004606</v>
      </c>
      <c r="AB56" s="2">
        <f t="shared" ca="1" si="18"/>
        <v>1.0935966780308957</v>
      </c>
      <c r="AC56" s="2">
        <f t="shared" ca="1" si="19"/>
        <v>1.4098405621700976</v>
      </c>
      <c r="AD56" s="2">
        <f t="shared" ca="1" si="20"/>
        <v>1.3296363389924417</v>
      </c>
      <c r="AE56" s="2">
        <f t="shared" ca="1" si="21"/>
        <v>14.980739176951133</v>
      </c>
      <c r="AF56" s="2">
        <f t="shared" ca="1" si="22"/>
        <v>16.531198419096235</v>
      </c>
      <c r="AG56" s="2">
        <f t="shared" ca="1" si="23"/>
        <v>14.05091823483043</v>
      </c>
      <c r="AH56" s="2">
        <f t="shared" ca="1" si="24"/>
        <v>1.0459136561917823</v>
      </c>
      <c r="AI56" s="2">
        <f t="shared" ca="1" si="25"/>
        <v>-1.1653001217004606</v>
      </c>
      <c r="AJ56" s="2">
        <f t="shared" ca="1" si="26"/>
        <v>-0.11938646550867826</v>
      </c>
      <c r="AK56" s="2">
        <f t="shared" ca="1" si="27"/>
        <v>-2.5527598693168461</v>
      </c>
    </row>
    <row r="57" spans="1:37" x14ac:dyDescent="0.15">
      <c r="A57" s="18">
        <v>33</v>
      </c>
      <c r="B57" s="1">
        <v>0.33</v>
      </c>
      <c r="C57" s="1">
        <v>-2.3683450000007156</v>
      </c>
      <c r="D57" s="1">
        <v>-5.9879224999832559</v>
      </c>
      <c r="E57" s="1">
        <v>-3.9786475000020971</v>
      </c>
      <c r="F57" s="1">
        <v>-1.14873</v>
      </c>
      <c r="I57" s="1">
        <v>34</v>
      </c>
      <c r="J57" s="1">
        <f t="shared" si="1"/>
        <v>1</v>
      </c>
      <c r="K57" s="1">
        <f t="shared" ca="1" si="2"/>
        <v>2.4999999999999983E-3</v>
      </c>
      <c r="L57" s="1">
        <f t="shared" ca="1" si="28"/>
        <v>-2.4308734038081679</v>
      </c>
      <c r="M57" s="18">
        <f t="shared" ca="1" si="3"/>
        <v>0</v>
      </c>
      <c r="N57" s="18">
        <f t="shared" ca="1" si="4"/>
        <v>0</v>
      </c>
      <c r="O57" s="1">
        <f t="shared" ca="1" si="5"/>
        <v>0</v>
      </c>
      <c r="P57" s="1">
        <f t="shared" ca="1" si="6"/>
        <v>0</v>
      </c>
      <c r="Q57" s="1">
        <f t="shared" ca="1" si="7"/>
        <v>0</v>
      </c>
      <c r="R57" s="1">
        <f t="shared" ca="1" si="8"/>
        <v>0</v>
      </c>
      <c r="S57" s="1">
        <f t="shared" ca="1" si="9"/>
        <v>0</v>
      </c>
      <c r="T57" s="1">
        <f t="shared" ca="1" si="10"/>
        <v>-2.4308734038081679</v>
      </c>
      <c r="U57" s="2">
        <f t="shared" ca="1" si="11"/>
        <v>1.8675295956687816</v>
      </c>
      <c r="V57" s="2">
        <f t="shared" ca="1" si="12"/>
        <v>2.244038236276495</v>
      </c>
      <c r="W57" s="2">
        <f t="shared" ca="1" si="13"/>
        <v>1.5023053823812993</v>
      </c>
      <c r="X57" s="2">
        <f t="shared" ca="1" si="14"/>
        <v>3.713301723929459</v>
      </c>
      <c r="Y57" s="2">
        <f t="shared" ca="1" si="15"/>
        <v>19.973961120332593</v>
      </c>
      <c r="Z57" s="2">
        <f t="shared" ca="1" si="16"/>
        <v>14.129811329558454</v>
      </c>
      <c r="AA57" s="2">
        <f t="shared" ca="1" si="17"/>
        <v>1.5529364565062846</v>
      </c>
      <c r="AB57" s="2">
        <f t="shared" ca="1" si="18"/>
        <v>1.4977459867391212</v>
      </c>
      <c r="AC57" s="2">
        <f t="shared" ca="1" si="19"/>
        <v>2.5072724074277617</v>
      </c>
      <c r="AD57" s="2">
        <f t="shared" ca="1" si="20"/>
        <v>3.2632089465484495</v>
      </c>
      <c r="AE57" s="2">
        <f t="shared" ca="1" si="21"/>
        <v>3.0084232206878196</v>
      </c>
      <c r="AF57" s="2">
        <f t="shared" ca="1" si="22"/>
        <v>18.302518486386955</v>
      </c>
      <c r="AG57" s="2">
        <f t="shared" ca="1" si="23"/>
        <v>9.3651284749779897</v>
      </c>
      <c r="AH57" s="2">
        <f t="shared" ca="1" si="24"/>
        <v>1.419712200167438</v>
      </c>
      <c r="AI57" s="2">
        <f t="shared" ca="1" si="25"/>
        <v>1.419712200167438</v>
      </c>
      <c r="AJ57" s="2">
        <f t="shared" ca="1" si="26"/>
        <v>0.1332242563388466</v>
      </c>
      <c r="AK57" s="2">
        <f t="shared" ca="1" si="27"/>
        <v>-2.297649147469321</v>
      </c>
    </row>
    <row r="58" spans="1:37" x14ac:dyDescent="0.15">
      <c r="A58" s="18">
        <v>34</v>
      </c>
      <c r="B58" s="1">
        <v>0.34</v>
      </c>
      <c r="C58" s="1">
        <v>-3.8853450000004841</v>
      </c>
      <c r="D58" s="1">
        <v>-4.7419224999849519</v>
      </c>
      <c r="E58" s="1">
        <v>0.13435249999815824</v>
      </c>
      <c r="F58" s="1">
        <v>-1.65673</v>
      </c>
      <c r="I58" s="1">
        <v>35</v>
      </c>
      <c r="J58" s="1">
        <f t="shared" si="1"/>
        <v>1</v>
      </c>
      <c r="K58" s="1">
        <f t="shared" ca="1" si="2"/>
        <v>2.4999999999999983E-3</v>
      </c>
      <c r="L58" s="1">
        <f t="shared" ca="1" si="28"/>
        <v>-2.4283734038081679</v>
      </c>
      <c r="M58" s="18">
        <f t="shared" ca="1" si="3"/>
        <v>0</v>
      </c>
      <c r="N58" s="18">
        <f t="shared" ca="1" si="4"/>
        <v>0</v>
      </c>
      <c r="O58" s="1">
        <f t="shared" ca="1" si="5"/>
        <v>0</v>
      </c>
      <c r="P58" s="1">
        <f t="shared" ca="1" si="6"/>
        <v>0</v>
      </c>
      <c r="Q58" s="1">
        <f t="shared" ca="1" si="7"/>
        <v>0</v>
      </c>
      <c r="R58" s="1">
        <f t="shared" ca="1" si="8"/>
        <v>0</v>
      </c>
      <c r="S58" s="1">
        <f t="shared" ca="1" si="9"/>
        <v>0</v>
      </c>
      <c r="T58" s="1">
        <f t="shared" ca="1" si="10"/>
        <v>-2.4283734038081679</v>
      </c>
      <c r="U58" s="2">
        <f t="shared" ca="1" si="11"/>
        <v>1.6934479177149915</v>
      </c>
      <c r="V58" s="2">
        <f t="shared" ca="1" si="12"/>
        <v>4.632534334910333</v>
      </c>
      <c r="W58" s="2">
        <f t="shared" ca="1" si="13"/>
        <v>1.2161525491469316</v>
      </c>
      <c r="X58" s="2">
        <f t="shared" ca="1" si="14"/>
        <v>2.7012043585405028</v>
      </c>
      <c r="Y58" s="2">
        <f t="shared" ca="1" si="15"/>
        <v>19.720083187980833</v>
      </c>
      <c r="Z58" s="2">
        <f t="shared" ca="1" si="16"/>
        <v>2.1006810722106821</v>
      </c>
      <c r="AA58" s="2">
        <f t="shared" ca="1" si="17"/>
        <v>-0.45010472978835836</v>
      </c>
      <c r="AB58" s="2">
        <f t="shared" ca="1" si="18"/>
        <v>0.53455200597607999</v>
      </c>
      <c r="AC58" s="2">
        <f t="shared" ca="1" si="19"/>
        <v>1.2986586144402745</v>
      </c>
      <c r="AD58" s="2">
        <f t="shared" ca="1" si="20"/>
        <v>3.3650950965713773</v>
      </c>
      <c r="AE58" s="2">
        <f t="shared" ca="1" si="21"/>
        <v>14.074475666941776</v>
      </c>
      <c r="AF58" s="2">
        <f t="shared" ca="1" si="22"/>
        <v>19.430792334555601</v>
      </c>
      <c r="AG58" s="2">
        <f t="shared" ca="1" si="23"/>
        <v>8.4932613583008756</v>
      </c>
      <c r="AH58" s="2">
        <f t="shared" ca="1" si="24"/>
        <v>4.438046258653601E-2</v>
      </c>
      <c r="AI58" s="2">
        <f t="shared" ca="1" si="25"/>
        <v>-0.45010472978835836</v>
      </c>
      <c r="AJ58" s="2">
        <f t="shared" ca="1" si="26"/>
        <v>-0.40572426720182236</v>
      </c>
      <c r="AK58" s="2">
        <f t="shared" ca="1" si="27"/>
        <v>-2.8340976710099901</v>
      </c>
    </row>
    <row r="59" spans="1:37" x14ac:dyDescent="0.15">
      <c r="A59" s="18">
        <v>35</v>
      </c>
      <c r="B59" s="1">
        <v>0.35</v>
      </c>
      <c r="C59" s="1">
        <v>-3.9713450000000705</v>
      </c>
      <c r="D59" s="1">
        <v>-2.2159224999853677</v>
      </c>
      <c r="E59" s="1">
        <v>-4.4186475000032033</v>
      </c>
      <c r="F59" s="1">
        <v>-2.2157300000000002</v>
      </c>
      <c r="I59" s="1">
        <v>36</v>
      </c>
      <c r="J59" s="1">
        <f t="shared" si="1"/>
        <v>1</v>
      </c>
      <c r="K59" s="1">
        <f t="shared" ca="1" si="2"/>
        <v>2.4999999999999983E-3</v>
      </c>
      <c r="L59" s="1">
        <f t="shared" ca="1" si="28"/>
        <v>-2.425873403808168</v>
      </c>
      <c r="M59" s="18">
        <f t="shared" ca="1" si="3"/>
        <v>0</v>
      </c>
      <c r="N59" s="18">
        <f t="shared" ca="1" si="4"/>
        <v>0</v>
      </c>
      <c r="O59" s="1">
        <f t="shared" ca="1" si="5"/>
        <v>0</v>
      </c>
      <c r="P59" s="1">
        <f t="shared" ca="1" si="6"/>
        <v>0</v>
      </c>
      <c r="Q59" s="1">
        <f t="shared" ca="1" si="7"/>
        <v>0</v>
      </c>
      <c r="R59" s="1">
        <f t="shared" ca="1" si="8"/>
        <v>0</v>
      </c>
      <c r="S59" s="1">
        <f t="shared" ca="1" si="9"/>
        <v>0</v>
      </c>
      <c r="T59" s="1">
        <f t="shared" ca="1" si="10"/>
        <v>-2.425873403808168</v>
      </c>
      <c r="U59" s="2">
        <f t="shared" ca="1" si="11"/>
        <v>1.3249807636441209</v>
      </c>
      <c r="V59" s="2">
        <f t="shared" ca="1" si="12"/>
        <v>1.0912826998616667</v>
      </c>
      <c r="W59" s="2">
        <f t="shared" ca="1" si="13"/>
        <v>0.47196621993965837</v>
      </c>
      <c r="X59" s="2">
        <f t="shared" ca="1" si="14"/>
        <v>9.1958179654968539</v>
      </c>
      <c r="Y59" s="2">
        <f t="shared" ca="1" si="15"/>
        <v>16.598809061961521</v>
      </c>
      <c r="Z59" s="2">
        <f t="shared" ca="1" si="16"/>
        <v>7.6788631979637385</v>
      </c>
      <c r="AA59" s="2">
        <f t="shared" ca="1" si="17"/>
        <v>-0.67573775350929444</v>
      </c>
      <c r="AB59" s="2">
        <f t="shared" ca="1" si="18"/>
        <v>0.66022000769315303</v>
      </c>
      <c r="AC59" s="2">
        <f t="shared" ca="1" si="19"/>
        <v>3.4927615436931934</v>
      </c>
      <c r="AD59" s="2">
        <f t="shared" ca="1" si="20"/>
        <v>2.0466586941874101</v>
      </c>
      <c r="AE59" s="2">
        <f t="shared" ca="1" si="21"/>
        <v>9.6727448793087678</v>
      </c>
      <c r="AF59" s="2">
        <f t="shared" ca="1" si="22"/>
        <v>15.119445410659649</v>
      </c>
      <c r="AG59" s="2">
        <f t="shared" ca="1" si="23"/>
        <v>7.6246913628077442</v>
      </c>
      <c r="AH59" s="2">
        <f t="shared" ca="1" si="24"/>
        <v>-0.64988169531870088</v>
      </c>
      <c r="AI59" s="2">
        <f t="shared" ca="1" si="25"/>
        <v>-0.67573775350929444</v>
      </c>
      <c r="AJ59" s="2">
        <f t="shared" ca="1" si="26"/>
        <v>-1.3256194488279953</v>
      </c>
      <c r="AK59" s="2">
        <f t="shared" ca="1" si="27"/>
        <v>-3.7514928526361633</v>
      </c>
    </row>
    <row r="60" spans="1:37" x14ac:dyDescent="0.15">
      <c r="A60" s="18">
        <v>36</v>
      </c>
      <c r="B60" s="1">
        <v>0.36</v>
      </c>
      <c r="C60" s="1">
        <v>-2.3033450000014</v>
      </c>
      <c r="D60" s="1">
        <v>-5.6339224999852888</v>
      </c>
      <c r="E60" s="1">
        <v>-4.0516475000025309</v>
      </c>
      <c r="F60" s="1">
        <v>-3.6457299999999999</v>
      </c>
      <c r="I60" s="1">
        <v>37</v>
      </c>
      <c r="J60" s="1">
        <f t="shared" si="1"/>
        <v>1</v>
      </c>
      <c r="K60" s="1">
        <f t="shared" ca="1" si="2"/>
        <v>2.4999999999999983E-3</v>
      </c>
      <c r="L60" s="1">
        <f t="shared" ca="1" si="28"/>
        <v>-2.423373403808168</v>
      </c>
      <c r="M60" s="18">
        <f t="shared" ca="1" si="3"/>
        <v>2.6868845804701742</v>
      </c>
      <c r="N60" s="18">
        <f t="shared" ca="1" si="4"/>
        <v>0</v>
      </c>
      <c r="O60" s="1">
        <f t="shared" ca="1" si="5"/>
        <v>0</v>
      </c>
      <c r="P60" s="1">
        <f t="shared" ca="1" si="6"/>
        <v>0</v>
      </c>
      <c r="Q60" s="1">
        <f t="shared" ca="1" si="7"/>
        <v>0</v>
      </c>
      <c r="R60" s="1">
        <f t="shared" ca="1" si="8"/>
        <v>0</v>
      </c>
      <c r="S60" s="1">
        <f t="shared" ca="1" si="9"/>
        <v>2.6868845804701742</v>
      </c>
      <c r="T60" s="1">
        <f t="shared" ca="1" si="10"/>
        <v>0.26351117666200619</v>
      </c>
      <c r="U60" s="2">
        <f t="shared" ca="1" si="11"/>
        <v>1.300678762779371</v>
      </c>
      <c r="V60" s="2">
        <f t="shared" ca="1" si="12"/>
        <v>3.1684063621097458</v>
      </c>
      <c r="W60" s="2">
        <f t="shared" ca="1" si="13"/>
        <v>2.3630704220837591</v>
      </c>
      <c r="X60" s="2">
        <f t="shared" ca="1" si="14"/>
        <v>4.8748561776584509</v>
      </c>
      <c r="Y60" s="2">
        <f t="shared" ca="1" si="15"/>
        <v>19.877582870461371</v>
      </c>
      <c r="Z60" s="2">
        <f t="shared" ca="1" si="16"/>
        <v>3.5956112214651439</v>
      </c>
      <c r="AA60" s="2">
        <f t="shared" ca="1" si="17"/>
        <v>-0.69671432489400698</v>
      </c>
      <c r="AB60" s="2">
        <f t="shared" ca="1" si="18"/>
        <v>0.75725226418023761</v>
      </c>
      <c r="AC60" s="2">
        <f t="shared" ca="1" si="19"/>
        <v>1.8467553170229838</v>
      </c>
      <c r="AD60" s="2">
        <f t="shared" ca="1" si="20"/>
        <v>2.3979962006489091</v>
      </c>
      <c r="AE60" s="2">
        <f t="shared" ca="1" si="21"/>
        <v>13.727146179558309</v>
      </c>
      <c r="AF60" s="2">
        <f t="shared" ca="1" si="22"/>
        <v>19.47062742718424</v>
      </c>
      <c r="AG60" s="2">
        <f t="shared" ca="1" si="23"/>
        <v>7.6791994952470004</v>
      </c>
      <c r="AH60" s="2">
        <f t="shared" ca="1" si="24"/>
        <v>-0.71310905354656318</v>
      </c>
      <c r="AI60" s="2">
        <f t="shared" ca="1" si="25"/>
        <v>-0.71310905354656318</v>
      </c>
      <c r="AJ60" s="2">
        <f t="shared" ca="1" si="26"/>
        <v>-1.4098233784405703</v>
      </c>
      <c r="AK60" s="2">
        <f t="shared" ca="1" si="27"/>
        <v>-1.1463122017785641</v>
      </c>
    </row>
    <row r="61" spans="1:37" x14ac:dyDescent="0.15">
      <c r="A61" s="18">
        <v>37</v>
      </c>
      <c r="B61" s="1">
        <v>0.37</v>
      </c>
      <c r="C61" s="1">
        <v>-1.3803450000011708</v>
      </c>
      <c r="D61" s="1">
        <v>-2.2529224999843223</v>
      </c>
      <c r="E61" s="1">
        <v>-5.2726475000035578</v>
      </c>
      <c r="F61" s="1">
        <v>-0.11573</v>
      </c>
      <c r="I61" s="1">
        <v>38</v>
      </c>
      <c r="J61" s="1">
        <f t="shared" si="1"/>
        <v>1</v>
      </c>
      <c r="K61" s="1">
        <f t="shared" ca="1" si="2"/>
        <v>2.4999999999999983E-3</v>
      </c>
      <c r="L61" s="1">
        <f t="shared" ca="1" si="28"/>
        <v>-2.4208734038081681</v>
      </c>
      <c r="M61" s="18">
        <f t="shared" ca="1" si="3"/>
        <v>0</v>
      </c>
      <c r="N61" s="18">
        <f t="shared" ca="1" si="4"/>
        <v>0</v>
      </c>
      <c r="O61" s="1">
        <f t="shared" ca="1" si="5"/>
        <v>0</v>
      </c>
      <c r="P61" s="1">
        <f t="shared" ca="1" si="6"/>
        <v>0</v>
      </c>
      <c r="Q61" s="1">
        <f t="shared" ca="1" si="7"/>
        <v>0</v>
      </c>
      <c r="R61" s="1">
        <f t="shared" ca="1" si="8"/>
        <v>0</v>
      </c>
      <c r="S61" s="1">
        <f t="shared" ca="1" si="9"/>
        <v>0</v>
      </c>
      <c r="T61" s="1">
        <f t="shared" ca="1" si="10"/>
        <v>-2.4208734038081681</v>
      </c>
      <c r="U61" s="2">
        <f t="shared" ca="1" si="11"/>
        <v>0.47645512867453288</v>
      </c>
      <c r="V61" s="2">
        <f t="shared" ca="1" si="12"/>
        <v>4.3854611043283169</v>
      </c>
      <c r="W61" s="2">
        <f t="shared" ca="1" si="13"/>
        <v>2.5161915016203111</v>
      </c>
      <c r="X61" s="2">
        <f t="shared" ca="1" si="14"/>
        <v>11.304922616486564</v>
      </c>
      <c r="Y61" s="2">
        <f t="shared" ca="1" si="15"/>
        <v>18.754597544608892</v>
      </c>
      <c r="Z61" s="2">
        <f t="shared" ca="1" si="16"/>
        <v>9.9240934551014988</v>
      </c>
      <c r="AA61" s="2">
        <f t="shared" ca="1" si="17"/>
        <v>0.36449187520795573</v>
      </c>
      <c r="AB61" s="2">
        <f t="shared" ca="1" si="18"/>
        <v>1.6994789195790387</v>
      </c>
      <c r="AC61" s="2">
        <f t="shared" ca="1" si="19"/>
        <v>2.1234538790926143</v>
      </c>
      <c r="AD61" s="2">
        <f t="shared" ca="1" si="20"/>
        <v>2.5395638749106975</v>
      </c>
      <c r="AE61" s="2">
        <f t="shared" ca="1" si="21"/>
        <v>12.030738274419907</v>
      </c>
      <c r="AF61" s="2">
        <f t="shared" ca="1" si="22"/>
        <v>18.659283990571801</v>
      </c>
      <c r="AG61" s="2">
        <f t="shared" ca="1" si="23"/>
        <v>13.483262023815783</v>
      </c>
      <c r="AH61" s="2">
        <f t="shared" ca="1" si="24"/>
        <v>1.4267120107076061</v>
      </c>
      <c r="AI61" s="2">
        <f t="shared" ca="1" si="25"/>
        <v>0.36449187520795573</v>
      </c>
      <c r="AJ61" s="2">
        <f t="shared" ca="1" si="26"/>
        <v>1.7912038859155619</v>
      </c>
      <c r="AK61" s="2">
        <f t="shared" ca="1" si="27"/>
        <v>-0.62966951789260617</v>
      </c>
    </row>
    <row r="62" spans="1:37" x14ac:dyDescent="0.15">
      <c r="A62" s="18">
        <v>38</v>
      </c>
      <c r="B62" s="1">
        <v>0.38</v>
      </c>
      <c r="C62" s="1">
        <v>-1.7783450000017353</v>
      </c>
      <c r="D62" s="1">
        <v>-2.5129224999851374</v>
      </c>
      <c r="E62" s="1">
        <v>-5.2426475000046935</v>
      </c>
      <c r="F62" s="1">
        <v>-1.83073</v>
      </c>
      <c r="I62" s="1">
        <v>39</v>
      </c>
      <c r="J62" s="1">
        <f t="shared" si="1"/>
        <v>1</v>
      </c>
      <c r="K62" s="1">
        <f t="shared" ca="1" si="2"/>
        <v>2.4999999999999983E-3</v>
      </c>
      <c r="L62" s="1">
        <f t="shared" ca="1" si="28"/>
        <v>-2.4183734038081681</v>
      </c>
      <c r="M62" s="18">
        <f t="shared" ca="1" si="3"/>
        <v>0</v>
      </c>
      <c r="N62" s="18">
        <f t="shared" ca="1" si="4"/>
        <v>0</v>
      </c>
      <c r="O62" s="1">
        <f t="shared" ca="1" si="5"/>
        <v>0</v>
      </c>
      <c r="P62" s="1">
        <f t="shared" ca="1" si="6"/>
        <v>0</v>
      </c>
      <c r="Q62" s="1">
        <f t="shared" ca="1" si="7"/>
        <v>0</v>
      </c>
      <c r="R62" s="1">
        <f t="shared" ca="1" si="8"/>
        <v>0</v>
      </c>
      <c r="S62" s="1">
        <f t="shared" ca="1" si="9"/>
        <v>0</v>
      </c>
      <c r="T62" s="1">
        <f t="shared" ca="1" si="10"/>
        <v>-2.4183734038081681</v>
      </c>
      <c r="U62" s="2">
        <f t="shared" ca="1" si="11"/>
        <v>1.1189291663961776</v>
      </c>
      <c r="V62" s="2">
        <f t="shared" ca="1" si="12"/>
        <v>4.5329779209137939</v>
      </c>
      <c r="W62" s="2">
        <f t="shared" ca="1" si="13"/>
        <v>0.44418858245814796</v>
      </c>
      <c r="X62" s="2">
        <f t="shared" ca="1" si="14"/>
        <v>10.541812463918108</v>
      </c>
      <c r="Y62" s="2">
        <f t="shared" ca="1" si="15"/>
        <v>17.002442486200394</v>
      </c>
      <c r="Z62" s="2">
        <f t="shared" ca="1" si="16"/>
        <v>7.4282721761538948</v>
      </c>
      <c r="AA62" s="2">
        <f t="shared" ca="1" si="17"/>
        <v>-1.0631908228470357</v>
      </c>
      <c r="AB62" s="2">
        <f t="shared" ca="1" si="18"/>
        <v>1.7478441692001443</v>
      </c>
      <c r="AC62" s="2">
        <f t="shared" ca="1" si="19"/>
        <v>1.5551593135775754</v>
      </c>
      <c r="AD62" s="2">
        <f t="shared" ca="1" si="20"/>
        <v>2.0872643625850458</v>
      </c>
      <c r="AE62" s="2">
        <f t="shared" ca="1" si="21"/>
        <v>5.1006348354851232</v>
      </c>
      <c r="AF62" s="2">
        <f t="shared" ca="1" si="22"/>
        <v>16.549630391132609</v>
      </c>
      <c r="AG62" s="2">
        <f t="shared" ca="1" si="23"/>
        <v>3.8953941585802632</v>
      </c>
      <c r="AH62" s="2">
        <f t="shared" ca="1" si="24"/>
        <v>-1.3884859060694392</v>
      </c>
      <c r="AI62" s="2">
        <f t="shared" ca="1" si="25"/>
        <v>-1.3884859060694392</v>
      </c>
      <c r="AJ62" s="2">
        <f t="shared" ca="1" si="26"/>
        <v>0.32529508322240352</v>
      </c>
      <c r="AK62" s="2">
        <f t="shared" ca="1" si="27"/>
        <v>-2.0930783205857644</v>
      </c>
    </row>
    <row r="63" spans="1:37" x14ac:dyDescent="0.15">
      <c r="A63" s="18">
        <v>39</v>
      </c>
      <c r="B63" s="1">
        <v>0.39</v>
      </c>
      <c r="C63" s="1">
        <v>-2.8023449999992067</v>
      </c>
      <c r="D63" s="1">
        <v>-2.5579224999852102</v>
      </c>
      <c r="E63" s="1">
        <v>-5.5666475000037963</v>
      </c>
      <c r="F63" s="1">
        <v>-2.2047300000000001</v>
      </c>
      <c r="I63" s="1">
        <v>40</v>
      </c>
      <c r="J63" s="1">
        <f t="shared" si="1"/>
        <v>1</v>
      </c>
      <c r="K63" s="1">
        <f t="shared" ca="1" si="2"/>
        <v>2.4999999999999983E-3</v>
      </c>
      <c r="L63" s="1">
        <f t="shared" ca="1" si="28"/>
        <v>-2.4158734038081682</v>
      </c>
      <c r="M63" s="18">
        <f t="shared" ca="1" si="3"/>
        <v>0</v>
      </c>
      <c r="N63" s="18">
        <f t="shared" ca="1" si="4"/>
        <v>0</v>
      </c>
      <c r="O63" s="1">
        <f t="shared" ca="1" si="5"/>
        <v>0</v>
      </c>
      <c r="P63" s="1">
        <f t="shared" ca="1" si="6"/>
        <v>0</v>
      </c>
      <c r="Q63" s="1">
        <f t="shared" ca="1" si="7"/>
        <v>0</v>
      </c>
      <c r="R63" s="1">
        <f t="shared" ca="1" si="8"/>
        <v>0</v>
      </c>
      <c r="S63" s="1">
        <f t="shared" ca="1" si="9"/>
        <v>0</v>
      </c>
      <c r="T63" s="1">
        <f t="shared" ca="1" si="10"/>
        <v>-2.4158734038081682</v>
      </c>
      <c r="U63" s="2">
        <f t="shared" ca="1" si="11"/>
        <v>1.9209999205492041</v>
      </c>
      <c r="V63" s="2">
        <f t="shared" ca="1" si="12"/>
        <v>1.8555240208651791</v>
      </c>
      <c r="W63" s="2">
        <f t="shared" ca="1" si="13"/>
        <v>2.9820896246852144</v>
      </c>
      <c r="X63" s="2">
        <f t="shared" ca="1" si="14"/>
        <v>8.7009043767348366</v>
      </c>
      <c r="Y63" s="2">
        <f t="shared" ca="1" si="15"/>
        <v>16.762475546895335</v>
      </c>
      <c r="Z63" s="2">
        <f t="shared" ca="1" si="16"/>
        <v>10.113108159542827</v>
      </c>
      <c r="AA63" s="2">
        <f t="shared" ca="1" si="17"/>
        <v>-1.1018505677675157</v>
      </c>
      <c r="AB63" s="2">
        <f t="shared" ca="1" si="18"/>
        <v>1.4300537027873532</v>
      </c>
      <c r="AC63" s="2">
        <f t="shared" ca="1" si="19"/>
        <v>0.59512573609682229</v>
      </c>
      <c r="AD63" s="2">
        <f t="shared" ca="1" si="20"/>
        <v>0.2290307165327399</v>
      </c>
      <c r="AE63" s="2">
        <f t="shared" ca="1" si="21"/>
        <v>7.1726888631887755</v>
      </c>
      <c r="AF63" s="2">
        <f t="shared" ca="1" si="22"/>
        <v>19.803784148170998</v>
      </c>
      <c r="AG63" s="2">
        <f t="shared" ca="1" si="23"/>
        <v>13.314285748147237</v>
      </c>
      <c r="AH63" s="2">
        <f t="shared" ca="1" si="24"/>
        <v>-0.66287690218946893</v>
      </c>
      <c r="AI63" s="2">
        <f t="shared" ca="1" si="25"/>
        <v>-1.1018505677675157</v>
      </c>
      <c r="AJ63" s="2">
        <f t="shared" ca="1" si="26"/>
        <v>-0.43897366557804673</v>
      </c>
      <c r="AK63" s="2">
        <f t="shared" ca="1" si="27"/>
        <v>-2.8548470693862149</v>
      </c>
    </row>
    <row r="64" spans="1:37" x14ac:dyDescent="0.15">
      <c r="A64" s="18">
        <v>40</v>
      </c>
      <c r="B64" s="1">
        <v>0.4</v>
      </c>
      <c r="C64" s="1">
        <v>-0.51734499999867012</v>
      </c>
      <c r="D64" s="1">
        <v>-2.3469224999850269</v>
      </c>
      <c r="E64" s="1">
        <v>-6.6336475000028372</v>
      </c>
      <c r="F64" s="1">
        <v>-1.7967299999999999</v>
      </c>
      <c r="I64" s="1">
        <v>41</v>
      </c>
      <c r="J64" s="1">
        <f t="shared" si="1"/>
        <v>1</v>
      </c>
      <c r="K64" s="1">
        <f t="shared" ca="1" si="2"/>
        <v>2.4999999999999983E-3</v>
      </c>
      <c r="L64" s="1">
        <f t="shared" ca="1" si="28"/>
        <v>-2.4133734038081682</v>
      </c>
      <c r="M64" s="18">
        <f t="shared" ca="1" si="3"/>
        <v>0</v>
      </c>
      <c r="N64" s="18">
        <f t="shared" ca="1" si="4"/>
        <v>0</v>
      </c>
      <c r="O64" s="1">
        <f t="shared" ca="1" si="5"/>
        <v>0</v>
      </c>
      <c r="P64" s="1">
        <f t="shared" ca="1" si="6"/>
        <v>0</v>
      </c>
      <c r="Q64" s="1">
        <f t="shared" ca="1" si="7"/>
        <v>0</v>
      </c>
      <c r="R64" s="1">
        <f t="shared" ca="1" si="8"/>
        <v>0</v>
      </c>
      <c r="S64" s="1">
        <f t="shared" ca="1" si="9"/>
        <v>0</v>
      </c>
      <c r="T64" s="1">
        <f t="shared" ca="1" si="10"/>
        <v>-2.4133734038081682</v>
      </c>
      <c r="U64" s="2">
        <f t="shared" ca="1" si="11"/>
        <v>1.325216839866868</v>
      </c>
      <c r="V64" s="2">
        <f t="shared" ca="1" si="12"/>
        <v>3.3757072149785401</v>
      </c>
      <c r="W64" s="2">
        <f t="shared" ca="1" si="13"/>
        <v>2.9831346835463237</v>
      </c>
      <c r="X64" s="2">
        <f t="shared" ca="1" si="14"/>
        <v>13.104638180437799</v>
      </c>
      <c r="Y64" s="2">
        <f t="shared" ca="1" si="15"/>
        <v>17.276662188528476</v>
      </c>
      <c r="Z64" s="2">
        <f t="shared" ca="1" si="16"/>
        <v>11.167181186865044</v>
      </c>
      <c r="AA64" s="2">
        <f t="shared" ca="1" si="17"/>
        <v>0.95838817666240761</v>
      </c>
      <c r="AB64" s="2">
        <f t="shared" ca="1" si="18"/>
        <v>0.60238020294807704</v>
      </c>
      <c r="AC64" s="2">
        <f t="shared" ca="1" si="19"/>
        <v>0.9137241063076309</v>
      </c>
      <c r="AD64" s="2">
        <f t="shared" ca="1" si="20"/>
        <v>2.0343055550689564</v>
      </c>
      <c r="AE64" s="2">
        <f t="shared" ca="1" si="21"/>
        <v>10.627271695200085</v>
      </c>
      <c r="AF64" s="2">
        <f t="shared" ca="1" si="22"/>
        <v>19.942656960007746</v>
      </c>
      <c r="AG64" s="2">
        <f t="shared" ca="1" si="23"/>
        <v>2.7376746674163535</v>
      </c>
      <c r="AH64" s="2">
        <f t="shared" ca="1" si="24"/>
        <v>-0.46893345361900468</v>
      </c>
      <c r="AI64" s="2">
        <f t="shared" ca="1" si="25"/>
        <v>-0.46893345361900468</v>
      </c>
      <c r="AJ64" s="2">
        <f t="shared" ca="1" si="26"/>
        <v>1.4273216302814122</v>
      </c>
      <c r="AK64" s="2">
        <f t="shared" ca="1" si="27"/>
        <v>-0.98605177352675599</v>
      </c>
    </row>
    <row r="65" spans="1:37" x14ac:dyDescent="0.15">
      <c r="A65" s="18">
        <v>41</v>
      </c>
      <c r="B65" s="1">
        <v>0.41</v>
      </c>
      <c r="C65" s="1">
        <v>-0.53034500000137541</v>
      </c>
      <c r="D65" s="1">
        <v>2.1420775000144943</v>
      </c>
      <c r="E65" s="1">
        <v>-7.062647500003294</v>
      </c>
      <c r="F65" s="1">
        <v>-2.9987300000000001</v>
      </c>
      <c r="I65" s="1">
        <v>42</v>
      </c>
      <c r="J65" s="1">
        <f t="shared" si="1"/>
        <v>1</v>
      </c>
      <c r="K65" s="1">
        <f t="shared" ca="1" si="2"/>
        <v>2.4999999999999983E-3</v>
      </c>
      <c r="L65" s="1">
        <f t="shared" ca="1" si="28"/>
        <v>-2.4108734038081683</v>
      </c>
      <c r="M65" s="18">
        <f t="shared" ca="1" si="3"/>
        <v>0</v>
      </c>
      <c r="N65" s="18">
        <f t="shared" ca="1" si="4"/>
        <v>0</v>
      </c>
      <c r="O65" s="1">
        <f t="shared" ca="1" si="5"/>
        <v>0</v>
      </c>
      <c r="P65" s="1">
        <f t="shared" ca="1" si="6"/>
        <v>0</v>
      </c>
      <c r="Q65" s="1">
        <f t="shared" ca="1" si="7"/>
        <v>0</v>
      </c>
      <c r="R65" s="1">
        <f t="shared" ca="1" si="8"/>
        <v>0</v>
      </c>
      <c r="S65" s="1">
        <f t="shared" ca="1" si="9"/>
        <v>0</v>
      </c>
      <c r="T65" s="1">
        <f t="shared" ca="1" si="10"/>
        <v>-2.4108734038081683</v>
      </c>
      <c r="U65" s="2">
        <f t="shared" ca="1" si="11"/>
        <v>1.8311240233819368</v>
      </c>
      <c r="V65" s="2">
        <f t="shared" ca="1" si="12"/>
        <v>2.9326426356655908</v>
      </c>
      <c r="W65" s="2">
        <f t="shared" ca="1" si="13"/>
        <v>0.7027797795503069</v>
      </c>
      <c r="X65" s="2">
        <f t="shared" ca="1" si="14"/>
        <v>4.4052446473757794</v>
      </c>
      <c r="Y65" s="2">
        <f t="shared" ca="1" si="15"/>
        <v>15.170430091110536</v>
      </c>
      <c r="Z65" s="2">
        <f t="shared" ca="1" si="16"/>
        <v>10.427994547291821</v>
      </c>
      <c r="AA65" s="2">
        <f t="shared" ca="1" si="17"/>
        <v>-0.38922589281692532</v>
      </c>
      <c r="AB65" s="2">
        <f t="shared" ca="1" si="18"/>
        <v>1.5018201552709751</v>
      </c>
      <c r="AC65" s="2">
        <f t="shared" ca="1" si="19"/>
        <v>2.4573257837658757</v>
      </c>
      <c r="AD65" s="2">
        <f t="shared" ca="1" si="20"/>
        <v>0.66753734267485343</v>
      </c>
      <c r="AE65" s="2">
        <f t="shared" ca="1" si="21"/>
        <v>10.583693951141424</v>
      </c>
      <c r="AF65" s="2">
        <f t="shared" ca="1" si="22"/>
        <v>17.551052319295927</v>
      </c>
      <c r="AG65" s="2">
        <f t="shared" ca="1" si="23"/>
        <v>13.177171784710827</v>
      </c>
      <c r="AH65" s="2">
        <f t="shared" ca="1" si="24"/>
        <v>-0.29651845741181948</v>
      </c>
      <c r="AI65" s="2">
        <f t="shared" ca="1" si="25"/>
        <v>-0.38922589281692532</v>
      </c>
      <c r="AJ65" s="2">
        <f t="shared" ca="1" si="26"/>
        <v>-0.6857443502287448</v>
      </c>
      <c r="AK65" s="2">
        <f t="shared" ca="1" si="27"/>
        <v>-3.0966177540369131</v>
      </c>
    </row>
    <row r="66" spans="1:37" x14ac:dyDescent="0.15">
      <c r="A66" s="18">
        <v>42</v>
      </c>
      <c r="B66" s="1">
        <v>0.42</v>
      </c>
      <c r="C66" s="1">
        <v>-2.1433450000003518</v>
      </c>
      <c r="D66" s="1">
        <v>-3.0029224999843507</v>
      </c>
      <c r="E66" s="1">
        <v>-3.7276475000034281</v>
      </c>
      <c r="F66" s="1">
        <v>-1.3317300000000001</v>
      </c>
      <c r="I66" s="1">
        <v>43</v>
      </c>
      <c r="J66" s="1">
        <f t="shared" si="1"/>
        <v>1</v>
      </c>
      <c r="K66" s="1">
        <f t="shared" ca="1" si="2"/>
        <v>2.4999999999999983E-3</v>
      </c>
      <c r="L66" s="1">
        <f t="shared" ca="1" si="28"/>
        <v>-2.4083734038081683</v>
      </c>
      <c r="M66" s="18">
        <f t="shared" ca="1" si="3"/>
        <v>0</v>
      </c>
      <c r="N66" s="18">
        <f t="shared" ca="1" si="4"/>
        <v>0</v>
      </c>
      <c r="O66" s="1">
        <f t="shared" ca="1" si="5"/>
        <v>0</v>
      </c>
      <c r="P66" s="1">
        <f t="shared" ca="1" si="6"/>
        <v>0</v>
      </c>
      <c r="Q66" s="1">
        <f t="shared" ca="1" si="7"/>
        <v>0</v>
      </c>
      <c r="R66" s="1">
        <f t="shared" ca="1" si="8"/>
        <v>0</v>
      </c>
      <c r="S66" s="1">
        <f t="shared" ca="1" si="9"/>
        <v>0</v>
      </c>
      <c r="T66" s="1">
        <f t="shared" ca="1" si="10"/>
        <v>-2.4083734038081683</v>
      </c>
      <c r="U66" s="2">
        <f t="shared" ca="1" si="11"/>
        <v>1.0519775105240408</v>
      </c>
      <c r="V66" s="2">
        <f t="shared" ca="1" si="12"/>
        <v>2.4345094152277014</v>
      </c>
      <c r="W66" s="2">
        <f t="shared" ca="1" si="13"/>
        <v>2.3153612185924231</v>
      </c>
      <c r="X66" s="2">
        <f t="shared" ca="1" si="14"/>
        <v>10.109380728268288</v>
      </c>
      <c r="Y66" s="2">
        <f t="shared" ca="1" si="15"/>
        <v>17.520872146461123</v>
      </c>
      <c r="Z66" s="2">
        <f t="shared" ca="1" si="16"/>
        <v>9.7815688170034534</v>
      </c>
      <c r="AA66" s="2">
        <f t="shared" ca="1" si="17"/>
        <v>1.0517267418799296</v>
      </c>
      <c r="AB66" s="2">
        <f t="shared" ca="1" si="18"/>
        <v>0.95206535594589181</v>
      </c>
      <c r="AC66" s="2">
        <f t="shared" ca="1" si="19"/>
        <v>2.9089021343853818</v>
      </c>
      <c r="AD66" s="2">
        <f t="shared" ca="1" si="20"/>
        <v>1.2627432042815745</v>
      </c>
      <c r="AE66" s="2">
        <f t="shared" ca="1" si="21"/>
        <v>8.8666843823827328</v>
      </c>
      <c r="AF66" s="2">
        <f t="shared" ca="1" si="22"/>
        <v>16.418525350161257</v>
      </c>
      <c r="AG66" s="2">
        <f t="shared" ca="1" si="23"/>
        <v>8.7648197220686068</v>
      </c>
      <c r="AH66" s="2">
        <f t="shared" ca="1" si="24"/>
        <v>-0.77159071489832798</v>
      </c>
      <c r="AI66" s="2">
        <f t="shared" ca="1" si="25"/>
        <v>-0.77159071489832798</v>
      </c>
      <c r="AJ66" s="2">
        <f t="shared" ca="1" si="26"/>
        <v>1.8233174567782577</v>
      </c>
      <c r="AK66" s="2">
        <f t="shared" ca="1" si="27"/>
        <v>-0.58505594702991059</v>
      </c>
    </row>
    <row r="67" spans="1:37" x14ac:dyDescent="0.15">
      <c r="A67" s="18">
        <v>43</v>
      </c>
      <c r="B67" s="1">
        <v>0.43</v>
      </c>
      <c r="C67" s="1">
        <v>-2.9603450000017517</v>
      </c>
      <c r="D67" s="1">
        <v>-3.3239224999839223</v>
      </c>
      <c r="E67" s="1">
        <v>-3.7436475000021119</v>
      </c>
      <c r="F67" s="1">
        <v>-2.9337300000000002</v>
      </c>
      <c r="I67" s="1">
        <v>44</v>
      </c>
      <c r="J67" s="1">
        <f t="shared" si="1"/>
        <v>1</v>
      </c>
      <c r="K67" s="1">
        <f t="shared" ca="1" si="2"/>
        <v>2.4999999999999983E-3</v>
      </c>
      <c r="L67" s="1">
        <f t="shared" ca="1" si="28"/>
        <v>-2.4058734038081684</v>
      </c>
      <c r="M67" s="18">
        <f t="shared" ca="1" si="3"/>
        <v>0</v>
      </c>
      <c r="N67" s="18">
        <f t="shared" ca="1" si="4"/>
        <v>0</v>
      </c>
      <c r="O67" s="1">
        <f t="shared" ca="1" si="5"/>
        <v>0</v>
      </c>
      <c r="P67" s="1">
        <f t="shared" ca="1" si="6"/>
        <v>0</v>
      </c>
      <c r="Q67" s="1">
        <f t="shared" ca="1" si="7"/>
        <v>0</v>
      </c>
      <c r="R67" s="1">
        <f t="shared" ca="1" si="8"/>
        <v>0</v>
      </c>
      <c r="S67" s="1">
        <f t="shared" ca="1" si="9"/>
        <v>0</v>
      </c>
      <c r="T67" s="1">
        <f t="shared" ca="1" si="10"/>
        <v>-2.4058734038081684</v>
      </c>
      <c r="U67" s="2">
        <f t="shared" ca="1" si="11"/>
        <v>0.75944818112716372</v>
      </c>
      <c r="V67" s="2">
        <f t="shared" ca="1" si="12"/>
        <v>4.9294088143917811</v>
      </c>
      <c r="W67" s="2">
        <f t="shared" ca="1" si="13"/>
        <v>1.4177747265103136</v>
      </c>
      <c r="X67" s="2">
        <f t="shared" ca="1" si="14"/>
        <v>6.889643786189164</v>
      </c>
      <c r="Y67" s="2">
        <f t="shared" ca="1" si="15"/>
        <v>16.111163888781899</v>
      </c>
      <c r="Z67" s="2">
        <f t="shared" ca="1" si="16"/>
        <v>10.475921835843907</v>
      </c>
      <c r="AA67" s="2">
        <f t="shared" ca="1" si="17"/>
        <v>0.49721267789248524</v>
      </c>
      <c r="AB67" s="2">
        <f t="shared" ca="1" si="18"/>
        <v>1.8831383733086882</v>
      </c>
      <c r="AC67" s="2">
        <f t="shared" ca="1" si="19"/>
        <v>4.1404743408772058</v>
      </c>
      <c r="AD67" s="2">
        <f t="shared" ca="1" si="20"/>
        <v>3.0012648122730088</v>
      </c>
      <c r="AE67" s="2">
        <f t="shared" ca="1" si="21"/>
        <v>9.2861627490765439</v>
      </c>
      <c r="AF67" s="2">
        <f t="shared" ca="1" si="22"/>
        <v>15.094742500778541</v>
      </c>
      <c r="AG67" s="2">
        <f t="shared" ca="1" si="23"/>
        <v>7.4715422925599189</v>
      </c>
      <c r="AH67" s="2">
        <f t="shared" ca="1" si="24"/>
        <v>-1.877993582302768</v>
      </c>
      <c r="AI67" s="2">
        <f t="shared" ca="1" si="25"/>
        <v>-1.877993582302768</v>
      </c>
      <c r="AJ67" s="2">
        <f t="shared" ca="1" si="26"/>
        <v>-1.3807809044102828</v>
      </c>
      <c r="AK67" s="2">
        <f t="shared" ca="1" si="27"/>
        <v>-3.7866543082184512</v>
      </c>
    </row>
    <row r="68" spans="1:37" x14ac:dyDescent="0.15">
      <c r="A68" s="18">
        <v>44</v>
      </c>
      <c r="B68" s="1">
        <v>0.44</v>
      </c>
      <c r="C68" s="1">
        <v>-2.9763450000004354</v>
      </c>
      <c r="D68" s="1">
        <v>-6.5749224999862577</v>
      </c>
      <c r="E68" s="1">
        <v>-0.71264750000210597</v>
      </c>
      <c r="F68" s="1">
        <v>-1.72973</v>
      </c>
      <c r="I68" s="1">
        <v>45</v>
      </c>
      <c r="J68" s="1">
        <f t="shared" si="1"/>
        <v>1</v>
      </c>
      <c r="K68" s="1">
        <f t="shared" ca="1" si="2"/>
        <v>2.4999999999999983E-3</v>
      </c>
      <c r="L68" s="1">
        <f t="shared" ca="1" si="28"/>
        <v>-2.4033734038081684</v>
      </c>
      <c r="M68" s="18">
        <f t="shared" ca="1" si="3"/>
        <v>0</v>
      </c>
      <c r="N68" s="18">
        <f t="shared" ca="1" si="4"/>
        <v>0</v>
      </c>
      <c r="O68" s="1">
        <f t="shared" ca="1" si="5"/>
        <v>0</v>
      </c>
      <c r="P68" s="1">
        <f t="shared" ca="1" si="6"/>
        <v>0</v>
      </c>
      <c r="Q68" s="1">
        <f t="shared" ca="1" si="7"/>
        <v>0</v>
      </c>
      <c r="R68" s="1">
        <f t="shared" ca="1" si="8"/>
        <v>0</v>
      </c>
      <c r="S68" s="1">
        <f t="shared" ca="1" si="9"/>
        <v>0</v>
      </c>
      <c r="T68" s="1">
        <f t="shared" ca="1" si="10"/>
        <v>-2.4033734038081684</v>
      </c>
      <c r="U68" s="2">
        <f t="shared" ca="1" si="11"/>
        <v>1.3931100797299973</v>
      </c>
      <c r="V68" s="2">
        <f t="shared" ca="1" si="12"/>
        <v>0.96947002445542652</v>
      </c>
      <c r="W68" s="2">
        <f t="shared" ca="1" si="13"/>
        <v>2.1803757268104618</v>
      </c>
      <c r="X68" s="2">
        <f t="shared" ca="1" si="14"/>
        <v>1.8025932219266485</v>
      </c>
      <c r="Y68" s="2">
        <f t="shared" ca="1" si="15"/>
        <v>19.921304398270713</v>
      </c>
      <c r="Z68" s="2">
        <f t="shared" ca="1" si="16"/>
        <v>10.568693466560735</v>
      </c>
      <c r="AA68" s="2">
        <f t="shared" ca="1" si="17"/>
        <v>-0.31213663216702353</v>
      </c>
      <c r="AB68" s="2">
        <f t="shared" ca="1" si="18"/>
        <v>1.8728723355463028</v>
      </c>
      <c r="AC68" s="2">
        <f t="shared" ca="1" si="19"/>
        <v>0.69966726539109569</v>
      </c>
      <c r="AD68" s="2">
        <f t="shared" ca="1" si="20"/>
        <v>3.2456230407838071</v>
      </c>
      <c r="AE68" s="2">
        <f t="shared" ca="1" si="21"/>
        <v>2.2916183688007496</v>
      </c>
      <c r="AF68" s="2">
        <f t="shared" ca="1" si="22"/>
        <v>15.963518243753237</v>
      </c>
      <c r="AG68" s="2">
        <f t="shared" ca="1" si="23"/>
        <v>12.866140561031376</v>
      </c>
      <c r="AH68" s="2">
        <f t="shared" ca="1" si="24"/>
        <v>-1.4186068958427847</v>
      </c>
      <c r="AI68" s="2">
        <f t="shared" ca="1" si="25"/>
        <v>-1.4186068958427847</v>
      </c>
      <c r="AJ68" s="2">
        <f t="shared" ca="1" si="26"/>
        <v>-1.7307435280098082</v>
      </c>
      <c r="AK68" s="2">
        <f t="shared" ca="1" si="27"/>
        <v>-4.1341169318179762</v>
      </c>
    </row>
    <row r="69" spans="1:37" x14ac:dyDescent="0.15">
      <c r="A69" s="18">
        <v>45</v>
      </c>
      <c r="B69" s="1">
        <v>0.45</v>
      </c>
      <c r="C69" s="1">
        <v>0.22665499999874328</v>
      </c>
      <c r="D69" s="1">
        <v>-4.5029224999844075</v>
      </c>
      <c r="E69" s="1">
        <v>-1.3156475000037915</v>
      </c>
      <c r="F69" s="1">
        <v>-3.6717300000000002</v>
      </c>
      <c r="I69" s="1">
        <v>46</v>
      </c>
      <c r="J69" s="1">
        <f t="shared" si="1"/>
        <v>1</v>
      </c>
      <c r="K69" s="1">
        <f t="shared" ca="1" si="2"/>
        <v>2.4999999999999983E-3</v>
      </c>
      <c r="L69" s="1">
        <f t="shared" ca="1" si="28"/>
        <v>-2.4008734038081685</v>
      </c>
      <c r="M69" s="18">
        <f t="shared" ca="1" si="3"/>
        <v>0</v>
      </c>
      <c r="N69" s="18">
        <f t="shared" ca="1" si="4"/>
        <v>0</v>
      </c>
      <c r="O69" s="1">
        <f t="shared" ca="1" si="5"/>
        <v>0</v>
      </c>
      <c r="P69" s="1">
        <f t="shared" ca="1" si="6"/>
        <v>0</v>
      </c>
      <c r="Q69" s="1">
        <f t="shared" ca="1" si="7"/>
        <v>0</v>
      </c>
      <c r="R69" s="1">
        <f t="shared" ca="1" si="8"/>
        <v>0</v>
      </c>
      <c r="S69" s="1">
        <f t="shared" ca="1" si="9"/>
        <v>0</v>
      </c>
      <c r="T69" s="1">
        <f t="shared" ca="1" si="10"/>
        <v>-2.4008734038081685</v>
      </c>
      <c r="U69" s="2">
        <f t="shared" ca="1" si="11"/>
        <v>0.40282443672078261</v>
      </c>
      <c r="V69" s="2">
        <f t="shared" ca="1" si="12"/>
        <v>5.0622465119195317</v>
      </c>
      <c r="W69" s="2">
        <f t="shared" ca="1" si="13"/>
        <v>2.3833896280460696</v>
      </c>
      <c r="X69" s="2">
        <f t="shared" ca="1" si="14"/>
        <v>8.0233060059040664</v>
      </c>
      <c r="Y69" s="2">
        <f t="shared" ca="1" si="15"/>
        <v>19.237873845144051</v>
      </c>
      <c r="Z69" s="2">
        <f t="shared" ca="1" si="16"/>
        <v>5.7746617224177861</v>
      </c>
      <c r="AA69" s="2">
        <f t="shared" ca="1" si="17"/>
        <v>-0.40060822318573736</v>
      </c>
      <c r="AB69" s="2">
        <f t="shared" ca="1" si="18"/>
        <v>0.94195216465464071</v>
      </c>
      <c r="AC69" s="2">
        <f t="shared" ca="1" si="19"/>
        <v>2.6733345142430456</v>
      </c>
      <c r="AD69" s="2">
        <f t="shared" ca="1" si="20"/>
        <v>1.1366821404753349</v>
      </c>
      <c r="AE69" s="2">
        <f t="shared" ca="1" si="21"/>
        <v>14.117076765776682</v>
      </c>
      <c r="AF69" s="2">
        <f t="shared" ca="1" si="22"/>
        <v>17.1191883011731</v>
      </c>
      <c r="AG69" s="2">
        <f t="shared" ca="1" si="23"/>
        <v>9.6766339138512159</v>
      </c>
      <c r="AH69" s="2">
        <f t="shared" ca="1" si="24"/>
        <v>0.94062015865359694</v>
      </c>
      <c r="AI69" s="2">
        <f t="shared" ca="1" si="25"/>
        <v>-0.40060822318573736</v>
      </c>
      <c r="AJ69" s="2">
        <f t="shared" ca="1" si="26"/>
        <v>-1.3412283818393342</v>
      </c>
      <c r="AK69" s="2">
        <f t="shared" ca="1" si="27"/>
        <v>-3.7421017856475025</v>
      </c>
    </row>
    <row r="70" spans="1:37" x14ac:dyDescent="0.15">
      <c r="A70" s="18">
        <v>46</v>
      </c>
      <c r="B70" s="1">
        <v>0.46</v>
      </c>
      <c r="C70" s="1">
        <v>-2.0373450000015225</v>
      </c>
      <c r="D70" s="1">
        <v>-2.1509224999860521</v>
      </c>
      <c r="E70" s="1">
        <v>-1.6876475000024982</v>
      </c>
      <c r="F70" s="1">
        <v>-1.5857300000000001</v>
      </c>
      <c r="I70" s="1">
        <v>47</v>
      </c>
      <c r="J70" s="1">
        <f t="shared" si="1"/>
        <v>1</v>
      </c>
      <c r="K70" s="1">
        <f t="shared" ca="1" si="2"/>
        <v>2.4999999999999983E-3</v>
      </c>
      <c r="L70" s="1">
        <f t="shared" ca="1" si="28"/>
        <v>-2.3983734038081685</v>
      </c>
      <c r="M70" s="18">
        <f t="shared" ca="1" si="3"/>
        <v>0</v>
      </c>
      <c r="N70" s="18">
        <f t="shared" ca="1" si="4"/>
        <v>0</v>
      </c>
      <c r="O70" s="1">
        <f t="shared" ca="1" si="5"/>
        <v>0</v>
      </c>
      <c r="P70" s="1">
        <f t="shared" ca="1" si="6"/>
        <v>0</v>
      </c>
      <c r="Q70" s="1">
        <f t="shared" ca="1" si="7"/>
        <v>0</v>
      </c>
      <c r="R70" s="1">
        <f t="shared" ca="1" si="8"/>
        <v>0</v>
      </c>
      <c r="S70" s="1">
        <f t="shared" ca="1" si="9"/>
        <v>0</v>
      </c>
      <c r="T70" s="1">
        <f t="shared" ca="1" si="10"/>
        <v>-2.3983734038081685</v>
      </c>
      <c r="U70" s="2">
        <f t="shared" ca="1" si="11"/>
        <v>1.8896735516544583</v>
      </c>
      <c r="V70" s="2">
        <f t="shared" ca="1" si="12"/>
        <v>3.4346269017270261</v>
      </c>
      <c r="W70" s="2">
        <f t="shared" ca="1" si="13"/>
        <v>1.9409134263742576</v>
      </c>
      <c r="X70" s="2">
        <f t="shared" ca="1" si="14"/>
        <v>14.835820737216139</v>
      </c>
      <c r="Y70" s="2">
        <f t="shared" ca="1" si="15"/>
        <v>18.287402988663228</v>
      </c>
      <c r="Z70" s="2">
        <f t="shared" ca="1" si="16"/>
        <v>4.8942874979185182</v>
      </c>
      <c r="AA70" s="2">
        <f t="shared" ca="1" si="17"/>
        <v>1.6444105063083037</v>
      </c>
      <c r="AB70" s="2">
        <f t="shared" ca="1" si="18"/>
        <v>1.6756155872430933</v>
      </c>
      <c r="AC70" s="2">
        <f t="shared" ca="1" si="19"/>
        <v>0.80911458000839964</v>
      </c>
      <c r="AD70" s="2">
        <f t="shared" ca="1" si="20"/>
        <v>0.39570974286166183</v>
      </c>
      <c r="AE70" s="2">
        <f t="shared" ca="1" si="21"/>
        <v>2.355869800141138</v>
      </c>
      <c r="AF70" s="2">
        <f t="shared" ca="1" si="22"/>
        <v>15.281427799388684</v>
      </c>
      <c r="AG70" s="2">
        <f t="shared" ca="1" si="23"/>
        <v>7.8051288503602363</v>
      </c>
      <c r="AH70" s="2">
        <f t="shared" ca="1" si="24"/>
        <v>-0.51610400208363616</v>
      </c>
      <c r="AI70" s="2">
        <f t="shared" ca="1" si="25"/>
        <v>-0.51610400208363616</v>
      </c>
      <c r="AJ70" s="2">
        <f t="shared" ca="1" si="26"/>
        <v>2.1605145083919397</v>
      </c>
      <c r="AK70" s="2">
        <f t="shared" ca="1" si="27"/>
        <v>-0.23785889541622884</v>
      </c>
    </row>
    <row r="71" spans="1:37" x14ac:dyDescent="0.15">
      <c r="A71" s="18">
        <v>47</v>
      </c>
      <c r="B71" s="1">
        <v>0.47</v>
      </c>
      <c r="C71" s="1">
        <v>-1.9853450000013595</v>
      </c>
      <c r="D71" s="1">
        <v>-2.3379224999864334</v>
      </c>
      <c r="E71" s="1">
        <v>-5.0336475000030134</v>
      </c>
      <c r="F71" s="1">
        <v>-1.32673</v>
      </c>
      <c r="I71" s="1">
        <v>48</v>
      </c>
      <c r="J71" s="1">
        <f t="shared" si="1"/>
        <v>1</v>
      </c>
      <c r="K71" s="1">
        <f t="shared" ca="1" si="2"/>
        <v>2.4999999999999983E-3</v>
      </c>
      <c r="L71" s="1">
        <f t="shared" ca="1" si="28"/>
        <v>-2.3958734038081686</v>
      </c>
      <c r="M71" s="18">
        <f t="shared" ca="1" si="3"/>
        <v>0</v>
      </c>
      <c r="N71" s="18">
        <f t="shared" ca="1" si="4"/>
        <v>0</v>
      </c>
      <c r="O71" s="1">
        <f t="shared" ca="1" si="5"/>
        <v>0</v>
      </c>
      <c r="P71" s="1">
        <f t="shared" ca="1" si="6"/>
        <v>0</v>
      </c>
      <c r="Q71" s="1">
        <f t="shared" ca="1" si="7"/>
        <v>0</v>
      </c>
      <c r="R71" s="1">
        <f t="shared" ca="1" si="8"/>
        <v>0</v>
      </c>
      <c r="S71" s="1">
        <f t="shared" ca="1" si="9"/>
        <v>0</v>
      </c>
      <c r="T71" s="1">
        <f t="shared" ca="1" si="10"/>
        <v>-2.3958734038081686</v>
      </c>
      <c r="U71" s="2">
        <f t="shared" ca="1" si="11"/>
        <v>1.4806602246956375</v>
      </c>
      <c r="V71" s="2">
        <f t="shared" ca="1" si="12"/>
        <v>3.8294758409446956</v>
      </c>
      <c r="W71" s="2">
        <f t="shared" ca="1" si="13"/>
        <v>0.79214959360983861</v>
      </c>
      <c r="X71" s="2">
        <f t="shared" ca="1" si="14"/>
        <v>12.666040449373257</v>
      </c>
      <c r="Y71" s="2">
        <f t="shared" ca="1" si="15"/>
        <v>17.13208856766224</v>
      </c>
      <c r="Z71" s="2">
        <f t="shared" ca="1" si="16"/>
        <v>6.1186253917131825</v>
      </c>
      <c r="AA71" s="2">
        <f t="shared" ca="1" si="17"/>
        <v>-1.4349235389999597</v>
      </c>
      <c r="AB71" s="2">
        <f t="shared" ca="1" si="18"/>
        <v>1.2003607678058232</v>
      </c>
      <c r="AC71" s="2">
        <f t="shared" ca="1" si="19"/>
        <v>2.9504768179462104</v>
      </c>
      <c r="AD71" s="2">
        <f t="shared" ca="1" si="20"/>
        <v>2.0046345458916219</v>
      </c>
      <c r="AE71" s="2">
        <f t="shared" ca="1" si="21"/>
        <v>3.5233690705037004</v>
      </c>
      <c r="AF71" s="2">
        <f t="shared" ca="1" si="22"/>
        <v>16.259695589483915</v>
      </c>
      <c r="AG71" s="2">
        <f t="shared" ca="1" si="23"/>
        <v>12.895522899166801</v>
      </c>
      <c r="AH71" s="2">
        <f t="shared" ca="1" si="24"/>
        <v>-0.83980054745334021</v>
      </c>
      <c r="AI71" s="2">
        <f t="shared" ca="1" si="25"/>
        <v>-1.4349235389999597</v>
      </c>
      <c r="AJ71" s="2">
        <f t="shared" ca="1" si="26"/>
        <v>-0.59512299154661952</v>
      </c>
      <c r="AK71" s="2">
        <f t="shared" ca="1" si="27"/>
        <v>-2.990996395354788</v>
      </c>
    </row>
    <row r="72" spans="1:37" x14ac:dyDescent="0.15">
      <c r="A72" s="18">
        <v>48</v>
      </c>
      <c r="B72" s="1">
        <v>0.48</v>
      </c>
      <c r="C72" s="1">
        <v>-2.0183449999997549</v>
      </c>
      <c r="D72" s="1">
        <v>-2.3589224999831515</v>
      </c>
      <c r="E72" s="1">
        <v>-6.246647500002922</v>
      </c>
      <c r="F72" s="1">
        <v>1.4102680000000001</v>
      </c>
      <c r="I72" s="1">
        <v>49</v>
      </c>
      <c r="J72" s="1">
        <f t="shared" si="1"/>
        <v>1</v>
      </c>
      <c r="K72" s="1">
        <f t="shared" ca="1" si="2"/>
        <v>2.4999999999999983E-3</v>
      </c>
      <c r="L72" s="1">
        <f t="shared" ca="1" si="28"/>
        <v>-2.3933734038081687</v>
      </c>
      <c r="M72" s="18">
        <f t="shared" ca="1" si="3"/>
        <v>0</v>
      </c>
      <c r="N72" s="18">
        <f t="shared" ca="1" si="4"/>
        <v>0</v>
      </c>
      <c r="O72" s="1">
        <f t="shared" ca="1" si="5"/>
        <v>0</v>
      </c>
      <c r="P72" s="1">
        <f t="shared" ca="1" si="6"/>
        <v>0</v>
      </c>
      <c r="Q72" s="1">
        <f t="shared" ca="1" si="7"/>
        <v>0</v>
      </c>
      <c r="R72" s="1">
        <f t="shared" ca="1" si="8"/>
        <v>0</v>
      </c>
      <c r="S72" s="1">
        <f t="shared" ca="1" si="9"/>
        <v>0</v>
      </c>
      <c r="T72" s="1">
        <f t="shared" ca="1" si="10"/>
        <v>-2.3933734038081687</v>
      </c>
      <c r="U72" s="2">
        <f t="shared" ca="1" si="11"/>
        <v>1.2648791800969044</v>
      </c>
      <c r="V72" s="2">
        <f t="shared" ca="1" si="12"/>
        <v>3.0211702429872491</v>
      </c>
      <c r="W72" s="2">
        <f t="shared" ca="1" si="13"/>
        <v>1.6512776979986246</v>
      </c>
      <c r="X72" s="2">
        <f t="shared" ca="1" si="14"/>
        <v>8.6829996513546011</v>
      </c>
      <c r="Y72" s="2">
        <f t="shared" ca="1" si="15"/>
        <v>16.126075111993085</v>
      </c>
      <c r="Z72" s="2">
        <f t="shared" ca="1" si="16"/>
        <v>6.4004818302846473</v>
      </c>
      <c r="AA72" s="2">
        <f t="shared" ca="1" si="17"/>
        <v>-0.99067382620087618</v>
      </c>
      <c r="AB72" s="2">
        <f t="shared" ca="1" si="18"/>
        <v>0.83335206855947741</v>
      </c>
      <c r="AC72" s="2">
        <f t="shared" ca="1" si="19"/>
        <v>3.5209105631765727</v>
      </c>
      <c r="AD72" s="2">
        <f t="shared" ca="1" si="20"/>
        <v>2.0421546505323462</v>
      </c>
      <c r="AE72" s="2">
        <f t="shared" ca="1" si="21"/>
        <v>9.7423539897897271</v>
      </c>
      <c r="AF72" s="2">
        <f t="shared" ca="1" si="22"/>
        <v>15.31643753455333</v>
      </c>
      <c r="AG72" s="2">
        <f t="shared" ca="1" si="23"/>
        <v>13.369232486483947</v>
      </c>
      <c r="AH72" s="2">
        <f t="shared" ca="1" si="24"/>
        <v>0.1540209082848269</v>
      </c>
      <c r="AI72" s="2">
        <f t="shared" ca="1" si="25"/>
        <v>-0.99067382620087618</v>
      </c>
      <c r="AJ72" s="2">
        <f t="shared" ca="1" si="26"/>
        <v>-1.144694734485703</v>
      </c>
      <c r="AK72" s="2">
        <f t="shared" ca="1" si="27"/>
        <v>-3.5380681382938715</v>
      </c>
    </row>
    <row r="73" spans="1:37" x14ac:dyDescent="0.15">
      <c r="A73" s="18">
        <v>49</v>
      </c>
      <c r="B73" s="1">
        <v>0.49</v>
      </c>
      <c r="C73" s="1">
        <v>-1.946345000000349</v>
      </c>
      <c r="D73" s="1">
        <v>-2.7129224999846713</v>
      </c>
      <c r="E73" s="1">
        <v>-3.3286475000018356</v>
      </c>
      <c r="F73" s="1">
        <v>-2.1137299999999999</v>
      </c>
      <c r="I73" s="1">
        <v>50</v>
      </c>
      <c r="J73" s="1">
        <f t="shared" si="1"/>
        <v>1</v>
      </c>
      <c r="K73" s="1">
        <f t="shared" ca="1" si="2"/>
        <v>2.4999999999999983E-3</v>
      </c>
      <c r="L73" s="1">
        <f t="shared" ca="1" si="28"/>
        <v>-2.3908734038081687</v>
      </c>
      <c r="M73" s="18">
        <f t="shared" ca="1" si="3"/>
        <v>0</v>
      </c>
      <c r="N73" s="18">
        <f t="shared" ca="1" si="4"/>
        <v>0</v>
      </c>
      <c r="O73" s="1">
        <f t="shared" ca="1" si="5"/>
        <v>0</v>
      </c>
      <c r="P73" s="1">
        <f t="shared" ca="1" si="6"/>
        <v>0</v>
      </c>
      <c r="Q73" s="1">
        <f t="shared" ca="1" si="7"/>
        <v>0</v>
      </c>
      <c r="R73" s="1">
        <f t="shared" ca="1" si="8"/>
        <v>0</v>
      </c>
      <c r="S73" s="1">
        <f t="shared" ca="1" si="9"/>
        <v>0</v>
      </c>
      <c r="T73" s="1">
        <f t="shared" ca="1" si="10"/>
        <v>-2.3908734038081687</v>
      </c>
      <c r="U73" s="2">
        <f t="shared" ca="1" si="11"/>
        <v>1.0309601404926183</v>
      </c>
      <c r="V73" s="2">
        <f t="shared" ca="1" si="12"/>
        <v>2.5113750538674084</v>
      </c>
      <c r="W73" s="2">
        <f t="shared" ca="1" si="13"/>
        <v>0.95589428987994973</v>
      </c>
      <c r="X73" s="2">
        <f t="shared" ca="1" si="14"/>
        <v>7.2041384622753499</v>
      </c>
      <c r="Y73" s="2">
        <f t="shared" ca="1" si="15"/>
        <v>15.118117823205312</v>
      </c>
      <c r="Z73" s="2">
        <f t="shared" ca="1" si="16"/>
        <v>10.356668128064584</v>
      </c>
      <c r="AA73" s="2">
        <f t="shared" ca="1" si="17"/>
        <v>-0.37677881264029051</v>
      </c>
      <c r="AB73" s="2">
        <f t="shared" ca="1" si="18"/>
        <v>1.8605939693978333</v>
      </c>
      <c r="AC73" s="2">
        <f t="shared" ca="1" si="19"/>
        <v>4.2432337199954135</v>
      </c>
      <c r="AD73" s="2">
        <f t="shared" ca="1" si="20"/>
        <v>2.5462179695800531</v>
      </c>
      <c r="AE73" s="2">
        <f t="shared" ca="1" si="21"/>
        <v>5.3710498761249177</v>
      </c>
      <c r="AF73" s="2">
        <f t="shared" ca="1" si="22"/>
        <v>16.129544155211747</v>
      </c>
      <c r="AG73" s="2">
        <f t="shared" ca="1" si="23"/>
        <v>6.1279795993583015</v>
      </c>
      <c r="AH73" s="2">
        <f t="shared" ca="1" si="24"/>
        <v>1.7334978711467655</v>
      </c>
      <c r="AI73" s="2">
        <f t="shared" ca="1" si="25"/>
        <v>-0.37677881264029051</v>
      </c>
      <c r="AJ73" s="2">
        <f t="shared" ca="1" si="26"/>
        <v>-2.1102766837870561</v>
      </c>
      <c r="AK73" s="2">
        <f t="shared" ca="1" si="27"/>
        <v>-4.5011500875952244</v>
      </c>
    </row>
    <row r="74" spans="1:37" x14ac:dyDescent="0.15">
      <c r="A74" s="18">
        <v>50</v>
      </c>
      <c r="B74" s="1">
        <v>0.5</v>
      </c>
      <c r="C74" s="1">
        <v>-1.9603450000005296</v>
      </c>
      <c r="D74" s="1">
        <v>-2.2089224999852775</v>
      </c>
      <c r="E74" s="1">
        <v>-3.3036475000045584</v>
      </c>
      <c r="F74" s="1">
        <v>-1.5597300000000001</v>
      </c>
      <c r="I74" s="1">
        <v>51</v>
      </c>
      <c r="J74" s="1">
        <f t="shared" si="1"/>
        <v>1</v>
      </c>
      <c r="K74" s="1">
        <f t="shared" ca="1" si="2"/>
        <v>2.4999999999999983E-3</v>
      </c>
      <c r="L74" s="1">
        <f t="shared" ca="1" si="28"/>
        <v>-2.3883734038081688</v>
      </c>
      <c r="M74" s="18">
        <f t="shared" ca="1" si="3"/>
        <v>0</v>
      </c>
      <c r="N74" s="18">
        <f t="shared" ca="1" si="4"/>
        <v>0</v>
      </c>
      <c r="O74" s="1">
        <f t="shared" ca="1" si="5"/>
        <v>0</v>
      </c>
      <c r="P74" s="1">
        <f t="shared" ca="1" si="6"/>
        <v>0</v>
      </c>
      <c r="Q74" s="1">
        <f t="shared" ca="1" si="7"/>
        <v>0</v>
      </c>
      <c r="R74" s="1">
        <f t="shared" ca="1" si="8"/>
        <v>0</v>
      </c>
      <c r="S74" s="1">
        <f t="shared" ca="1" si="9"/>
        <v>0</v>
      </c>
      <c r="T74" s="1">
        <f t="shared" ca="1" si="10"/>
        <v>-2.3883734038081688</v>
      </c>
      <c r="U74" s="2">
        <f t="shared" ca="1" si="11"/>
        <v>1.6738182468321114</v>
      </c>
      <c r="V74" s="2">
        <f t="shared" ca="1" si="12"/>
        <v>3.4017212155925263</v>
      </c>
      <c r="W74" s="2">
        <f t="shared" ca="1" si="13"/>
        <v>3.1110656448080651</v>
      </c>
      <c r="X74" s="2">
        <f t="shared" ca="1" si="14"/>
        <v>3.8807188293683299</v>
      </c>
      <c r="Y74" s="2">
        <f t="shared" ca="1" si="15"/>
        <v>17.27352058777003</v>
      </c>
      <c r="Z74" s="2">
        <f t="shared" ca="1" si="16"/>
        <v>7.9281424052762066</v>
      </c>
      <c r="AA74" s="2">
        <f t="shared" ca="1" si="17"/>
        <v>1.3023120324672088</v>
      </c>
      <c r="AB74" s="2">
        <f t="shared" ca="1" si="18"/>
        <v>1.8426230601827309</v>
      </c>
      <c r="AC74" s="2">
        <f t="shared" ca="1" si="19"/>
        <v>1.9394118190052463</v>
      </c>
      <c r="AD74" s="2">
        <f t="shared" ca="1" si="20"/>
        <v>2.7691529282960334</v>
      </c>
      <c r="AE74" s="2">
        <f t="shared" ca="1" si="21"/>
        <v>13.197505185270433</v>
      </c>
      <c r="AF74" s="2">
        <f t="shared" ca="1" si="22"/>
        <v>16.031554951178194</v>
      </c>
      <c r="AG74" s="2">
        <f t="shared" ca="1" si="23"/>
        <v>2.093958309668503</v>
      </c>
      <c r="AH74" s="2">
        <f t="shared" ca="1" si="24"/>
        <v>-1.3870095225354813</v>
      </c>
      <c r="AI74" s="2">
        <f t="shared" ca="1" si="25"/>
        <v>-1.3870095225354813</v>
      </c>
      <c r="AJ74" s="2">
        <f t="shared" ca="1" si="26"/>
        <v>2.6893215550026901</v>
      </c>
      <c r="AK74" s="2">
        <f t="shared" ca="1" si="27"/>
        <v>0.30094815119452134</v>
      </c>
    </row>
    <row r="75" spans="1:37" x14ac:dyDescent="0.15">
      <c r="A75" s="18">
        <v>51</v>
      </c>
      <c r="B75" s="1">
        <v>0.51</v>
      </c>
      <c r="C75" s="1">
        <v>-1.6983450000012112</v>
      </c>
      <c r="D75" s="1">
        <v>-3.6229224999857479</v>
      </c>
      <c r="E75" s="1">
        <v>-4.5576475000039807</v>
      </c>
      <c r="F75" s="1">
        <v>-2.60073</v>
      </c>
      <c r="I75" s="1">
        <v>52</v>
      </c>
      <c r="J75" s="1">
        <f t="shared" si="1"/>
        <v>1</v>
      </c>
      <c r="K75" s="1">
        <f t="shared" ca="1" si="2"/>
        <v>2.4999999999999983E-3</v>
      </c>
      <c r="L75" s="1">
        <f t="shared" ca="1" si="28"/>
        <v>-2.3858734038081688</v>
      </c>
      <c r="M75" s="18">
        <f t="shared" ca="1" si="3"/>
        <v>0</v>
      </c>
      <c r="N75" s="18">
        <f t="shared" ca="1" si="4"/>
        <v>0</v>
      </c>
      <c r="O75" s="1">
        <f t="shared" ca="1" si="5"/>
        <v>0</v>
      </c>
      <c r="P75" s="1">
        <f t="shared" ca="1" si="6"/>
        <v>0</v>
      </c>
      <c r="Q75" s="1">
        <f t="shared" ca="1" si="7"/>
        <v>0</v>
      </c>
      <c r="R75" s="1">
        <f t="shared" ca="1" si="8"/>
        <v>0</v>
      </c>
      <c r="S75" s="1">
        <f t="shared" ca="1" si="9"/>
        <v>0</v>
      </c>
      <c r="T75" s="1">
        <f t="shared" ca="1" si="10"/>
        <v>-2.3858734038081688</v>
      </c>
      <c r="U75" s="2">
        <f t="shared" ca="1" si="11"/>
        <v>0.44418330133904471</v>
      </c>
      <c r="V75" s="2">
        <f t="shared" ca="1" si="12"/>
        <v>1.0002510592072913</v>
      </c>
      <c r="W75" s="2">
        <f t="shared" ca="1" si="13"/>
        <v>0.98933965815394143</v>
      </c>
      <c r="X75" s="2">
        <f t="shared" ca="1" si="14"/>
        <v>8.3848232121996418</v>
      </c>
      <c r="Y75" s="2">
        <f t="shared" ca="1" si="15"/>
        <v>16.996761313186475</v>
      </c>
      <c r="Z75" s="2">
        <f t="shared" ca="1" si="16"/>
        <v>7.6381700054108315</v>
      </c>
      <c r="AA75" s="2">
        <f t="shared" ca="1" si="17"/>
        <v>0.42386969917542355</v>
      </c>
      <c r="AB75" s="2">
        <f t="shared" ca="1" si="18"/>
        <v>0.8140044751924862</v>
      </c>
      <c r="AC75" s="2">
        <f t="shared" ca="1" si="19"/>
        <v>3.9393380953354091</v>
      </c>
      <c r="AD75" s="2">
        <f t="shared" ca="1" si="20"/>
        <v>0.67265317038884587</v>
      </c>
      <c r="AE75" s="2">
        <f t="shared" ca="1" si="21"/>
        <v>11.617424567212804</v>
      </c>
      <c r="AF75" s="2">
        <f t="shared" ca="1" si="22"/>
        <v>16.548505177674258</v>
      </c>
      <c r="AG75" s="2">
        <f t="shared" ca="1" si="23"/>
        <v>13.501778240882436</v>
      </c>
      <c r="AH75" s="2">
        <f t="shared" ca="1" si="24"/>
        <v>0.12210687423600372</v>
      </c>
      <c r="AI75" s="2">
        <f t="shared" ca="1" si="25"/>
        <v>0.12210687423600372</v>
      </c>
      <c r="AJ75" s="2">
        <f t="shared" ca="1" si="26"/>
        <v>0.54597657341142725</v>
      </c>
      <c r="AK75" s="2">
        <f t="shared" ca="1" si="27"/>
        <v>-1.8398968303967416</v>
      </c>
    </row>
    <row r="76" spans="1:37" x14ac:dyDescent="0.15">
      <c r="A76" s="18">
        <v>52</v>
      </c>
      <c r="B76" s="1">
        <v>0.52</v>
      </c>
      <c r="C76" s="1">
        <v>-2.2813450000001012</v>
      </c>
      <c r="D76" s="1">
        <v>-1.5029224999842938</v>
      </c>
      <c r="E76" s="1">
        <v>-3.1286475000023017</v>
      </c>
      <c r="F76" s="1">
        <v>-3.4237299999999999</v>
      </c>
      <c r="I76" s="1">
        <v>53</v>
      </c>
      <c r="J76" s="1">
        <f t="shared" si="1"/>
        <v>1</v>
      </c>
      <c r="K76" s="1">
        <f t="shared" ca="1" si="2"/>
        <v>2.4999999999999983E-3</v>
      </c>
      <c r="L76" s="1">
        <f t="shared" ca="1" si="28"/>
        <v>-2.3833734038081689</v>
      </c>
      <c r="M76" s="18">
        <f t="shared" ca="1" si="3"/>
        <v>0</v>
      </c>
      <c r="N76" s="18">
        <f t="shared" ca="1" si="4"/>
        <v>0</v>
      </c>
      <c r="O76" s="1">
        <f t="shared" ca="1" si="5"/>
        <v>0</v>
      </c>
      <c r="P76" s="1">
        <f t="shared" ca="1" si="6"/>
        <v>0</v>
      </c>
      <c r="Q76" s="1">
        <f t="shared" ca="1" si="7"/>
        <v>0</v>
      </c>
      <c r="R76" s="1">
        <f t="shared" ca="1" si="8"/>
        <v>0</v>
      </c>
      <c r="S76" s="1">
        <f t="shared" ca="1" si="9"/>
        <v>0</v>
      </c>
      <c r="T76" s="1">
        <f t="shared" ca="1" si="10"/>
        <v>-2.3833734038081689</v>
      </c>
      <c r="U76" s="2">
        <f t="shared" ca="1" si="11"/>
        <v>1.6620412054655147</v>
      </c>
      <c r="V76" s="2">
        <f t="shared" ca="1" si="12"/>
        <v>4.8667444667134765</v>
      </c>
      <c r="W76" s="2">
        <f t="shared" ca="1" si="13"/>
        <v>2.2770984300933113</v>
      </c>
      <c r="X76" s="2">
        <f t="shared" ca="1" si="14"/>
        <v>5.3114277363892315</v>
      </c>
      <c r="Y76" s="2">
        <f t="shared" ca="1" si="15"/>
        <v>17.867073457595261</v>
      </c>
      <c r="Z76" s="2">
        <f t="shared" ca="1" si="16"/>
        <v>6.8884666975747484</v>
      </c>
      <c r="AA76" s="2">
        <f t="shared" ca="1" si="17"/>
        <v>-0.22399947245245844</v>
      </c>
      <c r="AB76" s="2">
        <f t="shared" ca="1" si="18"/>
        <v>0.84841164798055457</v>
      </c>
      <c r="AC76" s="2">
        <f t="shared" ca="1" si="19"/>
        <v>2.8343650491458918</v>
      </c>
      <c r="AD76" s="2">
        <f t="shared" ca="1" si="20"/>
        <v>0.83692550521996534</v>
      </c>
      <c r="AE76" s="2">
        <f t="shared" ca="1" si="21"/>
        <v>7.5293695073480853</v>
      </c>
      <c r="AF76" s="2">
        <f t="shared" ca="1" si="22"/>
        <v>18.828215338154163</v>
      </c>
      <c r="AG76" s="2">
        <f t="shared" ca="1" si="23"/>
        <v>14.911953233192444</v>
      </c>
      <c r="AH76" s="2">
        <f t="shared" ca="1" si="24"/>
        <v>0.20635149081861731</v>
      </c>
      <c r="AI76" s="2">
        <f t="shared" ca="1" si="25"/>
        <v>-0.22399947245245844</v>
      </c>
      <c r="AJ76" s="2">
        <f t="shared" ca="1" si="26"/>
        <v>-0.43035096327107575</v>
      </c>
      <c r="AK76" s="2">
        <f t="shared" ca="1" si="27"/>
        <v>-2.8137243670792444</v>
      </c>
    </row>
    <row r="77" spans="1:37" x14ac:dyDescent="0.15">
      <c r="A77" s="18">
        <v>53</v>
      </c>
      <c r="B77" s="1">
        <v>0.53</v>
      </c>
      <c r="C77" s="1">
        <v>-2.3903450000020143</v>
      </c>
      <c r="D77" s="1">
        <v>-2.9919224999837013</v>
      </c>
      <c r="E77" s="1">
        <v>-4.9276475000041842</v>
      </c>
      <c r="F77" s="1">
        <v>0.31026799999999999</v>
      </c>
      <c r="I77" s="1">
        <v>54</v>
      </c>
      <c r="J77" s="1">
        <f t="shared" si="1"/>
        <v>1</v>
      </c>
      <c r="K77" s="1">
        <f t="shared" ca="1" si="2"/>
        <v>2.4999999999999983E-3</v>
      </c>
      <c r="L77" s="1">
        <f t="shared" ca="1" si="28"/>
        <v>-2.3808734038081689</v>
      </c>
      <c r="M77" s="18">
        <f t="shared" ca="1" si="3"/>
        <v>0</v>
      </c>
      <c r="N77" s="18">
        <f t="shared" ca="1" si="4"/>
        <v>0</v>
      </c>
      <c r="O77" s="1">
        <f t="shared" ca="1" si="5"/>
        <v>0</v>
      </c>
      <c r="P77" s="1">
        <f t="shared" ca="1" si="6"/>
        <v>0</v>
      </c>
      <c r="Q77" s="1">
        <f t="shared" ca="1" si="7"/>
        <v>0</v>
      </c>
      <c r="R77" s="1">
        <f t="shared" ca="1" si="8"/>
        <v>0</v>
      </c>
      <c r="S77" s="1">
        <f t="shared" ca="1" si="9"/>
        <v>0</v>
      </c>
      <c r="T77" s="1">
        <f t="shared" ca="1" si="10"/>
        <v>-2.3808734038081689</v>
      </c>
      <c r="U77" s="2">
        <f t="shared" ca="1" si="11"/>
        <v>0.96308986810731312</v>
      </c>
      <c r="V77" s="2">
        <f t="shared" ca="1" si="12"/>
        <v>1.4680626569679234</v>
      </c>
      <c r="W77" s="2">
        <f t="shared" ca="1" si="13"/>
        <v>0.54335945638630823</v>
      </c>
      <c r="X77" s="2">
        <f t="shared" ca="1" si="14"/>
        <v>1.6841777146107479</v>
      </c>
      <c r="Y77" s="2">
        <f t="shared" ca="1" si="15"/>
        <v>19.821648817190109</v>
      </c>
      <c r="Z77" s="2">
        <f t="shared" ca="1" si="16"/>
        <v>7.1593978221414236</v>
      </c>
      <c r="AA77" s="2">
        <f t="shared" ca="1" si="17"/>
        <v>0.37204789831579033</v>
      </c>
      <c r="AB77" s="2">
        <f t="shared" ca="1" si="18"/>
        <v>1.7924385809570791</v>
      </c>
      <c r="AC77" s="2">
        <f t="shared" ca="1" si="19"/>
        <v>2.1247780540507182</v>
      </c>
      <c r="AD77" s="2">
        <f t="shared" ca="1" si="20"/>
        <v>0.88205352599297782</v>
      </c>
      <c r="AE77" s="2">
        <f t="shared" ca="1" si="21"/>
        <v>13.746653500880285</v>
      </c>
      <c r="AF77" s="2">
        <f t="shared" ca="1" si="22"/>
        <v>19.781849847603915</v>
      </c>
      <c r="AG77" s="2">
        <f t="shared" ca="1" si="23"/>
        <v>3.6055733395212615</v>
      </c>
      <c r="AH77" s="2">
        <f t="shared" ca="1" si="24"/>
        <v>-0.78118490808347651</v>
      </c>
      <c r="AI77" s="2">
        <f t="shared" ca="1" si="25"/>
        <v>-0.78118490808347651</v>
      </c>
      <c r="AJ77" s="2">
        <f t="shared" ca="1" si="26"/>
        <v>1.153232806399267</v>
      </c>
      <c r="AK77" s="2">
        <f t="shared" ca="1" si="27"/>
        <v>-1.227640597408902</v>
      </c>
    </row>
    <row r="78" spans="1:37" x14ac:dyDescent="0.15">
      <c r="A78" s="18">
        <v>54</v>
      </c>
      <c r="B78" s="1">
        <v>0.54</v>
      </c>
      <c r="C78" s="1">
        <v>-2.3983449999995798</v>
      </c>
      <c r="D78" s="1">
        <v>-4.5429224999864459</v>
      </c>
      <c r="E78" s="1">
        <v>-4.3766475000026617</v>
      </c>
      <c r="F78" s="1">
        <v>2.7268000000000001E-2</v>
      </c>
      <c r="I78" s="1">
        <v>55</v>
      </c>
      <c r="J78" s="1">
        <f t="shared" si="1"/>
        <v>1</v>
      </c>
      <c r="K78" s="1">
        <f t="shared" ca="1" si="2"/>
        <v>2.4999999999999983E-3</v>
      </c>
      <c r="L78" s="1">
        <f t="shared" ca="1" si="28"/>
        <v>-2.378373403808169</v>
      </c>
      <c r="M78" s="18">
        <f t="shared" ca="1" si="3"/>
        <v>0</v>
      </c>
      <c r="N78" s="18">
        <f t="shared" ca="1" si="4"/>
        <v>0</v>
      </c>
      <c r="O78" s="1">
        <f t="shared" ca="1" si="5"/>
        <v>0</v>
      </c>
      <c r="P78" s="1">
        <f t="shared" ca="1" si="6"/>
        <v>0</v>
      </c>
      <c r="Q78" s="1">
        <f t="shared" ca="1" si="7"/>
        <v>0</v>
      </c>
      <c r="R78" s="1">
        <f t="shared" ca="1" si="8"/>
        <v>0</v>
      </c>
      <c r="S78" s="1">
        <f t="shared" ca="1" si="9"/>
        <v>0</v>
      </c>
      <c r="T78" s="1">
        <f t="shared" ca="1" si="10"/>
        <v>-2.378373403808169</v>
      </c>
      <c r="U78" s="2">
        <f t="shared" ca="1" si="11"/>
        <v>0.99104121741660212</v>
      </c>
      <c r="V78" s="2">
        <f t="shared" ca="1" si="12"/>
        <v>4.6972438693785943</v>
      </c>
      <c r="W78" s="2">
        <f t="shared" ca="1" si="13"/>
        <v>3.1847470996294729</v>
      </c>
      <c r="X78" s="2">
        <f t="shared" ca="1" si="14"/>
        <v>8.3882995724359208</v>
      </c>
      <c r="Y78" s="2">
        <f t="shared" ca="1" si="15"/>
        <v>17.761719335726678</v>
      </c>
      <c r="Z78" s="2">
        <f t="shared" ca="1" si="16"/>
        <v>6.0740912536925054</v>
      </c>
      <c r="AA78" s="2">
        <f t="shared" ca="1" si="17"/>
        <v>-0.34594725353865591</v>
      </c>
      <c r="AB78" s="2">
        <f t="shared" ca="1" si="18"/>
        <v>1.6035736102184757</v>
      </c>
      <c r="AC78" s="2">
        <f t="shared" ca="1" si="19"/>
        <v>0.5000741066100749</v>
      </c>
      <c r="AD78" s="2">
        <f t="shared" ca="1" si="20"/>
        <v>1.0990441554127821</v>
      </c>
      <c r="AE78" s="2">
        <f t="shared" ca="1" si="21"/>
        <v>5.2168429408031054</v>
      </c>
      <c r="AF78" s="2">
        <f t="shared" ca="1" si="22"/>
        <v>15.558641303181053</v>
      </c>
      <c r="AG78" s="2">
        <f t="shared" ca="1" si="23"/>
        <v>4.1692744011034382</v>
      </c>
      <c r="AH78" s="2">
        <f t="shared" ca="1" si="24"/>
        <v>-0.42580931300465247</v>
      </c>
      <c r="AI78" s="2">
        <f t="shared" ca="1" si="25"/>
        <v>-0.42580931300465247</v>
      </c>
      <c r="AJ78" s="2">
        <f t="shared" ca="1" si="26"/>
        <v>7.986205946599656E-2</v>
      </c>
      <c r="AK78" s="2">
        <f t="shared" ca="1" si="27"/>
        <v>-2.2985113443421725</v>
      </c>
    </row>
    <row r="79" spans="1:37" x14ac:dyDescent="0.15">
      <c r="A79" s="18">
        <v>55</v>
      </c>
      <c r="B79" s="1">
        <v>0.55000000000000004</v>
      </c>
      <c r="C79" s="1">
        <v>-2.3433449999998857</v>
      </c>
      <c r="D79" s="1">
        <v>-5.4379224999863141</v>
      </c>
      <c r="E79" s="1">
        <v>-4.3516475000018318</v>
      </c>
      <c r="F79" s="1">
        <v>-1.8257300000000001</v>
      </c>
      <c r="I79" s="1">
        <v>56</v>
      </c>
      <c r="J79" s="1">
        <f t="shared" si="1"/>
        <v>1</v>
      </c>
      <c r="K79" s="1">
        <f t="shared" ca="1" si="2"/>
        <v>2.4999999999999983E-3</v>
      </c>
      <c r="L79" s="1">
        <f t="shared" ca="1" si="28"/>
        <v>-2.375873403808169</v>
      </c>
      <c r="M79" s="18">
        <f t="shared" ca="1" si="3"/>
        <v>0</v>
      </c>
      <c r="N79" s="18">
        <f t="shared" ca="1" si="4"/>
        <v>0</v>
      </c>
      <c r="O79" s="1">
        <f t="shared" ca="1" si="5"/>
        <v>0</v>
      </c>
      <c r="P79" s="1">
        <f t="shared" ca="1" si="6"/>
        <v>0</v>
      </c>
      <c r="Q79" s="1">
        <f t="shared" ca="1" si="7"/>
        <v>0</v>
      </c>
      <c r="R79" s="1">
        <f t="shared" ca="1" si="8"/>
        <v>0</v>
      </c>
      <c r="S79" s="1">
        <f t="shared" ca="1" si="9"/>
        <v>0</v>
      </c>
      <c r="T79" s="1">
        <f t="shared" ca="1" si="10"/>
        <v>-2.375873403808169</v>
      </c>
      <c r="U79" s="2">
        <f t="shared" ca="1" si="11"/>
        <v>1.3389120432384527</v>
      </c>
      <c r="V79" s="2">
        <f t="shared" ca="1" si="12"/>
        <v>2.4279649811220678</v>
      </c>
      <c r="W79" s="2">
        <f t="shared" ca="1" si="13"/>
        <v>3.3634847258508795</v>
      </c>
      <c r="X79" s="2">
        <f t="shared" ca="1" si="14"/>
        <v>9.476524675100638</v>
      </c>
      <c r="Y79" s="2">
        <f t="shared" ca="1" si="15"/>
        <v>19.488085798100414</v>
      </c>
      <c r="Z79" s="2">
        <f t="shared" ca="1" si="16"/>
        <v>7.749476948774304</v>
      </c>
      <c r="AA79" s="2">
        <f t="shared" ca="1" si="17"/>
        <v>-0.72211148753255217</v>
      </c>
      <c r="AB79" s="2">
        <f t="shared" ca="1" si="18"/>
        <v>0.6664251406240429</v>
      </c>
      <c r="AC79" s="2">
        <f t="shared" ca="1" si="19"/>
        <v>1.3386810693801237</v>
      </c>
      <c r="AD79" s="2">
        <f t="shared" ca="1" si="20"/>
        <v>2.1464611565977862</v>
      </c>
      <c r="AE79" s="2">
        <f t="shared" ca="1" si="21"/>
        <v>12.010687236036121</v>
      </c>
      <c r="AF79" s="2">
        <f t="shared" ca="1" si="22"/>
        <v>18.646291135987319</v>
      </c>
      <c r="AG79" s="2">
        <f t="shared" ca="1" si="23"/>
        <v>13.106694571968056</v>
      </c>
      <c r="AH79" s="2">
        <f t="shared" ca="1" si="24"/>
        <v>-0.56825194484201358</v>
      </c>
      <c r="AI79" s="2">
        <f t="shared" ca="1" si="25"/>
        <v>-0.72211148753255217</v>
      </c>
      <c r="AJ79" s="2">
        <f t="shared" ca="1" si="26"/>
        <v>-1.2903634323745656</v>
      </c>
      <c r="AK79" s="2">
        <f t="shared" ca="1" si="27"/>
        <v>-3.6662368361827347</v>
      </c>
    </row>
    <row r="80" spans="1:37" x14ac:dyDescent="0.15">
      <c r="A80" s="18">
        <v>56</v>
      </c>
      <c r="B80" s="1">
        <v>0.56000000000000005</v>
      </c>
      <c r="C80" s="1">
        <v>-3.1603450000012856</v>
      </c>
      <c r="D80" s="1">
        <v>-3.9269224999856078</v>
      </c>
      <c r="E80" s="1">
        <v>-3.9266475000019341</v>
      </c>
      <c r="F80" s="1">
        <v>0.25026799999999999</v>
      </c>
      <c r="I80" s="1">
        <v>57</v>
      </c>
      <c r="J80" s="1">
        <f t="shared" si="1"/>
        <v>1</v>
      </c>
      <c r="K80" s="1">
        <f t="shared" ca="1" si="2"/>
        <v>2.4999999999999983E-3</v>
      </c>
      <c r="L80" s="1">
        <f t="shared" ca="1" si="28"/>
        <v>-2.3733734038081691</v>
      </c>
      <c r="M80" s="18">
        <f t="shared" ca="1" si="3"/>
        <v>0</v>
      </c>
      <c r="N80" s="18">
        <f t="shared" ca="1" si="4"/>
        <v>0</v>
      </c>
      <c r="O80" s="1">
        <f t="shared" ca="1" si="5"/>
        <v>0</v>
      </c>
      <c r="P80" s="1">
        <f t="shared" ca="1" si="6"/>
        <v>0</v>
      </c>
      <c r="Q80" s="1">
        <f t="shared" ca="1" si="7"/>
        <v>0</v>
      </c>
      <c r="R80" s="1">
        <f t="shared" ca="1" si="8"/>
        <v>0</v>
      </c>
      <c r="S80" s="1">
        <f t="shared" ca="1" si="9"/>
        <v>0</v>
      </c>
      <c r="T80" s="1">
        <f t="shared" ca="1" si="10"/>
        <v>-2.3733734038081691</v>
      </c>
      <c r="U80" s="2">
        <f t="shared" ca="1" si="11"/>
        <v>1.8278815893161688</v>
      </c>
      <c r="V80" s="2">
        <f t="shared" ca="1" si="12"/>
        <v>3.7723006353326007</v>
      </c>
      <c r="W80" s="2">
        <f t="shared" ca="1" si="13"/>
        <v>0.82380179427459321</v>
      </c>
      <c r="X80" s="2">
        <f t="shared" ca="1" si="14"/>
        <v>1.1827352239428963</v>
      </c>
      <c r="Y80" s="2">
        <f t="shared" ca="1" si="15"/>
        <v>19.944033500431981</v>
      </c>
      <c r="Z80" s="2">
        <f t="shared" ca="1" si="16"/>
        <v>6.3711537898079245</v>
      </c>
      <c r="AA80" s="2">
        <f t="shared" ca="1" si="17"/>
        <v>1.7133998881996437</v>
      </c>
      <c r="AB80" s="2">
        <f t="shared" ca="1" si="18"/>
        <v>1.403467199902857</v>
      </c>
      <c r="AC80" s="2">
        <f t="shared" ca="1" si="19"/>
        <v>1.1834596716139085</v>
      </c>
      <c r="AD80" s="2">
        <f t="shared" ca="1" si="20"/>
        <v>0.30201440136565472</v>
      </c>
      <c r="AE80" s="2">
        <f t="shared" ca="1" si="21"/>
        <v>2.7493106417932882</v>
      </c>
      <c r="AF80" s="2">
        <f t="shared" ca="1" si="22"/>
        <v>15.147672446313582</v>
      </c>
      <c r="AG80" s="2">
        <f t="shared" ca="1" si="23"/>
        <v>5.8672186743089227</v>
      </c>
      <c r="AH80" s="2">
        <f t="shared" ca="1" si="24"/>
        <v>-1.3949624026510004</v>
      </c>
      <c r="AI80" s="2">
        <f t="shared" ca="1" si="25"/>
        <v>-1.3949624026510004</v>
      </c>
      <c r="AJ80" s="2">
        <f t="shared" ca="1" si="26"/>
        <v>0.31843748554864337</v>
      </c>
      <c r="AK80" s="2">
        <f t="shared" ca="1" si="27"/>
        <v>-2.0549359182595257</v>
      </c>
    </row>
    <row r="81" spans="1:37" x14ac:dyDescent="0.15">
      <c r="A81" s="18">
        <v>57</v>
      </c>
      <c r="B81" s="1">
        <v>0.56999999999999995</v>
      </c>
      <c r="C81" s="1">
        <v>-5.158345000001674</v>
      </c>
      <c r="D81" s="1">
        <v>-4.8149224999853857</v>
      </c>
      <c r="E81" s="1">
        <v>-6.1126475000037317</v>
      </c>
      <c r="F81" s="1">
        <v>0.27626800000000001</v>
      </c>
      <c r="I81" s="1">
        <v>58</v>
      </c>
      <c r="J81" s="1">
        <f t="shared" si="1"/>
        <v>1</v>
      </c>
      <c r="K81" s="1">
        <f t="shared" ca="1" si="2"/>
        <v>2.4999999999999983E-3</v>
      </c>
      <c r="L81" s="1">
        <f t="shared" ca="1" si="28"/>
        <v>-2.3708734038081691</v>
      </c>
      <c r="M81" s="18">
        <f t="shared" ca="1" si="3"/>
        <v>0</v>
      </c>
      <c r="N81" s="18">
        <f t="shared" ca="1" si="4"/>
        <v>0</v>
      </c>
      <c r="O81" s="1">
        <f t="shared" ca="1" si="5"/>
        <v>0</v>
      </c>
      <c r="P81" s="1">
        <f t="shared" ca="1" si="6"/>
        <v>0</v>
      </c>
      <c r="Q81" s="1">
        <f t="shared" ca="1" si="7"/>
        <v>0</v>
      </c>
      <c r="R81" s="1">
        <f t="shared" ca="1" si="8"/>
        <v>0</v>
      </c>
      <c r="S81" s="1">
        <f t="shared" ca="1" si="9"/>
        <v>0</v>
      </c>
      <c r="T81" s="1">
        <f t="shared" ca="1" si="10"/>
        <v>-2.3708734038081691</v>
      </c>
      <c r="U81" s="2">
        <f t="shared" ca="1" si="11"/>
        <v>0.61872049492223802</v>
      </c>
      <c r="V81" s="2">
        <f t="shared" ca="1" si="12"/>
        <v>0.18544245103410487</v>
      </c>
      <c r="W81" s="2">
        <f t="shared" ca="1" si="13"/>
        <v>2.6409906771425109</v>
      </c>
      <c r="X81" s="2">
        <f t="shared" ca="1" si="14"/>
        <v>12.945247314154471</v>
      </c>
      <c r="Y81" s="2">
        <f t="shared" ca="1" si="15"/>
        <v>16.991236409077612</v>
      </c>
      <c r="Z81" s="2">
        <f t="shared" ca="1" si="16"/>
        <v>3.4961061046307118</v>
      </c>
      <c r="AA81" s="2">
        <f t="shared" ca="1" si="17"/>
        <v>7.5969288600981275E-2</v>
      </c>
      <c r="AB81" s="2">
        <f t="shared" ca="1" si="18"/>
        <v>0.41249167658767583</v>
      </c>
      <c r="AC81" s="2">
        <f t="shared" ca="1" si="19"/>
        <v>2.6085831956153722</v>
      </c>
      <c r="AD81" s="2">
        <f t="shared" ca="1" si="20"/>
        <v>0.21335628240304316</v>
      </c>
      <c r="AE81" s="2">
        <f t="shared" ca="1" si="21"/>
        <v>2.8243051723885539</v>
      </c>
      <c r="AF81" s="2">
        <f t="shared" ca="1" si="22"/>
        <v>19.460013390365404</v>
      </c>
      <c r="AG81" s="2">
        <f t="shared" ca="1" si="23"/>
        <v>9.9211621033781174</v>
      </c>
      <c r="AH81" s="2">
        <f t="shared" ca="1" si="24"/>
        <v>-9.2571508916175771E-2</v>
      </c>
      <c r="AI81" s="2">
        <f t="shared" ca="1" si="25"/>
        <v>-9.2571508916175771E-2</v>
      </c>
      <c r="AJ81" s="2">
        <f t="shared" ca="1" si="26"/>
        <v>0.16854079751715706</v>
      </c>
      <c r="AK81" s="2">
        <f t="shared" ca="1" si="27"/>
        <v>-2.2023326062910122</v>
      </c>
    </row>
    <row r="82" spans="1:37" x14ac:dyDescent="0.15">
      <c r="A82" s="18">
        <v>58</v>
      </c>
      <c r="B82" s="1">
        <v>0.57999999999999996</v>
      </c>
      <c r="C82" s="1">
        <v>-2.4353449999985344</v>
      </c>
      <c r="D82" s="1">
        <v>-3.3759224999840853</v>
      </c>
      <c r="E82" s="1">
        <v>-3.2076475000017979</v>
      </c>
      <c r="F82" s="1">
        <v>-1.98573</v>
      </c>
      <c r="I82" s="1">
        <v>59</v>
      </c>
      <c r="J82" s="1">
        <f t="shared" si="1"/>
        <v>1</v>
      </c>
      <c r="K82" s="1">
        <f t="shared" ca="1" si="2"/>
        <v>2.4999999999999983E-3</v>
      </c>
      <c r="L82" s="1">
        <f t="shared" ca="1" si="28"/>
        <v>-2.3683734038081692</v>
      </c>
      <c r="M82" s="18">
        <f t="shared" ca="1" si="3"/>
        <v>0</v>
      </c>
      <c r="N82" s="18">
        <f t="shared" ca="1" si="4"/>
        <v>0</v>
      </c>
      <c r="O82" s="1">
        <f t="shared" ca="1" si="5"/>
        <v>0</v>
      </c>
      <c r="P82" s="1">
        <f t="shared" ca="1" si="6"/>
        <v>0</v>
      </c>
      <c r="Q82" s="1">
        <f t="shared" ca="1" si="7"/>
        <v>0</v>
      </c>
      <c r="R82" s="1">
        <f t="shared" ca="1" si="8"/>
        <v>0</v>
      </c>
      <c r="S82" s="1">
        <f t="shared" ca="1" si="9"/>
        <v>0</v>
      </c>
      <c r="T82" s="1">
        <f t="shared" ca="1" si="10"/>
        <v>-2.3683734038081692</v>
      </c>
      <c r="U82" s="2">
        <f t="shared" ca="1" si="11"/>
        <v>0.75938788454736939</v>
      </c>
      <c r="V82" s="2">
        <f t="shared" ca="1" si="12"/>
        <v>1.4687971474834534</v>
      </c>
      <c r="W82" s="2">
        <f t="shared" ca="1" si="13"/>
        <v>0.94490720556930952</v>
      </c>
      <c r="X82" s="2">
        <f t="shared" ca="1" si="14"/>
        <v>9.605599626968031</v>
      </c>
      <c r="Y82" s="2">
        <f t="shared" ca="1" si="15"/>
        <v>17.354988381854422</v>
      </c>
      <c r="Z82" s="2">
        <f t="shared" ca="1" si="16"/>
        <v>4.3462270684599718</v>
      </c>
      <c r="AA82" s="2">
        <f t="shared" ca="1" si="17"/>
        <v>0.59190461948245543</v>
      </c>
      <c r="AB82" s="2">
        <f t="shared" ca="1" si="18"/>
        <v>1.0670385626818408</v>
      </c>
      <c r="AC82" s="2">
        <f t="shared" ca="1" si="19"/>
        <v>3.8585246045058983</v>
      </c>
      <c r="AD82" s="2">
        <f t="shared" ca="1" si="20"/>
        <v>1.651723380129581</v>
      </c>
      <c r="AE82" s="2">
        <f t="shared" ca="1" si="21"/>
        <v>2.8508141172122974</v>
      </c>
      <c r="AF82" s="2">
        <f t="shared" ca="1" si="22"/>
        <v>16.631648533570345</v>
      </c>
      <c r="AG82" s="2">
        <f t="shared" ca="1" si="23"/>
        <v>6.7324134851014232</v>
      </c>
      <c r="AH82" s="2">
        <f t="shared" ca="1" si="24"/>
        <v>-1.0058553610961738</v>
      </c>
      <c r="AI82" s="2">
        <f t="shared" ca="1" si="25"/>
        <v>-1.0058553610961738</v>
      </c>
      <c r="AJ82" s="2">
        <f t="shared" ca="1" si="26"/>
        <v>-0.41395074161371836</v>
      </c>
      <c r="AK82" s="2">
        <f t="shared" ca="1" si="27"/>
        <v>-2.7823241454218874</v>
      </c>
    </row>
    <row r="83" spans="1:37" x14ac:dyDescent="0.15">
      <c r="A83" s="18">
        <v>59</v>
      </c>
      <c r="B83" s="1">
        <v>0.59</v>
      </c>
      <c r="C83" s="1">
        <v>-2.0413449999985289</v>
      </c>
      <c r="D83" s="1">
        <v>-2.8029224999848168</v>
      </c>
      <c r="E83" s="1">
        <v>-3.8276475000031951</v>
      </c>
      <c r="F83" s="1">
        <v>-1.97373</v>
      </c>
      <c r="I83" s="1">
        <v>60</v>
      </c>
      <c r="J83" s="1">
        <f t="shared" si="1"/>
        <v>1</v>
      </c>
      <c r="K83" s="1">
        <f t="shared" ca="1" si="2"/>
        <v>2.4999999999999983E-3</v>
      </c>
      <c r="L83" s="1">
        <f t="shared" ca="1" si="28"/>
        <v>-2.3658734038081692</v>
      </c>
      <c r="M83" s="18">
        <f t="shared" ca="1" si="3"/>
        <v>0</v>
      </c>
      <c r="N83" s="18">
        <f t="shared" ca="1" si="4"/>
        <v>0</v>
      </c>
      <c r="O83" s="1">
        <f t="shared" ca="1" si="5"/>
        <v>0</v>
      </c>
      <c r="P83" s="1">
        <f t="shared" ca="1" si="6"/>
        <v>0</v>
      </c>
      <c r="Q83" s="1">
        <f t="shared" ca="1" si="7"/>
        <v>0</v>
      </c>
      <c r="R83" s="1">
        <f t="shared" ca="1" si="8"/>
        <v>0</v>
      </c>
      <c r="S83" s="1">
        <f t="shared" ca="1" si="9"/>
        <v>0</v>
      </c>
      <c r="T83" s="1">
        <f t="shared" ca="1" si="10"/>
        <v>-2.3658734038081692</v>
      </c>
      <c r="U83" s="2">
        <f t="shared" ca="1" si="11"/>
        <v>0.78876696342009722</v>
      </c>
      <c r="V83" s="2">
        <f t="shared" ca="1" si="12"/>
        <v>2.7029008820732856</v>
      </c>
      <c r="W83" s="2">
        <f t="shared" ca="1" si="13"/>
        <v>2.1334400009198107</v>
      </c>
      <c r="X83" s="2">
        <f t="shared" ca="1" si="14"/>
        <v>13.481033397910133</v>
      </c>
      <c r="Y83" s="2">
        <f t="shared" ca="1" si="15"/>
        <v>15.875725937574877</v>
      </c>
      <c r="Z83" s="2">
        <f t="shared" ca="1" si="16"/>
        <v>2.2553970501952199</v>
      </c>
      <c r="AA83" s="2">
        <f t="shared" ca="1" si="17"/>
        <v>0.24045303972998297</v>
      </c>
      <c r="AB83" s="2">
        <f t="shared" ca="1" si="18"/>
        <v>1.4304912405514267</v>
      </c>
      <c r="AC83" s="2">
        <f t="shared" ca="1" si="19"/>
        <v>1.1007986067466169</v>
      </c>
      <c r="AD83" s="2">
        <f t="shared" ca="1" si="20"/>
        <v>2.8793744123914911</v>
      </c>
      <c r="AE83" s="2">
        <f t="shared" ca="1" si="21"/>
        <v>7.254811654905799</v>
      </c>
      <c r="AF83" s="2">
        <f t="shared" ca="1" si="22"/>
        <v>18.458315468354794</v>
      </c>
      <c r="AG83" s="2">
        <f t="shared" ca="1" si="23"/>
        <v>14.237398767558208</v>
      </c>
      <c r="AH83" s="2">
        <f t="shared" ca="1" si="24"/>
        <v>1.4187870598706516</v>
      </c>
      <c r="AI83" s="2">
        <f t="shared" ca="1" si="25"/>
        <v>0.24045303972998297</v>
      </c>
      <c r="AJ83" s="2">
        <f t="shared" ca="1" si="26"/>
        <v>-1.1783340201406687</v>
      </c>
      <c r="AK83" s="2">
        <f t="shared" ca="1" si="27"/>
        <v>-3.5442074239488379</v>
      </c>
    </row>
    <row r="84" spans="1:37" x14ac:dyDescent="0.15">
      <c r="A84" s="18">
        <v>60</v>
      </c>
      <c r="B84" s="1">
        <v>0.6</v>
      </c>
      <c r="C84" s="1">
        <v>3.8526549999993165</v>
      </c>
      <c r="D84" s="1">
        <v>-3.7189224999849557</v>
      </c>
      <c r="E84" s="1">
        <v>-2.0676475000023231</v>
      </c>
      <c r="F84" s="1">
        <v>-1.37673</v>
      </c>
      <c r="I84" s="1">
        <v>61</v>
      </c>
      <c r="J84" s="1">
        <f t="shared" si="1"/>
        <v>1</v>
      </c>
      <c r="K84" s="1">
        <f t="shared" ca="1" si="2"/>
        <v>2.4999999999999983E-3</v>
      </c>
      <c r="L84" s="1">
        <f t="shared" ca="1" si="28"/>
        <v>-2.3633734038081693</v>
      </c>
      <c r="M84" s="18">
        <f t="shared" ca="1" si="3"/>
        <v>2.5188401518413848</v>
      </c>
      <c r="N84" s="18">
        <f t="shared" ca="1" si="4"/>
        <v>0</v>
      </c>
      <c r="O84" s="1">
        <f t="shared" ca="1" si="5"/>
        <v>0</v>
      </c>
      <c r="P84" s="1">
        <f t="shared" ca="1" si="6"/>
        <v>0</v>
      </c>
      <c r="Q84" s="1">
        <f t="shared" ca="1" si="7"/>
        <v>0</v>
      </c>
      <c r="R84" s="1">
        <f t="shared" ca="1" si="8"/>
        <v>0</v>
      </c>
      <c r="S84" s="1">
        <f t="shared" ca="1" si="9"/>
        <v>2.5188401518413848</v>
      </c>
      <c r="T84" s="1">
        <f t="shared" ca="1" si="10"/>
        <v>0.15546674803321547</v>
      </c>
      <c r="U84" s="2">
        <f t="shared" ca="1" si="11"/>
        <v>1.6389673422387268</v>
      </c>
      <c r="V84" s="2">
        <f t="shared" ca="1" si="12"/>
        <v>5.4169475621179721</v>
      </c>
      <c r="W84" s="2">
        <f t="shared" ca="1" si="13"/>
        <v>0.2920121914114851</v>
      </c>
      <c r="X84" s="2">
        <f t="shared" ca="1" si="14"/>
        <v>12.934298267564712</v>
      </c>
      <c r="Y84" s="2">
        <f t="shared" ca="1" si="15"/>
        <v>18.927326450332782</v>
      </c>
      <c r="Z84" s="2">
        <f t="shared" ca="1" si="16"/>
        <v>14.458061599822887</v>
      </c>
      <c r="AA84" s="2">
        <f t="shared" ca="1" si="17"/>
        <v>-1.6020220558386806</v>
      </c>
      <c r="AB84" s="2">
        <f t="shared" ca="1" si="18"/>
        <v>0.57428824829554115</v>
      </c>
      <c r="AC84" s="2">
        <f t="shared" ca="1" si="19"/>
        <v>4.8415734329415168</v>
      </c>
      <c r="AD84" s="2">
        <f t="shared" ca="1" si="20"/>
        <v>1.2161035729853806</v>
      </c>
      <c r="AE84" s="2">
        <f t="shared" ca="1" si="21"/>
        <v>3.9386625691937374</v>
      </c>
      <c r="AF84" s="2">
        <f t="shared" ca="1" si="22"/>
        <v>17.425362157191579</v>
      </c>
      <c r="AG84" s="2">
        <f t="shared" ca="1" si="23"/>
        <v>8.3503103699221928</v>
      </c>
      <c r="AH84" s="2">
        <f t="shared" ca="1" si="24"/>
        <v>4.5091509423936409E-2</v>
      </c>
      <c r="AI84" s="2">
        <f t="shared" ca="1" si="25"/>
        <v>-1.6020220558386806</v>
      </c>
      <c r="AJ84" s="2">
        <f t="shared" ca="1" si="26"/>
        <v>-1.647113565262617</v>
      </c>
      <c r="AK84" s="2">
        <f t="shared" ca="1" si="27"/>
        <v>-1.4916468172294015</v>
      </c>
    </row>
    <row r="85" spans="1:37" x14ac:dyDescent="0.15">
      <c r="A85" s="18">
        <v>61</v>
      </c>
      <c r="B85" s="1">
        <v>0.61</v>
      </c>
      <c r="C85" s="1">
        <v>-1.8573450000012315</v>
      </c>
      <c r="D85" s="1">
        <v>-1.6569224999862797</v>
      </c>
      <c r="E85" s="1">
        <v>-3.4056475000028286</v>
      </c>
      <c r="F85" s="1">
        <v>-2.9737300000000002</v>
      </c>
      <c r="I85" s="1">
        <v>62</v>
      </c>
      <c r="J85" s="1">
        <f t="shared" si="1"/>
        <v>1</v>
      </c>
      <c r="K85" s="1">
        <f t="shared" ca="1" si="2"/>
        <v>2.4999999999999983E-3</v>
      </c>
      <c r="L85" s="1">
        <f t="shared" ca="1" si="28"/>
        <v>-2.3608734038081693</v>
      </c>
      <c r="M85" s="18">
        <f t="shared" ca="1" si="3"/>
        <v>0</v>
      </c>
      <c r="N85" s="18">
        <f t="shared" ca="1" si="4"/>
        <v>0</v>
      </c>
      <c r="O85" s="1">
        <f t="shared" ca="1" si="5"/>
        <v>0</v>
      </c>
      <c r="P85" s="1">
        <f t="shared" ca="1" si="6"/>
        <v>0</v>
      </c>
      <c r="Q85" s="1">
        <f t="shared" ca="1" si="7"/>
        <v>0</v>
      </c>
      <c r="R85" s="1">
        <f t="shared" ca="1" si="8"/>
        <v>0</v>
      </c>
      <c r="S85" s="1">
        <f t="shared" ca="1" si="9"/>
        <v>0</v>
      </c>
      <c r="T85" s="1">
        <f t="shared" ca="1" si="10"/>
        <v>-2.3608734038081693</v>
      </c>
      <c r="U85" s="2">
        <f t="shared" ca="1" si="11"/>
        <v>0.67936275097431142</v>
      </c>
      <c r="V85" s="2">
        <f t="shared" ca="1" si="12"/>
        <v>5.3183235841425995</v>
      </c>
      <c r="W85" s="2">
        <f t="shared" ca="1" si="13"/>
        <v>1.4234316894892662</v>
      </c>
      <c r="X85" s="2">
        <f t="shared" ca="1" si="14"/>
        <v>12.577873962952077</v>
      </c>
      <c r="Y85" s="2">
        <f t="shared" ca="1" si="15"/>
        <v>15.14743104624128</v>
      </c>
      <c r="Z85" s="2">
        <f t="shared" ca="1" si="16"/>
        <v>1.2742327357537693</v>
      </c>
      <c r="AA85" s="2">
        <f t="shared" ca="1" si="17"/>
        <v>-0.29199437304259179</v>
      </c>
      <c r="AB85" s="2">
        <f t="shared" ca="1" si="18"/>
        <v>1.7302377045051904</v>
      </c>
      <c r="AC85" s="2">
        <f t="shared" ca="1" si="19"/>
        <v>0.68007836538027311</v>
      </c>
      <c r="AD85" s="2">
        <f t="shared" ca="1" si="20"/>
        <v>2.9618378732163331</v>
      </c>
      <c r="AE85" s="2">
        <f t="shared" ca="1" si="21"/>
        <v>9.9872040743814807</v>
      </c>
      <c r="AF85" s="2">
        <f t="shared" ca="1" si="22"/>
        <v>18.10485490256988</v>
      </c>
      <c r="AG85" s="2">
        <f t="shared" ca="1" si="23"/>
        <v>1.9535239194005865</v>
      </c>
      <c r="AH85" s="2">
        <f t="shared" ca="1" si="24"/>
        <v>1.6701797809624936</v>
      </c>
      <c r="AI85" s="2">
        <f t="shared" ca="1" si="25"/>
        <v>-0.29199437304259179</v>
      </c>
      <c r="AJ85" s="2">
        <f t="shared" ca="1" si="26"/>
        <v>-1.9621741540050854</v>
      </c>
      <c r="AK85" s="2">
        <f t="shared" ca="1" si="27"/>
        <v>-4.323047557813255</v>
      </c>
    </row>
    <row r="86" spans="1:37" x14ac:dyDescent="0.15">
      <c r="A86" s="18">
        <v>62</v>
      </c>
      <c r="B86" s="1">
        <v>0.62</v>
      </c>
      <c r="C86" s="1">
        <v>-2.098345000000279</v>
      </c>
      <c r="D86" s="1">
        <v>-2.0069224999836877</v>
      </c>
      <c r="E86" s="1">
        <v>-3.188647500003583</v>
      </c>
      <c r="F86" s="1">
        <v>-2.0907300000000002</v>
      </c>
      <c r="I86" s="1">
        <v>63</v>
      </c>
      <c r="J86" s="1">
        <f t="shared" si="1"/>
        <v>1</v>
      </c>
      <c r="K86" s="1">
        <f t="shared" ca="1" si="2"/>
        <v>2.4999999999999983E-3</v>
      </c>
      <c r="L86" s="1">
        <f t="shared" ca="1" si="28"/>
        <v>-2.3583734038081694</v>
      </c>
      <c r="M86" s="18">
        <f t="shared" ca="1" si="3"/>
        <v>0</v>
      </c>
      <c r="N86" s="18">
        <f t="shared" ca="1" si="4"/>
        <v>0</v>
      </c>
      <c r="O86" s="1">
        <f t="shared" ca="1" si="5"/>
        <v>0</v>
      </c>
      <c r="P86" s="1">
        <f t="shared" ca="1" si="6"/>
        <v>0</v>
      </c>
      <c r="Q86" s="1">
        <f t="shared" ca="1" si="7"/>
        <v>0</v>
      </c>
      <c r="R86" s="1">
        <f t="shared" ca="1" si="8"/>
        <v>0</v>
      </c>
      <c r="S86" s="1">
        <f t="shared" ca="1" si="9"/>
        <v>0</v>
      </c>
      <c r="T86" s="1">
        <f t="shared" ca="1" si="10"/>
        <v>-2.3583734038081694</v>
      </c>
      <c r="U86" s="2">
        <f t="shared" ca="1" si="11"/>
        <v>1.2042045397223</v>
      </c>
      <c r="V86" s="2">
        <f t="shared" ca="1" si="12"/>
        <v>1.3562778213924229</v>
      </c>
      <c r="W86" s="2">
        <f t="shared" ca="1" si="13"/>
        <v>1.6138173755015988</v>
      </c>
      <c r="X86" s="2">
        <f t="shared" ca="1" si="14"/>
        <v>13.506516042075317</v>
      </c>
      <c r="Y86" s="2">
        <f t="shared" ca="1" si="15"/>
        <v>19.98989203035724</v>
      </c>
      <c r="Z86" s="2">
        <f t="shared" ca="1" si="16"/>
        <v>9.4515538106519497</v>
      </c>
      <c r="AA86" s="2">
        <f t="shared" ca="1" si="17"/>
        <v>-1.0342504555204062</v>
      </c>
      <c r="AB86" s="2">
        <f t="shared" ca="1" si="18"/>
        <v>1.290406491334736</v>
      </c>
      <c r="AC86" s="2">
        <f t="shared" ca="1" si="19"/>
        <v>5.3952941902088796</v>
      </c>
      <c r="AD86" s="2">
        <f t="shared" ca="1" si="20"/>
        <v>3.7753222974803871</v>
      </c>
      <c r="AE86" s="2">
        <f t="shared" ca="1" si="21"/>
        <v>4.9829208323611578</v>
      </c>
      <c r="AF86" s="2">
        <f t="shared" ca="1" si="22"/>
        <v>15.448505887900792</v>
      </c>
      <c r="AG86" s="2">
        <f t="shared" ca="1" si="23"/>
        <v>7.9276966529224309</v>
      </c>
      <c r="AH86" s="2">
        <f t="shared" ca="1" si="24"/>
        <v>-1.0105458475919402</v>
      </c>
      <c r="AI86" s="2">
        <f t="shared" ca="1" si="25"/>
        <v>-1.0342504555204062</v>
      </c>
      <c r="AJ86" s="2">
        <f t="shared" ca="1" si="26"/>
        <v>-2.0447963031123466</v>
      </c>
      <c r="AK86" s="2">
        <f t="shared" ca="1" si="27"/>
        <v>-4.403169706920516</v>
      </c>
    </row>
    <row r="87" spans="1:37" x14ac:dyDescent="0.15">
      <c r="A87" s="18">
        <v>63</v>
      </c>
      <c r="B87" s="1">
        <v>0.63</v>
      </c>
      <c r="C87" s="1">
        <v>-2.2653450000014175</v>
      </c>
      <c r="D87" s="1">
        <v>-2.9409224999845662</v>
      </c>
      <c r="E87" s="1">
        <v>-6.0616475000045966</v>
      </c>
      <c r="F87" s="1">
        <v>-0.54073000000000004</v>
      </c>
      <c r="I87" s="1">
        <v>64</v>
      </c>
      <c r="J87" s="1">
        <f t="shared" si="1"/>
        <v>1</v>
      </c>
      <c r="K87" s="1">
        <f t="shared" ca="1" si="2"/>
        <v>2.4999999999999983E-3</v>
      </c>
      <c r="L87" s="1">
        <f t="shared" ca="1" si="28"/>
        <v>-2.3558734038081695</v>
      </c>
      <c r="M87" s="18">
        <f t="shared" ca="1" si="3"/>
        <v>0</v>
      </c>
      <c r="N87" s="18">
        <f t="shared" ca="1" si="4"/>
        <v>0</v>
      </c>
      <c r="O87" s="1">
        <f t="shared" ca="1" si="5"/>
        <v>0</v>
      </c>
      <c r="P87" s="1">
        <f t="shared" ca="1" si="6"/>
        <v>0</v>
      </c>
      <c r="Q87" s="1">
        <f t="shared" ca="1" si="7"/>
        <v>0</v>
      </c>
      <c r="R87" s="1">
        <f t="shared" ca="1" si="8"/>
        <v>0</v>
      </c>
      <c r="S87" s="1">
        <f t="shared" ca="1" si="9"/>
        <v>0</v>
      </c>
      <c r="T87" s="1">
        <f t="shared" ca="1" si="10"/>
        <v>-2.3558734038081695</v>
      </c>
      <c r="U87" s="2">
        <f t="shared" ca="1" si="11"/>
        <v>1.4320848710898777</v>
      </c>
      <c r="V87" s="2">
        <f t="shared" ca="1" si="12"/>
        <v>1.9864894182490824</v>
      </c>
      <c r="W87" s="2">
        <f t="shared" ca="1" si="13"/>
        <v>1.1536060012728473</v>
      </c>
      <c r="X87" s="2">
        <f t="shared" ca="1" si="14"/>
        <v>12.151077049648285</v>
      </c>
      <c r="Y87" s="2">
        <f t="shared" ca="1" si="15"/>
        <v>15.479819040150506</v>
      </c>
      <c r="Z87" s="2">
        <f t="shared" ca="1" si="16"/>
        <v>5.0245057947753828</v>
      </c>
      <c r="AA87" s="2">
        <f t="shared" ca="1" si="17"/>
        <v>1.4239012220811438</v>
      </c>
      <c r="AB87" s="2">
        <f t="shared" ca="1" si="18"/>
        <v>1.8586320377719314</v>
      </c>
      <c r="AC87" s="2">
        <f t="shared" ca="1" si="19"/>
        <v>0.64663797150095004</v>
      </c>
      <c r="AD87" s="2">
        <f t="shared" ca="1" si="20"/>
        <v>2.1158706452278242</v>
      </c>
      <c r="AE87" s="2">
        <f t="shared" ca="1" si="21"/>
        <v>3.222019831618586</v>
      </c>
      <c r="AF87" s="2">
        <f t="shared" ca="1" si="22"/>
        <v>17.498840077030799</v>
      </c>
      <c r="AG87" s="2">
        <f t="shared" ca="1" si="23"/>
        <v>4.4899061879910978</v>
      </c>
      <c r="AH87" s="2">
        <f t="shared" ca="1" si="24"/>
        <v>-1.4071029590321533</v>
      </c>
      <c r="AI87" s="2">
        <f t="shared" ca="1" si="25"/>
        <v>-1.4071029590321533</v>
      </c>
      <c r="AJ87" s="2">
        <f t="shared" ca="1" si="26"/>
        <v>1.6798263048990458E-2</v>
      </c>
      <c r="AK87" s="2">
        <f t="shared" ca="1" si="27"/>
        <v>-2.3390751407591788</v>
      </c>
    </row>
    <row r="88" spans="1:37" x14ac:dyDescent="0.15">
      <c r="A88" s="18">
        <v>64</v>
      </c>
      <c r="B88" s="1">
        <v>0.64</v>
      </c>
      <c r="C88" s="1">
        <v>-3.1633450000008168</v>
      </c>
      <c r="D88" s="1">
        <v>-2.426922499985551</v>
      </c>
      <c r="E88" s="1">
        <v>-6.0226475000035862</v>
      </c>
      <c r="F88" s="1">
        <v>-2.2957299999999998</v>
      </c>
      <c r="I88" s="1">
        <v>65</v>
      </c>
      <c r="J88" s="1">
        <f t="shared" ref="J88:J151" si="29">IF(I88&lt;=$C$4,1,IF(AND(I88&gt;$C$4,I88&lt;=$C$5),2,IF(AND(I88&gt;$C$5,I88&lt;=$C$6),3,IF(AND(I88&gt;$C$6,I88&lt;=$C$7),4,IF(AND(I88&gt;$C$7,I88&lt;=$C$8),5,IF(AND(I88&gt;$C$8,I88&lt;=$C$9),6,"error"))))))</f>
        <v>1</v>
      </c>
      <c r="K88" s="1">
        <f t="shared" ref="K88:K151" ca="1" si="30">IF(J88=1,$E$4,IF(J88=2,$E$5,IF(J88=3,$E$6,IF(J88=4,$E$7,IF(J88=5,$E$8,IF(J88=6,$E$9,"error"))))))</f>
        <v>2.4999999999999983E-3</v>
      </c>
      <c r="L88" s="1">
        <f t="shared" ca="1" si="28"/>
        <v>-2.3533734038081695</v>
      </c>
      <c r="M88" s="18">
        <f t="shared" ca="1" si="3"/>
        <v>0</v>
      </c>
      <c r="N88" s="18">
        <f t="shared" ca="1" si="4"/>
        <v>0</v>
      </c>
      <c r="O88" s="1">
        <f t="shared" ca="1" si="5"/>
        <v>0</v>
      </c>
      <c r="P88" s="1">
        <f t="shared" ca="1" si="6"/>
        <v>0</v>
      </c>
      <c r="Q88" s="1">
        <f t="shared" ca="1" si="7"/>
        <v>0</v>
      </c>
      <c r="R88" s="1">
        <f t="shared" ca="1" si="8"/>
        <v>0</v>
      </c>
      <c r="S88" s="1">
        <f t="shared" ca="1" si="9"/>
        <v>0</v>
      </c>
      <c r="T88" s="1">
        <f t="shared" ca="1" si="10"/>
        <v>-2.3533734038081695</v>
      </c>
      <c r="U88" s="2">
        <f t="shared" ca="1" si="11"/>
        <v>1.4120772133399089</v>
      </c>
      <c r="V88" s="2">
        <f t="shared" ca="1" si="12"/>
        <v>0.14252367025756008</v>
      </c>
      <c r="W88" s="2">
        <f t="shared" ca="1" si="13"/>
        <v>1.7511351048119448</v>
      </c>
      <c r="X88" s="2">
        <f t="shared" ca="1" si="14"/>
        <v>3.9262318420861391</v>
      </c>
      <c r="Y88" s="2">
        <f t="shared" ca="1" si="15"/>
        <v>15.583096645354669</v>
      </c>
      <c r="Z88" s="2">
        <f t="shared" ca="1" si="16"/>
        <v>12.806885892480828</v>
      </c>
      <c r="AA88" s="2">
        <f t="shared" ca="1" si="17"/>
        <v>-0.48094229276025935</v>
      </c>
      <c r="AB88" s="2">
        <f t="shared" ca="1" si="18"/>
        <v>0.55725244588172973</v>
      </c>
      <c r="AC88" s="2">
        <f t="shared" ca="1" si="19"/>
        <v>3.0392796135775333</v>
      </c>
      <c r="AD88" s="2">
        <f t="shared" ca="1" si="20"/>
        <v>0.5643058099721463</v>
      </c>
      <c r="AE88" s="2">
        <f t="shared" ca="1" si="21"/>
        <v>13.448496954197903</v>
      </c>
      <c r="AF88" s="2">
        <f t="shared" ca="1" si="22"/>
        <v>19.910038363529999</v>
      </c>
      <c r="AG88" s="2">
        <f t="shared" ca="1" si="23"/>
        <v>6.7329524468396</v>
      </c>
      <c r="AH88" s="2">
        <f t="shared" ca="1" si="24"/>
        <v>-0.48273382103130819</v>
      </c>
      <c r="AI88" s="2">
        <f t="shared" ca="1" si="25"/>
        <v>-0.48273382103130819</v>
      </c>
      <c r="AJ88" s="2">
        <f t="shared" ca="1" si="26"/>
        <v>1.7915282710488367E-3</v>
      </c>
      <c r="AK88" s="2">
        <f t="shared" ca="1" si="27"/>
        <v>-2.3515818755371205</v>
      </c>
    </row>
    <row r="89" spans="1:37" x14ac:dyDescent="0.15">
      <c r="A89" s="18">
        <v>65</v>
      </c>
      <c r="B89" s="1">
        <v>0.65</v>
      </c>
      <c r="C89" s="1">
        <v>-2.017344999998727</v>
      </c>
      <c r="D89" s="1">
        <v>-2.6489224999863836</v>
      </c>
      <c r="E89" s="1">
        <v>-4.9966475000040589</v>
      </c>
      <c r="F89" s="1">
        <v>-2.1387299999999998</v>
      </c>
      <c r="I89" s="1">
        <v>66</v>
      </c>
      <c r="J89" s="1">
        <f t="shared" si="29"/>
        <v>1</v>
      </c>
      <c r="K89" s="1">
        <f t="shared" ca="1" si="30"/>
        <v>2.4999999999999983E-3</v>
      </c>
      <c r="L89" s="1">
        <f t="shared" ca="1" si="28"/>
        <v>-2.3508734038081696</v>
      </c>
      <c r="M89" s="18">
        <f t="shared" ref="M89:M152" ca="1" si="31">IF(AND(J89=1,RAND()&gt;0.9),RAND()*(4-(-5))+(-5),0)</f>
        <v>0</v>
      </c>
      <c r="N89" s="18">
        <f t="shared" ref="N89:N152" ca="1" si="32">IF(AND(J89=2,RAND()&gt;0.99),RAND()*(5-(-5))+(-5),0)</f>
        <v>0</v>
      </c>
      <c r="O89" s="1">
        <f t="shared" ref="O89:O152" ca="1" si="33">IF(AND(J89=3,RAND()&gt;0.97),RAND()*(15-(-10))+(-10),0)</f>
        <v>0</v>
      </c>
      <c r="P89" s="1">
        <f t="shared" ref="P89:P152" ca="1" si="34">IF(AND(J89=4,RAND()&gt;0.99),RAND()*(5-(-4))+(-4),0)</f>
        <v>0</v>
      </c>
      <c r="Q89" s="1">
        <f t="shared" ref="Q89:Q152" ca="1" si="35">IF(AND(J89=5,RAND()&gt;0.9),RAND()*(5-(-4))+(-4),0)</f>
        <v>0</v>
      </c>
      <c r="R89" s="1">
        <f t="shared" ref="R89:R152" ca="1" si="36">IF(AND(J89=6,RAND()&gt;0.8),RAND()*(6-(-5))+(-5),0)</f>
        <v>0</v>
      </c>
      <c r="S89" s="1">
        <f t="shared" ref="S89:S152" ca="1" si="37">SUM(M89:R89)</f>
        <v>0</v>
      </c>
      <c r="T89" s="1">
        <f t="shared" ref="T89:T152" ca="1" si="38">S89+L89</f>
        <v>-2.3508734038081696</v>
      </c>
      <c r="U89" s="2">
        <f t="shared" ref="U89:U152" ca="1" si="39">RAND()*($M$4-$L$4)+$L$4</f>
        <v>0.4957868481575643</v>
      </c>
      <c r="V89" s="2">
        <f t="shared" ref="V89:V152" ca="1" si="40">RAND()*($M$9-$L$9)+$L$9</f>
        <v>5.4604284347249381</v>
      </c>
      <c r="W89" s="2">
        <f t="shared" ref="W89:W152" ca="1" si="41">RAND()*($M$14-$L$14)+$L$14</f>
        <v>2.2211824796873438</v>
      </c>
      <c r="X89" s="2">
        <f t="shared" ref="X89:X152" ca="1" si="42">RAND()*($M$7-$L$7)+$L$7</f>
        <v>4.9641990653766817</v>
      </c>
      <c r="Y89" s="2">
        <f t="shared" ref="Y89:Y152" ca="1" si="43">RAND()*($M$12-$L$12)+$L$12</f>
        <v>19.639917456105284</v>
      </c>
      <c r="Z89" s="2">
        <f t="shared" ref="Z89:Z152" ca="1" si="44">RAND()*($M$17-$L$17)+$L$17</f>
        <v>2.0928390232594829</v>
      </c>
      <c r="AA89" s="2">
        <f t="shared" ref="AA89:AA152" ca="1" si="45">IF(OR(J89=1,J89=2),U89*SIN(2*PI()*I89/X89),IF(J89=3,V89*SIN(2*PI()*I89/Y89),W89*SIN(2*PI()*I89/Z89)))</f>
        <v>0.47593019906526307</v>
      </c>
      <c r="AB89" s="2">
        <f t="shared" ref="AB89:AB152" ca="1" si="46">RAND()*($M$5-$L$5)+$L$5</f>
        <v>0.78904073131702279</v>
      </c>
      <c r="AC89" s="2">
        <f t="shared" ref="AC89:AC152" ca="1" si="47">RAND()*($M$10-$L$10)+$L$10</f>
        <v>1.0867226929391816</v>
      </c>
      <c r="AD89" s="2">
        <f t="shared" ref="AD89:AD152" ca="1" si="48">RAND()*($M$15-$L$15)+$L$15</f>
        <v>0.87518182942380762</v>
      </c>
      <c r="AE89" s="2">
        <f t="shared" ref="AE89:AE152" ca="1" si="49">RAND()*($M$8-$L$8)+$L$8</f>
        <v>7.3889548248065244</v>
      </c>
      <c r="AF89" s="2">
        <f t="shared" ref="AF89:AF152" ca="1" si="50">RAND()*($M$13-$L$13)+$L$13</f>
        <v>17.29763581545032</v>
      </c>
      <c r="AG89" s="2">
        <f t="shared" ref="AG89:AG152" ca="1" si="51">RAND()*($M$18-$L$18)+$L$18</f>
        <v>12.897187327565666</v>
      </c>
      <c r="AH89" s="2">
        <f t="shared" ref="AH89:AH152" ca="1" si="52">IF(OR(J89=1,J89=2),AB89*SIN(2*PI()*I89/AE89),IF(J89=3,AC89*SIN(2*PI()*I89/AF89),AD89*SIN(2*PI()*I89/AG89)))</f>
        <v>-0.32582575167025646</v>
      </c>
      <c r="AI89" s="2">
        <f t="shared" ref="AI89:AI152" ca="1" si="53">MIN(AA89,AH89)</f>
        <v>-0.32582575167025646</v>
      </c>
      <c r="AJ89" s="2">
        <f t="shared" ref="AJ89:AJ152" ca="1" si="54">IF(RAND()&gt;0.7,AA89+AH89,AA89-AH89)</f>
        <v>0.80175595073551953</v>
      </c>
      <c r="AK89" s="2">
        <f t="shared" ref="AK89:AK152" ca="1" si="55">T89+AJ89</f>
        <v>-1.5491174530726499</v>
      </c>
    </row>
    <row r="90" spans="1:37" x14ac:dyDescent="0.15">
      <c r="A90" s="18">
        <v>66</v>
      </c>
      <c r="B90" s="1">
        <v>0.66</v>
      </c>
      <c r="C90" s="1">
        <v>-1.1133450000002654</v>
      </c>
      <c r="D90" s="1">
        <v>-3.5829224999837095</v>
      </c>
      <c r="E90" s="1">
        <v>-2.3606475000050864</v>
      </c>
      <c r="F90" s="1">
        <v>-1.56073</v>
      </c>
      <c r="I90" s="1">
        <v>67</v>
      </c>
      <c r="J90" s="1">
        <f t="shared" si="29"/>
        <v>1</v>
      </c>
      <c r="K90" s="1">
        <f t="shared" ca="1" si="30"/>
        <v>2.4999999999999983E-3</v>
      </c>
      <c r="L90" s="1">
        <f t="shared" ref="L90:L153" ca="1" si="56">L89+K90</f>
        <v>-2.3483734038081696</v>
      </c>
      <c r="M90" s="18">
        <f t="shared" ca="1" si="31"/>
        <v>0</v>
      </c>
      <c r="N90" s="18">
        <f t="shared" ca="1" si="32"/>
        <v>0</v>
      </c>
      <c r="O90" s="1">
        <f t="shared" ca="1" si="33"/>
        <v>0</v>
      </c>
      <c r="P90" s="1">
        <f t="shared" ca="1" si="34"/>
        <v>0</v>
      </c>
      <c r="Q90" s="1">
        <f t="shared" ca="1" si="35"/>
        <v>0</v>
      </c>
      <c r="R90" s="1">
        <f t="shared" ca="1" si="36"/>
        <v>0</v>
      </c>
      <c r="S90" s="1">
        <f t="shared" ca="1" si="37"/>
        <v>0</v>
      </c>
      <c r="T90" s="1">
        <f t="shared" ca="1" si="38"/>
        <v>-2.3483734038081696</v>
      </c>
      <c r="U90" s="2">
        <f t="shared" ca="1" si="39"/>
        <v>1.9061502109771831</v>
      </c>
      <c r="V90" s="2">
        <f t="shared" ca="1" si="40"/>
        <v>2.6954046858939531</v>
      </c>
      <c r="W90" s="2">
        <f t="shared" ca="1" si="41"/>
        <v>3.9177286052501779</v>
      </c>
      <c r="X90" s="2">
        <f t="shared" ca="1" si="42"/>
        <v>2.8997898534999491</v>
      </c>
      <c r="Y90" s="2">
        <f t="shared" ca="1" si="43"/>
        <v>19.59955878467143</v>
      </c>
      <c r="Z90" s="2">
        <f t="shared" ca="1" si="44"/>
        <v>2.539113498279598</v>
      </c>
      <c r="AA90" s="2">
        <f t="shared" ca="1" si="45"/>
        <v>1.1694525225058674</v>
      </c>
      <c r="AB90" s="2">
        <f t="shared" ca="1" si="46"/>
        <v>1.8573743353743351</v>
      </c>
      <c r="AC90" s="2">
        <f t="shared" ca="1" si="47"/>
        <v>5.4448707483673342</v>
      </c>
      <c r="AD90" s="2">
        <f t="shared" ca="1" si="48"/>
        <v>1.1626639441640119</v>
      </c>
      <c r="AE90" s="2">
        <f t="shared" ca="1" si="49"/>
        <v>5.2134505303596255</v>
      </c>
      <c r="AF90" s="2">
        <f t="shared" ca="1" si="50"/>
        <v>16.781870694896337</v>
      </c>
      <c r="AG90" s="2">
        <f t="shared" ca="1" si="51"/>
        <v>12.514281816968245</v>
      </c>
      <c r="AH90" s="2">
        <f t="shared" ca="1" si="52"/>
        <v>-1.4931699064781077</v>
      </c>
      <c r="AI90" s="2">
        <f t="shared" ca="1" si="53"/>
        <v>-1.4931699064781077</v>
      </c>
      <c r="AJ90" s="2">
        <f t="shared" ca="1" si="54"/>
        <v>2.6626224289839753</v>
      </c>
      <c r="AK90" s="2">
        <f t="shared" ca="1" si="55"/>
        <v>0.31424902517580566</v>
      </c>
    </row>
    <row r="91" spans="1:37" x14ac:dyDescent="0.15">
      <c r="A91" s="18">
        <v>67</v>
      </c>
      <c r="B91" s="1">
        <v>0.67</v>
      </c>
      <c r="C91" s="1">
        <v>-1.2563450000016019</v>
      </c>
      <c r="D91" s="1">
        <v>-2.6779224999842199</v>
      </c>
      <c r="E91" s="1">
        <v>-5.7356475000034379</v>
      </c>
      <c r="F91" s="1">
        <v>-3.10873</v>
      </c>
      <c r="I91" s="1">
        <v>68</v>
      </c>
      <c r="J91" s="1">
        <f t="shared" si="29"/>
        <v>1</v>
      </c>
      <c r="K91" s="1">
        <f t="shared" ca="1" si="30"/>
        <v>2.4999999999999983E-3</v>
      </c>
      <c r="L91" s="1">
        <f t="shared" ca="1" si="56"/>
        <v>-2.3458734038081697</v>
      </c>
      <c r="M91" s="18">
        <f t="shared" ca="1" si="31"/>
        <v>0</v>
      </c>
      <c r="N91" s="18">
        <f t="shared" ca="1" si="32"/>
        <v>0</v>
      </c>
      <c r="O91" s="1">
        <f t="shared" ca="1" si="33"/>
        <v>0</v>
      </c>
      <c r="P91" s="1">
        <f t="shared" ca="1" si="34"/>
        <v>0</v>
      </c>
      <c r="Q91" s="1">
        <f t="shared" ca="1" si="35"/>
        <v>0</v>
      </c>
      <c r="R91" s="1">
        <f t="shared" ca="1" si="36"/>
        <v>0</v>
      </c>
      <c r="S91" s="1">
        <f t="shared" ca="1" si="37"/>
        <v>0</v>
      </c>
      <c r="T91" s="1">
        <f t="shared" ca="1" si="38"/>
        <v>-2.3458734038081697</v>
      </c>
      <c r="U91" s="2">
        <f t="shared" ca="1" si="39"/>
        <v>1.2762600936085686</v>
      </c>
      <c r="V91" s="2">
        <f t="shared" ca="1" si="40"/>
        <v>4.9144935106894341</v>
      </c>
      <c r="W91" s="2">
        <f t="shared" ca="1" si="41"/>
        <v>1.7311845002933686</v>
      </c>
      <c r="X91" s="2">
        <f t="shared" ca="1" si="42"/>
        <v>2.0594739767105619</v>
      </c>
      <c r="Y91" s="2">
        <f t="shared" ca="1" si="43"/>
        <v>15.867807891925414</v>
      </c>
      <c r="Z91" s="2">
        <f t="shared" ca="1" si="44"/>
        <v>11.743501180854159</v>
      </c>
      <c r="AA91" s="2">
        <f t="shared" ca="1" si="45"/>
        <v>0.14514918337593141</v>
      </c>
      <c r="AB91" s="2">
        <f t="shared" ca="1" si="46"/>
        <v>1.238743499924251</v>
      </c>
      <c r="AC91" s="2">
        <f t="shared" ca="1" si="47"/>
        <v>4.1580336598211662</v>
      </c>
      <c r="AD91" s="2">
        <f t="shared" ca="1" si="48"/>
        <v>1.1006911477272594</v>
      </c>
      <c r="AE91" s="2">
        <f t="shared" ca="1" si="49"/>
        <v>6.7750594226183045</v>
      </c>
      <c r="AF91" s="2">
        <f t="shared" ca="1" si="50"/>
        <v>16.312754871480955</v>
      </c>
      <c r="AG91" s="2">
        <f t="shared" ca="1" si="51"/>
        <v>2.5893820491308039</v>
      </c>
      <c r="AH91" s="2">
        <f t="shared" ca="1" si="52"/>
        <v>0.28397187432995019</v>
      </c>
      <c r="AI91" s="2">
        <f t="shared" ca="1" si="53"/>
        <v>0.14514918337593141</v>
      </c>
      <c r="AJ91" s="2">
        <f t="shared" ca="1" si="54"/>
        <v>-0.13882269095401878</v>
      </c>
      <c r="AK91" s="2">
        <f t="shared" ca="1" si="55"/>
        <v>-2.4846960947621883</v>
      </c>
    </row>
    <row r="92" spans="1:37" x14ac:dyDescent="0.15">
      <c r="A92" s="18">
        <v>68</v>
      </c>
      <c r="B92" s="1">
        <v>0.68</v>
      </c>
      <c r="C92" s="1">
        <v>-2.2433450000001187</v>
      </c>
      <c r="D92" s="1">
        <v>-3.1359224999860658</v>
      </c>
      <c r="E92" s="1">
        <v>-5.9836475000025757</v>
      </c>
      <c r="F92" s="1">
        <v>-1.0897300000000001</v>
      </c>
      <c r="I92" s="1">
        <v>69</v>
      </c>
      <c r="J92" s="1">
        <f t="shared" si="29"/>
        <v>1</v>
      </c>
      <c r="K92" s="1">
        <f t="shared" ca="1" si="30"/>
        <v>2.4999999999999983E-3</v>
      </c>
      <c r="L92" s="1">
        <f t="shared" ca="1" si="56"/>
        <v>-2.3433734038081697</v>
      </c>
      <c r="M92" s="18">
        <f t="shared" ca="1" si="31"/>
        <v>0</v>
      </c>
      <c r="N92" s="18">
        <f t="shared" ca="1" si="32"/>
        <v>0</v>
      </c>
      <c r="O92" s="1">
        <f t="shared" ca="1" si="33"/>
        <v>0</v>
      </c>
      <c r="P92" s="1">
        <f t="shared" ca="1" si="34"/>
        <v>0</v>
      </c>
      <c r="Q92" s="1">
        <f t="shared" ca="1" si="35"/>
        <v>0</v>
      </c>
      <c r="R92" s="1">
        <f t="shared" ca="1" si="36"/>
        <v>0</v>
      </c>
      <c r="S92" s="1">
        <f t="shared" ca="1" si="37"/>
        <v>0</v>
      </c>
      <c r="T92" s="1">
        <f t="shared" ca="1" si="38"/>
        <v>-2.3433734038081697</v>
      </c>
      <c r="U92" s="2">
        <f t="shared" ca="1" si="39"/>
        <v>0.43620248187959432</v>
      </c>
      <c r="V92" s="2">
        <f t="shared" ca="1" si="40"/>
        <v>4.2935037105951777</v>
      </c>
      <c r="W92" s="2">
        <f t="shared" ca="1" si="41"/>
        <v>0.26497206925358335</v>
      </c>
      <c r="X92" s="2">
        <f t="shared" ca="1" si="42"/>
        <v>13.593785282537233</v>
      </c>
      <c r="Y92" s="2">
        <f t="shared" ca="1" si="43"/>
        <v>16.070172599625195</v>
      </c>
      <c r="Z92" s="2">
        <f t="shared" ca="1" si="44"/>
        <v>2.3162243741358681</v>
      </c>
      <c r="AA92" s="2">
        <f t="shared" ca="1" si="45"/>
        <v>0.200101972052702</v>
      </c>
      <c r="AB92" s="2">
        <f t="shared" ca="1" si="46"/>
        <v>1.6626093936497415</v>
      </c>
      <c r="AC92" s="2">
        <f t="shared" ca="1" si="47"/>
        <v>0.81288642487929352</v>
      </c>
      <c r="AD92" s="2">
        <f t="shared" ca="1" si="48"/>
        <v>0.71767519328405527</v>
      </c>
      <c r="AE92" s="2">
        <f t="shared" ca="1" si="49"/>
        <v>6.8749297144538026</v>
      </c>
      <c r="AF92" s="2">
        <f t="shared" ca="1" si="50"/>
        <v>18.918121812495425</v>
      </c>
      <c r="AG92" s="2">
        <f t="shared" ca="1" si="51"/>
        <v>12.73995013926176</v>
      </c>
      <c r="AH92" s="2">
        <f t="shared" ca="1" si="52"/>
        <v>0.37761959410199247</v>
      </c>
      <c r="AI92" s="2">
        <f t="shared" ca="1" si="53"/>
        <v>0.200101972052702</v>
      </c>
      <c r="AJ92" s="2">
        <f t="shared" ca="1" si="54"/>
        <v>0.5777215661546945</v>
      </c>
      <c r="AK92" s="2">
        <f t="shared" ca="1" si="55"/>
        <v>-1.7656518376534751</v>
      </c>
    </row>
    <row r="93" spans="1:37" x14ac:dyDescent="0.15">
      <c r="A93" s="18">
        <v>69</v>
      </c>
      <c r="B93" s="1">
        <v>0.69</v>
      </c>
      <c r="C93" s="1">
        <v>-2.686345000000756</v>
      </c>
      <c r="D93" s="1">
        <v>-3.2219224999856522</v>
      </c>
      <c r="E93" s="1">
        <v>-6.7366475000021353</v>
      </c>
      <c r="F93" s="1">
        <v>-0.23072999999999999</v>
      </c>
      <c r="I93" s="1">
        <v>70</v>
      </c>
      <c r="J93" s="1">
        <f t="shared" si="29"/>
        <v>1</v>
      </c>
      <c r="K93" s="1">
        <f t="shared" ca="1" si="30"/>
        <v>2.4999999999999983E-3</v>
      </c>
      <c r="L93" s="1">
        <f t="shared" ca="1" si="56"/>
        <v>-2.3408734038081698</v>
      </c>
      <c r="M93" s="18">
        <f t="shared" ca="1" si="31"/>
        <v>0</v>
      </c>
      <c r="N93" s="18">
        <f t="shared" ca="1" si="32"/>
        <v>0</v>
      </c>
      <c r="O93" s="1">
        <f t="shared" ca="1" si="33"/>
        <v>0</v>
      </c>
      <c r="P93" s="1">
        <f t="shared" ca="1" si="34"/>
        <v>0</v>
      </c>
      <c r="Q93" s="1">
        <f t="shared" ca="1" si="35"/>
        <v>0</v>
      </c>
      <c r="R93" s="1">
        <f t="shared" ca="1" si="36"/>
        <v>0</v>
      </c>
      <c r="S93" s="1">
        <f t="shared" ca="1" si="37"/>
        <v>0</v>
      </c>
      <c r="T93" s="1">
        <f t="shared" ca="1" si="38"/>
        <v>-2.3408734038081698</v>
      </c>
      <c r="U93" s="2">
        <f t="shared" ca="1" si="39"/>
        <v>1.9149962211556759</v>
      </c>
      <c r="V93" s="2">
        <f t="shared" ca="1" si="40"/>
        <v>2.5590296747770225</v>
      </c>
      <c r="W93" s="2">
        <f t="shared" ca="1" si="41"/>
        <v>1.0073982524089973</v>
      </c>
      <c r="X93" s="2">
        <f t="shared" ca="1" si="42"/>
        <v>12.453799045568053</v>
      </c>
      <c r="Y93" s="2">
        <f t="shared" ca="1" si="43"/>
        <v>16.176302970857538</v>
      </c>
      <c r="Z93" s="2">
        <f t="shared" ca="1" si="44"/>
        <v>8.1070890285947534</v>
      </c>
      <c r="AA93" s="2">
        <f t="shared" ca="1" si="45"/>
        <v>-1.3176855612309801</v>
      </c>
      <c r="AB93" s="2">
        <f t="shared" ca="1" si="46"/>
        <v>1.9549604896058841</v>
      </c>
      <c r="AC93" s="2">
        <f t="shared" ca="1" si="47"/>
        <v>0.57640589454974844</v>
      </c>
      <c r="AD93" s="2">
        <f t="shared" ca="1" si="48"/>
        <v>0.97259448120577452</v>
      </c>
      <c r="AE93" s="2">
        <f t="shared" ca="1" si="49"/>
        <v>3.9202960394978565</v>
      </c>
      <c r="AF93" s="2">
        <f t="shared" ca="1" si="50"/>
        <v>17.718380667585159</v>
      </c>
      <c r="AG93" s="2">
        <f t="shared" ca="1" si="51"/>
        <v>11.845395926378467</v>
      </c>
      <c r="AH93" s="2">
        <f t="shared" ca="1" si="52"/>
        <v>-1.5387220488525062</v>
      </c>
      <c r="AI93" s="2">
        <f t="shared" ca="1" si="53"/>
        <v>-1.5387220488525062</v>
      </c>
      <c r="AJ93" s="2">
        <f t="shared" ca="1" si="54"/>
        <v>0.22103648762152606</v>
      </c>
      <c r="AK93" s="2">
        <f t="shared" ca="1" si="55"/>
        <v>-2.1198369161866437</v>
      </c>
    </row>
    <row r="94" spans="1:37" x14ac:dyDescent="0.15">
      <c r="A94" s="18">
        <v>70</v>
      </c>
      <c r="B94" s="1">
        <v>0.7</v>
      </c>
      <c r="C94" s="1">
        <v>-2.4283450000019968</v>
      </c>
      <c r="D94" s="1">
        <v>-2.3659224999832418</v>
      </c>
      <c r="E94" s="1">
        <v>-4.1526475000033258</v>
      </c>
      <c r="F94" s="1">
        <v>-0.41972999999999999</v>
      </c>
      <c r="I94" s="1">
        <v>71</v>
      </c>
      <c r="J94" s="1">
        <f t="shared" si="29"/>
        <v>1</v>
      </c>
      <c r="K94" s="1">
        <f t="shared" ca="1" si="30"/>
        <v>2.4999999999999983E-3</v>
      </c>
      <c r="L94" s="1">
        <f t="shared" ca="1" si="56"/>
        <v>-2.3383734038081698</v>
      </c>
      <c r="M94" s="18">
        <f t="shared" ca="1" si="31"/>
        <v>0</v>
      </c>
      <c r="N94" s="18">
        <f t="shared" ca="1" si="32"/>
        <v>0</v>
      </c>
      <c r="O94" s="1">
        <f t="shared" ca="1" si="33"/>
        <v>0</v>
      </c>
      <c r="P94" s="1">
        <f t="shared" ca="1" si="34"/>
        <v>0</v>
      </c>
      <c r="Q94" s="1">
        <f t="shared" ca="1" si="35"/>
        <v>0</v>
      </c>
      <c r="R94" s="1">
        <f t="shared" ca="1" si="36"/>
        <v>0</v>
      </c>
      <c r="S94" s="1">
        <f t="shared" ca="1" si="37"/>
        <v>0</v>
      </c>
      <c r="T94" s="1">
        <f t="shared" ca="1" si="38"/>
        <v>-2.3383734038081698</v>
      </c>
      <c r="U94" s="2">
        <f t="shared" ca="1" si="39"/>
        <v>0.78421572620556668</v>
      </c>
      <c r="V94" s="2">
        <f t="shared" ca="1" si="40"/>
        <v>0.22531689131444929</v>
      </c>
      <c r="W94" s="2">
        <f t="shared" ca="1" si="41"/>
        <v>3.0487043857812108</v>
      </c>
      <c r="X94" s="2">
        <f t="shared" ca="1" si="42"/>
        <v>10.552677397539497</v>
      </c>
      <c r="Y94" s="2">
        <f t="shared" ca="1" si="43"/>
        <v>18.447260921518183</v>
      </c>
      <c r="Z94" s="2">
        <f t="shared" ca="1" si="44"/>
        <v>12.605812523832682</v>
      </c>
      <c r="AA94" s="2">
        <f t="shared" ca="1" si="45"/>
        <v>-0.77683715084774985</v>
      </c>
      <c r="AB94" s="2">
        <f t="shared" ca="1" si="46"/>
        <v>1.8887151255816321</v>
      </c>
      <c r="AC94" s="2">
        <f t="shared" ca="1" si="47"/>
        <v>0.88817321019535611</v>
      </c>
      <c r="AD94" s="2">
        <f t="shared" ca="1" si="48"/>
        <v>3.3117588946164789</v>
      </c>
      <c r="AE94" s="2">
        <f t="shared" ca="1" si="49"/>
        <v>8.7208866503476301</v>
      </c>
      <c r="AF94" s="2">
        <f t="shared" ca="1" si="50"/>
        <v>18.433031442458123</v>
      </c>
      <c r="AG94" s="2">
        <f t="shared" ca="1" si="51"/>
        <v>11.046685900963061</v>
      </c>
      <c r="AH94" s="2">
        <f t="shared" ca="1" si="52"/>
        <v>1.4656192916391713</v>
      </c>
      <c r="AI94" s="2">
        <f t="shared" ca="1" si="53"/>
        <v>-0.77683715084774985</v>
      </c>
      <c r="AJ94" s="2">
        <f t="shared" ca="1" si="54"/>
        <v>-2.2424564424869211</v>
      </c>
      <c r="AK94" s="2">
        <f t="shared" ca="1" si="55"/>
        <v>-4.5808298462950905</v>
      </c>
    </row>
    <row r="95" spans="1:37" x14ac:dyDescent="0.15">
      <c r="A95" s="18">
        <v>71</v>
      </c>
      <c r="B95" s="1">
        <v>0.71</v>
      </c>
      <c r="C95" s="1">
        <v>-1.305344999998681</v>
      </c>
      <c r="D95" s="1">
        <v>-2.1309224999832566</v>
      </c>
      <c r="E95" s="1">
        <v>-5.6606475000045009</v>
      </c>
      <c r="F95" s="1">
        <v>-1.62873</v>
      </c>
      <c r="I95" s="1">
        <v>72</v>
      </c>
      <c r="J95" s="1">
        <f t="shared" si="29"/>
        <v>1</v>
      </c>
      <c r="K95" s="1">
        <f t="shared" ca="1" si="30"/>
        <v>2.4999999999999983E-3</v>
      </c>
      <c r="L95" s="1">
        <f t="shared" ca="1" si="56"/>
        <v>-2.3358734038081699</v>
      </c>
      <c r="M95" s="18">
        <f t="shared" ca="1" si="31"/>
        <v>0</v>
      </c>
      <c r="N95" s="18">
        <f t="shared" ca="1" si="32"/>
        <v>0</v>
      </c>
      <c r="O95" s="1">
        <f t="shared" ca="1" si="33"/>
        <v>0</v>
      </c>
      <c r="P95" s="1">
        <f t="shared" ca="1" si="34"/>
        <v>0</v>
      </c>
      <c r="Q95" s="1">
        <f t="shared" ca="1" si="35"/>
        <v>0</v>
      </c>
      <c r="R95" s="1">
        <f t="shared" ca="1" si="36"/>
        <v>0</v>
      </c>
      <c r="S95" s="1">
        <f t="shared" ca="1" si="37"/>
        <v>0</v>
      </c>
      <c r="T95" s="1">
        <f t="shared" ca="1" si="38"/>
        <v>-2.3358734038081699</v>
      </c>
      <c r="U95" s="2">
        <f t="shared" ca="1" si="39"/>
        <v>1.7445725887993189</v>
      </c>
      <c r="V95" s="2">
        <f t="shared" ca="1" si="40"/>
        <v>3.6816748148210956</v>
      </c>
      <c r="W95" s="2">
        <f t="shared" ca="1" si="41"/>
        <v>3.125156171585135</v>
      </c>
      <c r="X95" s="2">
        <f t="shared" ca="1" si="42"/>
        <v>11.565605503203624</v>
      </c>
      <c r="Y95" s="2">
        <f t="shared" ca="1" si="43"/>
        <v>16.460831631780536</v>
      </c>
      <c r="Z95" s="2">
        <f t="shared" ca="1" si="44"/>
        <v>13.665237033026985</v>
      </c>
      <c r="AA95" s="2">
        <f t="shared" ca="1" si="45"/>
        <v>1.7236984484315512</v>
      </c>
      <c r="AB95" s="2">
        <f t="shared" ca="1" si="46"/>
        <v>1.1011383459821618</v>
      </c>
      <c r="AC95" s="2">
        <f t="shared" ca="1" si="47"/>
        <v>2.5554168626597087</v>
      </c>
      <c r="AD95" s="2">
        <f t="shared" ca="1" si="48"/>
        <v>2.7410628373177777</v>
      </c>
      <c r="AE95" s="2">
        <f t="shared" ca="1" si="49"/>
        <v>2.5718780170339683</v>
      </c>
      <c r="AF95" s="2">
        <f t="shared" ca="1" si="50"/>
        <v>15.795740577462887</v>
      </c>
      <c r="AG95" s="2">
        <f t="shared" ca="1" si="51"/>
        <v>14.253202527290012</v>
      </c>
      <c r="AH95" s="2">
        <f t="shared" ca="1" si="52"/>
        <v>-3.3848399605123342E-2</v>
      </c>
      <c r="AI95" s="2">
        <f t="shared" ca="1" si="53"/>
        <v>-3.3848399605123342E-2</v>
      </c>
      <c r="AJ95" s="2">
        <f t="shared" ca="1" si="54"/>
        <v>1.6898500488264279</v>
      </c>
      <c r="AK95" s="2">
        <f t="shared" ca="1" si="55"/>
        <v>-0.64602335498174202</v>
      </c>
    </row>
    <row r="96" spans="1:37" x14ac:dyDescent="0.15">
      <c r="A96" s="18">
        <v>72</v>
      </c>
      <c r="B96" s="1">
        <v>0.72</v>
      </c>
      <c r="C96" s="1">
        <v>-1.6413449999994612</v>
      </c>
      <c r="D96" s="1">
        <v>-2.147922499986521</v>
      </c>
      <c r="E96" s="1">
        <v>-4.7136475000044697</v>
      </c>
      <c r="F96" s="1">
        <v>-1.7187300000000001</v>
      </c>
      <c r="I96" s="1">
        <v>73</v>
      </c>
      <c r="J96" s="1">
        <f t="shared" si="29"/>
        <v>1</v>
      </c>
      <c r="K96" s="1">
        <f t="shared" ca="1" si="30"/>
        <v>2.4999999999999983E-3</v>
      </c>
      <c r="L96" s="1">
        <f t="shared" ca="1" si="56"/>
        <v>-2.3333734038081699</v>
      </c>
      <c r="M96" s="18">
        <f t="shared" ca="1" si="31"/>
        <v>0</v>
      </c>
      <c r="N96" s="18">
        <f t="shared" ca="1" si="32"/>
        <v>0</v>
      </c>
      <c r="O96" s="1">
        <f t="shared" ca="1" si="33"/>
        <v>0</v>
      </c>
      <c r="P96" s="1">
        <f t="shared" ca="1" si="34"/>
        <v>0</v>
      </c>
      <c r="Q96" s="1">
        <f t="shared" ca="1" si="35"/>
        <v>0</v>
      </c>
      <c r="R96" s="1">
        <f t="shared" ca="1" si="36"/>
        <v>0</v>
      </c>
      <c r="S96" s="1">
        <f t="shared" ca="1" si="37"/>
        <v>0</v>
      </c>
      <c r="T96" s="1">
        <f t="shared" ca="1" si="38"/>
        <v>-2.3333734038081699</v>
      </c>
      <c r="U96" s="2">
        <f t="shared" ca="1" si="39"/>
        <v>0.9185132952752797</v>
      </c>
      <c r="V96" s="2">
        <f t="shared" ca="1" si="40"/>
        <v>5.4789516200424577</v>
      </c>
      <c r="W96" s="2">
        <f t="shared" ca="1" si="41"/>
        <v>1.5273997216780497</v>
      </c>
      <c r="X96" s="2">
        <f t="shared" ca="1" si="42"/>
        <v>2.9214592309344329</v>
      </c>
      <c r="Y96" s="2">
        <f t="shared" ca="1" si="43"/>
        <v>19.518264085347102</v>
      </c>
      <c r="Z96" s="2">
        <f t="shared" ca="1" si="44"/>
        <v>10.140600687945719</v>
      </c>
      <c r="AA96" s="2">
        <f t="shared" ca="1" si="45"/>
        <v>-7.1991936346943605E-2</v>
      </c>
      <c r="AB96" s="2">
        <f t="shared" ca="1" si="46"/>
        <v>0.94547046822190284</v>
      </c>
      <c r="AC96" s="2">
        <f t="shared" ca="1" si="47"/>
        <v>5.2512462853946058</v>
      </c>
      <c r="AD96" s="2">
        <f t="shared" ca="1" si="48"/>
        <v>2.6285369192050791</v>
      </c>
      <c r="AE96" s="2">
        <f t="shared" ca="1" si="49"/>
        <v>1.3899724995753266</v>
      </c>
      <c r="AF96" s="2">
        <f t="shared" ca="1" si="50"/>
        <v>15.464959097288947</v>
      </c>
      <c r="AG96" s="2">
        <f t="shared" ca="1" si="51"/>
        <v>5.5789740722738399</v>
      </c>
      <c r="AH96" s="2">
        <f t="shared" ca="1" si="52"/>
        <v>-0.1127483747965566</v>
      </c>
      <c r="AI96" s="2">
        <f t="shared" ca="1" si="53"/>
        <v>-0.1127483747965566</v>
      </c>
      <c r="AJ96" s="2">
        <f t="shared" ca="1" si="54"/>
        <v>4.0756438449612992E-2</v>
      </c>
      <c r="AK96" s="2">
        <f t="shared" ca="1" si="55"/>
        <v>-2.2926169653585569</v>
      </c>
    </row>
    <row r="97" spans="1:37" x14ac:dyDescent="0.15">
      <c r="A97" s="18">
        <v>73</v>
      </c>
      <c r="B97" s="1">
        <v>0.73</v>
      </c>
      <c r="C97" s="1">
        <v>-1.8363450000009607</v>
      </c>
      <c r="D97" s="1">
        <v>-1.6189224999862972</v>
      </c>
      <c r="E97" s="1">
        <v>-2.8686475000050393</v>
      </c>
      <c r="F97" s="1">
        <v>-0.95572999999999997</v>
      </c>
      <c r="I97" s="1">
        <v>74</v>
      </c>
      <c r="J97" s="1">
        <f t="shared" si="29"/>
        <v>1</v>
      </c>
      <c r="K97" s="1">
        <f t="shared" ca="1" si="30"/>
        <v>2.4999999999999983E-3</v>
      </c>
      <c r="L97" s="1">
        <f t="shared" ca="1" si="56"/>
        <v>-2.33087340380817</v>
      </c>
      <c r="M97" s="18">
        <f t="shared" ca="1" si="31"/>
        <v>0</v>
      </c>
      <c r="N97" s="18">
        <f t="shared" ca="1" si="32"/>
        <v>0</v>
      </c>
      <c r="O97" s="1">
        <f t="shared" ca="1" si="33"/>
        <v>0</v>
      </c>
      <c r="P97" s="1">
        <f t="shared" ca="1" si="34"/>
        <v>0</v>
      </c>
      <c r="Q97" s="1">
        <f t="shared" ca="1" si="35"/>
        <v>0</v>
      </c>
      <c r="R97" s="1">
        <f t="shared" ca="1" si="36"/>
        <v>0</v>
      </c>
      <c r="S97" s="1">
        <f t="shared" ca="1" si="37"/>
        <v>0</v>
      </c>
      <c r="T97" s="1">
        <f t="shared" ca="1" si="38"/>
        <v>-2.33087340380817</v>
      </c>
      <c r="U97" s="2">
        <f t="shared" ca="1" si="39"/>
        <v>1.3386881160201629</v>
      </c>
      <c r="V97" s="2">
        <f t="shared" ca="1" si="40"/>
        <v>2.0257583590052377</v>
      </c>
      <c r="W97" s="2">
        <f t="shared" ca="1" si="41"/>
        <v>0.36766082412909395</v>
      </c>
      <c r="X97" s="2">
        <f t="shared" ca="1" si="42"/>
        <v>5.587082407786113</v>
      </c>
      <c r="Y97" s="2">
        <f t="shared" ca="1" si="43"/>
        <v>15.822641955619201</v>
      </c>
      <c r="Z97" s="2">
        <f t="shared" ca="1" si="44"/>
        <v>4.3084135664723249</v>
      </c>
      <c r="AA97" s="2">
        <f t="shared" ca="1" si="45"/>
        <v>1.3379839926673505</v>
      </c>
      <c r="AB97" s="2">
        <f t="shared" ca="1" si="46"/>
        <v>1.0243649188462511</v>
      </c>
      <c r="AC97" s="2">
        <f t="shared" ca="1" si="47"/>
        <v>3.2315552336536735</v>
      </c>
      <c r="AD97" s="2">
        <f t="shared" ca="1" si="48"/>
        <v>3.3674954625405018</v>
      </c>
      <c r="AE97" s="2">
        <f t="shared" ca="1" si="49"/>
        <v>8.5416405302385225</v>
      </c>
      <c r="AF97" s="2">
        <f t="shared" ca="1" si="50"/>
        <v>18.324890070729502</v>
      </c>
      <c r="AG97" s="2">
        <f t="shared" ca="1" si="51"/>
        <v>2.1818449003082478</v>
      </c>
      <c r="AH97" s="2">
        <f t="shared" ca="1" si="52"/>
        <v>-0.87656439563896515</v>
      </c>
      <c r="AI97" s="2">
        <f t="shared" ca="1" si="53"/>
        <v>-0.87656439563896515</v>
      </c>
      <c r="AJ97" s="2">
        <f t="shared" ca="1" si="54"/>
        <v>2.2145483883063157</v>
      </c>
      <c r="AK97" s="2">
        <f t="shared" ca="1" si="55"/>
        <v>-0.11632501550185426</v>
      </c>
    </row>
    <row r="98" spans="1:37" x14ac:dyDescent="0.15">
      <c r="A98" s="18">
        <v>74</v>
      </c>
      <c r="B98" s="1">
        <v>0.74</v>
      </c>
      <c r="C98" s="1">
        <v>-3.398345000000802</v>
      </c>
      <c r="D98" s="1">
        <v>-3.3209224999843912</v>
      </c>
      <c r="E98" s="1">
        <v>-6.7926475000028574</v>
      </c>
      <c r="F98" s="1">
        <v>-3.03573</v>
      </c>
      <c r="I98" s="1">
        <v>75</v>
      </c>
      <c r="J98" s="1">
        <f t="shared" si="29"/>
        <v>1</v>
      </c>
      <c r="K98" s="1">
        <f t="shared" ca="1" si="30"/>
        <v>2.4999999999999983E-3</v>
      </c>
      <c r="L98" s="1">
        <f t="shared" ca="1" si="56"/>
        <v>-2.32837340380817</v>
      </c>
      <c r="M98" s="18">
        <f t="shared" ca="1" si="31"/>
        <v>0</v>
      </c>
      <c r="N98" s="18">
        <f t="shared" ca="1" si="32"/>
        <v>0</v>
      </c>
      <c r="O98" s="1">
        <f t="shared" ca="1" si="33"/>
        <v>0</v>
      </c>
      <c r="P98" s="1">
        <f t="shared" ca="1" si="34"/>
        <v>0</v>
      </c>
      <c r="Q98" s="1">
        <f t="shared" ca="1" si="35"/>
        <v>0</v>
      </c>
      <c r="R98" s="1">
        <f t="shared" ca="1" si="36"/>
        <v>0</v>
      </c>
      <c r="S98" s="1">
        <f t="shared" ca="1" si="37"/>
        <v>0</v>
      </c>
      <c r="T98" s="1">
        <f t="shared" ca="1" si="38"/>
        <v>-2.32837340380817</v>
      </c>
      <c r="U98" s="2">
        <f t="shared" ca="1" si="39"/>
        <v>1.2849375780685988</v>
      </c>
      <c r="V98" s="2">
        <f t="shared" ca="1" si="40"/>
        <v>1.6748178446741075</v>
      </c>
      <c r="W98" s="2">
        <f t="shared" ca="1" si="41"/>
        <v>0.33031758213291323</v>
      </c>
      <c r="X98" s="2">
        <f t="shared" ca="1" si="42"/>
        <v>9.3791943897755665</v>
      </c>
      <c r="Y98" s="2">
        <f t="shared" ca="1" si="43"/>
        <v>17.937667384946415</v>
      </c>
      <c r="Z98" s="2">
        <f t="shared" ca="1" si="44"/>
        <v>13.88646136287106</v>
      </c>
      <c r="AA98" s="2">
        <f t="shared" ca="1" si="45"/>
        <v>-2.8881421151121842E-2</v>
      </c>
      <c r="AB98" s="2">
        <f t="shared" ca="1" si="46"/>
        <v>1.1519515123786692</v>
      </c>
      <c r="AC98" s="2">
        <f t="shared" ca="1" si="47"/>
        <v>3.1795726897776753</v>
      </c>
      <c r="AD98" s="2">
        <f t="shared" ca="1" si="48"/>
        <v>0.69819615632585474</v>
      </c>
      <c r="AE98" s="2">
        <f t="shared" ca="1" si="49"/>
        <v>3.5468091850088523</v>
      </c>
      <c r="AF98" s="2">
        <f t="shared" ca="1" si="50"/>
        <v>17.604565460875627</v>
      </c>
      <c r="AG98" s="2">
        <f t="shared" ca="1" si="51"/>
        <v>3.7688278463480969</v>
      </c>
      <c r="AH98" s="2">
        <f t="shared" ca="1" si="52"/>
        <v>0.91361145471045047</v>
      </c>
      <c r="AI98" s="2">
        <f t="shared" ca="1" si="53"/>
        <v>-2.8881421151121842E-2</v>
      </c>
      <c r="AJ98" s="2">
        <f t="shared" ca="1" si="54"/>
        <v>-0.94249287586157227</v>
      </c>
      <c r="AK98" s="2">
        <f t="shared" ca="1" si="55"/>
        <v>-3.2708662796697423</v>
      </c>
    </row>
    <row r="99" spans="1:37" x14ac:dyDescent="0.15">
      <c r="A99" s="18">
        <v>75</v>
      </c>
      <c r="B99" s="1">
        <v>0.75</v>
      </c>
      <c r="C99" s="1">
        <v>-1.6263450000018054</v>
      </c>
      <c r="D99" s="1">
        <v>-4.5599224999861576</v>
      </c>
      <c r="E99" s="1">
        <v>-5.6486475000028236</v>
      </c>
      <c r="F99" s="1">
        <v>-2.03173</v>
      </c>
      <c r="I99" s="1">
        <v>76</v>
      </c>
      <c r="J99" s="1">
        <f t="shared" si="29"/>
        <v>1</v>
      </c>
      <c r="K99" s="1">
        <f t="shared" ca="1" si="30"/>
        <v>2.4999999999999983E-3</v>
      </c>
      <c r="L99" s="1">
        <f t="shared" ca="1" si="56"/>
        <v>-2.3258734038081701</v>
      </c>
      <c r="M99" s="18">
        <f t="shared" ca="1" si="31"/>
        <v>0</v>
      </c>
      <c r="N99" s="18">
        <f t="shared" ca="1" si="32"/>
        <v>0</v>
      </c>
      <c r="O99" s="1">
        <f t="shared" ca="1" si="33"/>
        <v>0</v>
      </c>
      <c r="P99" s="1">
        <f t="shared" ca="1" si="34"/>
        <v>0</v>
      </c>
      <c r="Q99" s="1">
        <f t="shared" ca="1" si="35"/>
        <v>0</v>
      </c>
      <c r="R99" s="1">
        <f t="shared" ca="1" si="36"/>
        <v>0</v>
      </c>
      <c r="S99" s="1">
        <f t="shared" ca="1" si="37"/>
        <v>0</v>
      </c>
      <c r="T99" s="1">
        <f t="shared" ca="1" si="38"/>
        <v>-2.3258734038081701</v>
      </c>
      <c r="U99" s="2">
        <f t="shared" ca="1" si="39"/>
        <v>0.79487235388212685</v>
      </c>
      <c r="V99" s="2">
        <f t="shared" ca="1" si="40"/>
        <v>0.50831447611456926</v>
      </c>
      <c r="W99" s="2">
        <f t="shared" ca="1" si="41"/>
        <v>2.4404185921680996</v>
      </c>
      <c r="X99" s="2">
        <f t="shared" ca="1" si="42"/>
        <v>5.1576810707835836</v>
      </c>
      <c r="Y99" s="2">
        <f t="shared" ca="1" si="43"/>
        <v>19.656755991953084</v>
      </c>
      <c r="Z99" s="2">
        <f t="shared" ca="1" si="44"/>
        <v>2.1528198484196803</v>
      </c>
      <c r="AA99" s="2">
        <f t="shared" ca="1" si="45"/>
        <v>-0.79148625376300463</v>
      </c>
      <c r="AB99" s="2">
        <f t="shared" ca="1" si="46"/>
        <v>1.8934556270786236</v>
      </c>
      <c r="AC99" s="2">
        <f t="shared" ca="1" si="47"/>
        <v>0.2255908389352615</v>
      </c>
      <c r="AD99" s="2">
        <f t="shared" ca="1" si="48"/>
        <v>2.8570340720510465</v>
      </c>
      <c r="AE99" s="2">
        <f t="shared" ca="1" si="49"/>
        <v>1.3497648673991236</v>
      </c>
      <c r="AF99" s="2">
        <f t="shared" ca="1" si="50"/>
        <v>15.104453410946473</v>
      </c>
      <c r="AG99" s="2">
        <f t="shared" ca="1" si="51"/>
        <v>6.2540607318397416</v>
      </c>
      <c r="AH99" s="2">
        <f t="shared" ca="1" si="52"/>
        <v>1.7770271465442733</v>
      </c>
      <c r="AI99" s="2">
        <f t="shared" ca="1" si="53"/>
        <v>-0.79148625376300463</v>
      </c>
      <c r="AJ99" s="2">
        <f t="shared" ca="1" si="54"/>
        <v>-2.5685134003072778</v>
      </c>
      <c r="AK99" s="2">
        <f t="shared" ca="1" si="55"/>
        <v>-4.8943868041154479</v>
      </c>
    </row>
    <row r="100" spans="1:37" x14ac:dyDescent="0.15">
      <c r="A100" s="18">
        <v>76</v>
      </c>
      <c r="B100" s="1">
        <v>0.76</v>
      </c>
      <c r="C100" s="1">
        <v>-1.0663450000016894</v>
      </c>
      <c r="D100" s="1">
        <v>-2.0989224999858891</v>
      </c>
      <c r="E100" s="1">
        <v>-4.1006475000031628</v>
      </c>
      <c r="F100" s="1">
        <v>-0.24973000000000001</v>
      </c>
      <c r="I100" s="1">
        <v>77</v>
      </c>
      <c r="J100" s="1">
        <f t="shared" si="29"/>
        <v>1</v>
      </c>
      <c r="K100" s="1">
        <f t="shared" ca="1" si="30"/>
        <v>2.4999999999999983E-3</v>
      </c>
      <c r="L100" s="1">
        <f t="shared" ca="1" si="56"/>
        <v>-2.3233734038081701</v>
      </c>
      <c r="M100" s="18">
        <f t="shared" ca="1" si="31"/>
        <v>0</v>
      </c>
      <c r="N100" s="18">
        <f t="shared" ca="1" si="32"/>
        <v>0</v>
      </c>
      <c r="O100" s="1">
        <f t="shared" ca="1" si="33"/>
        <v>0</v>
      </c>
      <c r="P100" s="1">
        <f t="shared" ca="1" si="34"/>
        <v>0</v>
      </c>
      <c r="Q100" s="1">
        <f t="shared" ca="1" si="35"/>
        <v>0</v>
      </c>
      <c r="R100" s="1">
        <f t="shared" ca="1" si="36"/>
        <v>0</v>
      </c>
      <c r="S100" s="1">
        <f t="shared" ca="1" si="37"/>
        <v>0</v>
      </c>
      <c r="T100" s="1">
        <f t="shared" ca="1" si="38"/>
        <v>-2.3233734038081701</v>
      </c>
      <c r="U100" s="2">
        <f t="shared" ca="1" si="39"/>
        <v>1.2598131757108295</v>
      </c>
      <c r="V100" s="2">
        <f t="shared" ca="1" si="40"/>
        <v>2.1210314507515871</v>
      </c>
      <c r="W100" s="2">
        <f t="shared" ca="1" si="41"/>
        <v>1.9785361653971836</v>
      </c>
      <c r="X100" s="2">
        <f t="shared" ca="1" si="42"/>
        <v>9.2814659238622994</v>
      </c>
      <c r="Y100" s="2">
        <f t="shared" ca="1" si="43"/>
        <v>17.732184211535188</v>
      </c>
      <c r="Z100" s="2">
        <f t="shared" ca="1" si="44"/>
        <v>10.703985636577364</v>
      </c>
      <c r="AA100" s="2">
        <f t="shared" ca="1" si="45"/>
        <v>1.2073250879708954</v>
      </c>
      <c r="AB100" s="2">
        <f t="shared" ca="1" si="46"/>
        <v>1.421212942279154</v>
      </c>
      <c r="AC100" s="2">
        <f t="shared" ca="1" si="47"/>
        <v>1.627332306171517</v>
      </c>
      <c r="AD100" s="2">
        <f t="shared" ca="1" si="48"/>
        <v>3.9838305038649415</v>
      </c>
      <c r="AE100" s="2">
        <f t="shared" ca="1" si="49"/>
        <v>13.846630575169446</v>
      </c>
      <c r="AF100" s="2">
        <f t="shared" ca="1" si="50"/>
        <v>19.791408447688013</v>
      </c>
      <c r="AG100" s="2">
        <f t="shared" ca="1" si="51"/>
        <v>14.3670418832754</v>
      </c>
      <c r="AH100" s="2">
        <f t="shared" ca="1" si="52"/>
        <v>-0.53081011792682764</v>
      </c>
      <c r="AI100" s="2">
        <f t="shared" ca="1" si="53"/>
        <v>-0.53081011792682764</v>
      </c>
      <c r="AJ100" s="2">
        <f t="shared" ca="1" si="54"/>
        <v>1.7381352058977231</v>
      </c>
      <c r="AK100" s="2">
        <f t="shared" ca="1" si="55"/>
        <v>-0.58523819791044707</v>
      </c>
    </row>
    <row r="101" spans="1:37" x14ac:dyDescent="0.15">
      <c r="A101" s="18">
        <v>77</v>
      </c>
      <c r="B101" s="1">
        <v>0.77</v>
      </c>
      <c r="C101" s="1">
        <v>-2.8373449999996581</v>
      </c>
      <c r="D101" s="1">
        <v>-2.1489224999839962</v>
      </c>
      <c r="E101" s="1">
        <v>-4.3626475000024811</v>
      </c>
      <c r="F101" s="1">
        <v>-1.22373</v>
      </c>
      <c r="I101" s="1">
        <v>78</v>
      </c>
      <c r="J101" s="1">
        <f t="shared" si="29"/>
        <v>1</v>
      </c>
      <c r="K101" s="1">
        <f t="shared" ca="1" si="30"/>
        <v>2.4999999999999983E-3</v>
      </c>
      <c r="L101" s="1">
        <f t="shared" ca="1" si="56"/>
        <v>-2.3208734038081702</v>
      </c>
      <c r="M101" s="18">
        <f t="shared" ca="1" si="31"/>
        <v>0</v>
      </c>
      <c r="N101" s="18">
        <f t="shared" ca="1" si="32"/>
        <v>0</v>
      </c>
      <c r="O101" s="1">
        <f t="shared" ca="1" si="33"/>
        <v>0</v>
      </c>
      <c r="P101" s="1">
        <f t="shared" ca="1" si="34"/>
        <v>0</v>
      </c>
      <c r="Q101" s="1">
        <f t="shared" ca="1" si="35"/>
        <v>0</v>
      </c>
      <c r="R101" s="1">
        <f t="shared" ca="1" si="36"/>
        <v>0</v>
      </c>
      <c r="S101" s="1">
        <f t="shared" ca="1" si="37"/>
        <v>0</v>
      </c>
      <c r="T101" s="1">
        <f t="shared" ca="1" si="38"/>
        <v>-2.3208734038081702</v>
      </c>
      <c r="U101" s="2">
        <f t="shared" ca="1" si="39"/>
        <v>0.91458178719140892</v>
      </c>
      <c r="V101" s="2">
        <f t="shared" ca="1" si="40"/>
        <v>0.69432437643310096</v>
      </c>
      <c r="W101" s="2">
        <f t="shared" ca="1" si="41"/>
        <v>2.8316451197087238</v>
      </c>
      <c r="X101" s="2">
        <f t="shared" ca="1" si="42"/>
        <v>2.5324968703638717</v>
      </c>
      <c r="Y101" s="2">
        <f t="shared" ca="1" si="43"/>
        <v>19.09017552991056</v>
      </c>
      <c r="Z101" s="2">
        <f t="shared" ca="1" si="44"/>
        <v>6.1443417637189039</v>
      </c>
      <c r="AA101" s="2">
        <f t="shared" ca="1" si="45"/>
        <v>-0.87045038257093454</v>
      </c>
      <c r="AB101" s="2">
        <f t="shared" ca="1" si="46"/>
        <v>0.56255629051972977</v>
      </c>
      <c r="AC101" s="2">
        <f t="shared" ca="1" si="47"/>
        <v>4.0189045814440414</v>
      </c>
      <c r="AD101" s="2">
        <f t="shared" ca="1" si="48"/>
        <v>0.30250147431032615</v>
      </c>
      <c r="AE101" s="2">
        <f t="shared" ca="1" si="49"/>
        <v>3.673671978824208</v>
      </c>
      <c r="AF101" s="2">
        <f t="shared" ca="1" si="50"/>
        <v>19.126986074458447</v>
      </c>
      <c r="AG101" s="2">
        <f t="shared" ca="1" si="51"/>
        <v>7.0689538386189916</v>
      </c>
      <c r="AH101" s="2">
        <f t="shared" ca="1" si="52"/>
        <v>0.55902677828593594</v>
      </c>
      <c r="AI101" s="2">
        <f t="shared" ca="1" si="53"/>
        <v>-0.87045038257093454</v>
      </c>
      <c r="AJ101" s="2">
        <f t="shared" ca="1" si="54"/>
        <v>-1.4294771608568704</v>
      </c>
      <c r="AK101" s="2">
        <f t="shared" ca="1" si="55"/>
        <v>-3.7503505646650406</v>
      </c>
    </row>
    <row r="102" spans="1:37" x14ac:dyDescent="0.15">
      <c r="A102" s="18">
        <v>78</v>
      </c>
      <c r="B102" s="1">
        <v>0.78</v>
      </c>
      <c r="C102" s="1">
        <v>-3.0523450000004004</v>
      </c>
      <c r="D102" s="1">
        <v>-2.5429224999840017</v>
      </c>
      <c r="E102" s="1">
        <v>-4.5316475000021228</v>
      </c>
      <c r="F102" s="1">
        <v>-1.27373</v>
      </c>
      <c r="I102" s="1">
        <v>79</v>
      </c>
      <c r="J102" s="1">
        <f t="shared" si="29"/>
        <v>1</v>
      </c>
      <c r="K102" s="1">
        <f t="shared" ca="1" si="30"/>
        <v>2.4999999999999983E-3</v>
      </c>
      <c r="L102" s="1">
        <f t="shared" ca="1" si="56"/>
        <v>-2.3183734038081703</v>
      </c>
      <c r="M102" s="18">
        <f t="shared" ca="1" si="31"/>
        <v>0</v>
      </c>
      <c r="N102" s="18">
        <f t="shared" ca="1" si="32"/>
        <v>0</v>
      </c>
      <c r="O102" s="1">
        <f t="shared" ca="1" si="33"/>
        <v>0</v>
      </c>
      <c r="P102" s="1">
        <f t="shared" ca="1" si="34"/>
        <v>0</v>
      </c>
      <c r="Q102" s="1">
        <f t="shared" ca="1" si="35"/>
        <v>0</v>
      </c>
      <c r="R102" s="1">
        <f t="shared" ca="1" si="36"/>
        <v>0</v>
      </c>
      <c r="S102" s="1">
        <f t="shared" ca="1" si="37"/>
        <v>0</v>
      </c>
      <c r="T102" s="1">
        <f t="shared" ca="1" si="38"/>
        <v>-2.3183734038081703</v>
      </c>
      <c r="U102" s="2">
        <f t="shared" ca="1" si="39"/>
        <v>0.63246368542819287</v>
      </c>
      <c r="V102" s="2">
        <f t="shared" ca="1" si="40"/>
        <v>4.9275379986594565</v>
      </c>
      <c r="W102" s="2">
        <f t="shared" ca="1" si="41"/>
        <v>1.4547615031535521</v>
      </c>
      <c r="X102" s="2">
        <f t="shared" ca="1" si="42"/>
        <v>7.7319999134194477</v>
      </c>
      <c r="Y102" s="2">
        <f t="shared" ca="1" si="43"/>
        <v>18.992683842815559</v>
      </c>
      <c r="Z102" s="2">
        <f t="shared" ca="1" si="44"/>
        <v>3.6988068998197177</v>
      </c>
      <c r="AA102" s="2">
        <f t="shared" ca="1" si="45"/>
        <v>0.61914414094342418</v>
      </c>
      <c r="AB102" s="2">
        <f t="shared" ca="1" si="46"/>
        <v>1.4370212684033228</v>
      </c>
      <c r="AC102" s="2">
        <f t="shared" ca="1" si="47"/>
        <v>0.45265285549696965</v>
      </c>
      <c r="AD102" s="2">
        <f t="shared" ca="1" si="48"/>
        <v>3.393975842465331</v>
      </c>
      <c r="AE102" s="2">
        <f t="shared" ca="1" si="49"/>
        <v>5.9270839642849964</v>
      </c>
      <c r="AF102" s="2">
        <f t="shared" ca="1" si="50"/>
        <v>17.46358197759254</v>
      </c>
      <c r="AG102" s="2">
        <f t="shared" ca="1" si="51"/>
        <v>7.4019650765709581</v>
      </c>
      <c r="AH102" s="2">
        <f t="shared" ca="1" si="52"/>
        <v>1.2651181783241969</v>
      </c>
      <c r="AI102" s="2">
        <f t="shared" ca="1" si="53"/>
        <v>0.61914414094342418</v>
      </c>
      <c r="AJ102" s="2">
        <f t="shared" ca="1" si="54"/>
        <v>-0.64597403738077275</v>
      </c>
      <c r="AK102" s="2">
        <f t="shared" ca="1" si="55"/>
        <v>-2.9643474411889432</v>
      </c>
    </row>
    <row r="103" spans="1:37" x14ac:dyDescent="0.15">
      <c r="A103" s="18">
        <v>79</v>
      </c>
      <c r="B103" s="1">
        <v>0.79</v>
      </c>
      <c r="C103" s="1">
        <v>-1.8303450000018984</v>
      </c>
      <c r="D103" s="1">
        <v>-3.7289224999845771</v>
      </c>
      <c r="E103" s="1">
        <v>-3.0356475000026251</v>
      </c>
      <c r="F103" s="1">
        <v>-1.85873</v>
      </c>
      <c r="I103" s="1">
        <v>80</v>
      </c>
      <c r="J103" s="1">
        <f t="shared" si="29"/>
        <v>1</v>
      </c>
      <c r="K103" s="1">
        <f t="shared" ca="1" si="30"/>
        <v>2.4999999999999983E-3</v>
      </c>
      <c r="L103" s="1">
        <f t="shared" ca="1" si="56"/>
        <v>-2.3158734038081703</v>
      </c>
      <c r="M103" s="18">
        <f t="shared" ca="1" si="31"/>
        <v>0</v>
      </c>
      <c r="N103" s="18">
        <f t="shared" ca="1" si="32"/>
        <v>0</v>
      </c>
      <c r="O103" s="1">
        <f t="shared" ca="1" si="33"/>
        <v>0</v>
      </c>
      <c r="P103" s="1">
        <f t="shared" ca="1" si="34"/>
        <v>0</v>
      </c>
      <c r="Q103" s="1">
        <f t="shared" ca="1" si="35"/>
        <v>0</v>
      </c>
      <c r="R103" s="1">
        <f t="shared" ca="1" si="36"/>
        <v>0</v>
      </c>
      <c r="S103" s="1">
        <f t="shared" ca="1" si="37"/>
        <v>0</v>
      </c>
      <c r="T103" s="1">
        <f t="shared" ca="1" si="38"/>
        <v>-2.3158734038081703</v>
      </c>
      <c r="U103" s="2">
        <f t="shared" ca="1" si="39"/>
        <v>1.28548177471423</v>
      </c>
      <c r="V103" s="2">
        <f t="shared" ca="1" si="40"/>
        <v>2.0590229437008229</v>
      </c>
      <c r="W103" s="2">
        <f t="shared" ca="1" si="41"/>
        <v>0.61577222817720056</v>
      </c>
      <c r="X103" s="2">
        <f t="shared" ca="1" si="42"/>
        <v>12.008504391517878</v>
      </c>
      <c r="Y103" s="2">
        <f t="shared" ca="1" si="43"/>
        <v>15.45805703571933</v>
      </c>
      <c r="Z103" s="2">
        <f t="shared" ca="1" si="44"/>
        <v>10.989342035671402</v>
      </c>
      <c r="AA103" s="2">
        <f t="shared" ca="1" si="45"/>
        <v>-1.0937060212180549</v>
      </c>
      <c r="AB103" s="2">
        <f t="shared" ca="1" si="46"/>
        <v>1.8410104936697853</v>
      </c>
      <c r="AC103" s="2">
        <f t="shared" ca="1" si="47"/>
        <v>2.9184394146749311</v>
      </c>
      <c r="AD103" s="2">
        <f t="shared" ca="1" si="48"/>
        <v>3.1458336513335095</v>
      </c>
      <c r="AE103" s="2">
        <f t="shared" ca="1" si="49"/>
        <v>2.2593392467670439</v>
      </c>
      <c r="AF103" s="2">
        <f t="shared" ca="1" si="50"/>
        <v>19.417519209455591</v>
      </c>
      <c r="AG103" s="2">
        <f t="shared" ca="1" si="51"/>
        <v>2.6137309452349031</v>
      </c>
      <c r="AH103" s="2">
        <f t="shared" ca="1" si="52"/>
        <v>1.0002682164472687</v>
      </c>
      <c r="AI103" s="2">
        <f t="shared" ca="1" si="53"/>
        <v>-1.0937060212180549</v>
      </c>
      <c r="AJ103" s="2">
        <f t="shared" ca="1" si="54"/>
        <v>-2.0939742376653236</v>
      </c>
      <c r="AK103" s="2">
        <f t="shared" ca="1" si="55"/>
        <v>-4.409847641473494</v>
      </c>
    </row>
    <row r="104" spans="1:37" x14ac:dyDescent="0.15">
      <c r="A104" s="18">
        <v>80</v>
      </c>
      <c r="B104" s="1">
        <v>0.8</v>
      </c>
      <c r="C104" s="1">
        <v>-5.3643450000002701</v>
      </c>
      <c r="D104" s="1">
        <v>-1.1819224999847222</v>
      </c>
      <c r="E104" s="1">
        <v>-2.9956475000041394</v>
      </c>
      <c r="F104" s="1">
        <v>-1.32473</v>
      </c>
      <c r="I104" s="1">
        <v>81</v>
      </c>
      <c r="J104" s="1">
        <f t="shared" si="29"/>
        <v>1</v>
      </c>
      <c r="K104" s="1">
        <f t="shared" ca="1" si="30"/>
        <v>2.4999999999999983E-3</v>
      </c>
      <c r="L104" s="1">
        <f t="shared" ca="1" si="56"/>
        <v>-2.3133734038081704</v>
      </c>
      <c r="M104" s="18">
        <f t="shared" ca="1" si="31"/>
        <v>3.5249764327572581</v>
      </c>
      <c r="N104" s="18">
        <f t="shared" ca="1" si="32"/>
        <v>0</v>
      </c>
      <c r="O104" s="1">
        <f t="shared" ca="1" si="33"/>
        <v>0</v>
      </c>
      <c r="P104" s="1">
        <f t="shared" ca="1" si="34"/>
        <v>0</v>
      </c>
      <c r="Q104" s="1">
        <f t="shared" ca="1" si="35"/>
        <v>0</v>
      </c>
      <c r="R104" s="1">
        <f t="shared" ca="1" si="36"/>
        <v>0</v>
      </c>
      <c r="S104" s="1">
        <f t="shared" ca="1" si="37"/>
        <v>3.5249764327572581</v>
      </c>
      <c r="T104" s="1">
        <f t="shared" ca="1" si="38"/>
        <v>1.2116030289490878</v>
      </c>
      <c r="U104" s="2">
        <f t="shared" ca="1" si="39"/>
        <v>1.4265487497370457</v>
      </c>
      <c r="V104" s="2">
        <f t="shared" ca="1" si="40"/>
        <v>1.9036634017459881</v>
      </c>
      <c r="W104" s="2">
        <f t="shared" ca="1" si="41"/>
        <v>2.1907138220854994</v>
      </c>
      <c r="X104" s="2">
        <f t="shared" ca="1" si="42"/>
        <v>1.101895713353316</v>
      </c>
      <c r="Y104" s="2">
        <f t="shared" ca="1" si="43"/>
        <v>17.835932976213755</v>
      </c>
      <c r="Z104" s="2">
        <f t="shared" ca="1" si="44"/>
        <v>9.660045142378884</v>
      </c>
      <c r="AA104" s="2">
        <f t="shared" ca="1" si="45"/>
        <v>-8.6700562565879324E-2</v>
      </c>
      <c r="AB104" s="2">
        <f t="shared" ca="1" si="46"/>
        <v>0.78095942012293562</v>
      </c>
      <c r="AC104" s="2">
        <f t="shared" ca="1" si="47"/>
        <v>1.9065644790743257</v>
      </c>
      <c r="AD104" s="2">
        <f t="shared" ca="1" si="48"/>
        <v>1.3023391667307838</v>
      </c>
      <c r="AE104" s="2">
        <f t="shared" ca="1" si="49"/>
        <v>8.8994833136300251</v>
      </c>
      <c r="AF104" s="2">
        <f t="shared" ca="1" si="50"/>
        <v>16.520906198447495</v>
      </c>
      <c r="AG104" s="2">
        <f t="shared" ca="1" si="51"/>
        <v>9.7899028525504583</v>
      </c>
      <c r="AH104" s="2">
        <f t="shared" ca="1" si="52"/>
        <v>0.46556960895289351</v>
      </c>
      <c r="AI104" s="2">
        <f t="shared" ca="1" si="53"/>
        <v>-8.6700562565879324E-2</v>
      </c>
      <c r="AJ104" s="2">
        <f t="shared" ca="1" si="54"/>
        <v>0.37886904638701419</v>
      </c>
      <c r="AK104" s="2">
        <f t="shared" ca="1" si="55"/>
        <v>1.5904720753361019</v>
      </c>
    </row>
    <row r="105" spans="1:37" x14ac:dyDescent="0.15">
      <c r="A105" s="18">
        <v>81</v>
      </c>
      <c r="B105" s="1">
        <v>0.81</v>
      </c>
      <c r="C105" s="1">
        <v>-3.776344999998571</v>
      </c>
      <c r="D105" s="1">
        <v>-2.198922499985656</v>
      </c>
      <c r="E105" s="1">
        <v>-3.2976475000019434</v>
      </c>
      <c r="F105" s="1">
        <v>-1.4807300000000001</v>
      </c>
      <c r="I105" s="1">
        <v>82</v>
      </c>
      <c r="J105" s="1">
        <f t="shared" si="29"/>
        <v>1</v>
      </c>
      <c r="K105" s="1">
        <f t="shared" ca="1" si="30"/>
        <v>2.4999999999999983E-3</v>
      </c>
      <c r="L105" s="1">
        <f t="shared" ca="1" si="56"/>
        <v>-2.3108734038081704</v>
      </c>
      <c r="M105" s="18">
        <f t="shared" ca="1" si="31"/>
        <v>0</v>
      </c>
      <c r="N105" s="18">
        <f t="shared" ca="1" si="32"/>
        <v>0</v>
      </c>
      <c r="O105" s="1">
        <f t="shared" ca="1" si="33"/>
        <v>0</v>
      </c>
      <c r="P105" s="1">
        <f t="shared" ca="1" si="34"/>
        <v>0</v>
      </c>
      <c r="Q105" s="1">
        <f t="shared" ca="1" si="35"/>
        <v>0</v>
      </c>
      <c r="R105" s="1">
        <f t="shared" ca="1" si="36"/>
        <v>0</v>
      </c>
      <c r="S105" s="1">
        <f t="shared" ca="1" si="37"/>
        <v>0</v>
      </c>
      <c r="T105" s="1">
        <f t="shared" ca="1" si="38"/>
        <v>-2.3108734038081704</v>
      </c>
      <c r="U105" s="2">
        <f t="shared" ca="1" si="39"/>
        <v>0.83528894410222176</v>
      </c>
      <c r="V105" s="2">
        <f t="shared" ca="1" si="40"/>
        <v>2.8061224905262603</v>
      </c>
      <c r="W105" s="2">
        <f t="shared" ca="1" si="41"/>
        <v>0.25142733133123513</v>
      </c>
      <c r="X105" s="2">
        <f t="shared" ca="1" si="42"/>
        <v>1.8512900180150216</v>
      </c>
      <c r="Y105" s="2">
        <f t="shared" ca="1" si="43"/>
        <v>19.813529277233577</v>
      </c>
      <c r="Z105" s="2">
        <f t="shared" ca="1" si="44"/>
        <v>12.289781345950384</v>
      </c>
      <c r="AA105" s="2">
        <f t="shared" ca="1" si="45"/>
        <v>0.80437086608843211</v>
      </c>
      <c r="AB105" s="2">
        <f t="shared" ca="1" si="46"/>
        <v>1.8000303466430694</v>
      </c>
      <c r="AC105" s="2">
        <f t="shared" ca="1" si="47"/>
        <v>5.0809712265841629</v>
      </c>
      <c r="AD105" s="2">
        <f t="shared" ca="1" si="48"/>
        <v>3.0129205449392704</v>
      </c>
      <c r="AE105" s="2">
        <f t="shared" ca="1" si="49"/>
        <v>12.374808270032977</v>
      </c>
      <c r="AF105" s="2">
        <f t="shared" ca="1" si="50"/>
        <v>17.999956742800421</v>
      </c>
      <c r="AG105" s="2">
        <f t="shared" ca="1" si="51"/>
        <v>11.145883608309223</v>
      </c>
      <c r="AH105" s="2">
        <f t="shared" ca="1" si="52"/>
        <v>-1.2836853710830634</v>
      </c>
      <c r="AI105" s="2">
        <f t="shared" ca="1" si="53"/>
        <v>-1.2836853710830634</v>
      </c>
      <c r="AJ105" s="2">
        <f t="shared" ca="1" si="54"/>
        <v>2.0880562371714957</v>
      </c>
      <c r="AK105" s="2">
        <f t="shared" ca="1" si="55"/>
        <v>-0.22281716663667472</v>
      </c>
    </row>
    <row r="106" spans="1:37" x14ac:dyDescent="0.15">
      <c r="A106" s="18">
        <v>82</v>
      </c>
      <c r="B106" s="1">
        <v>0.82</v>
      </c>
      <c r="C106" s="1">
        <v>-1.7363450000011937</v>
      </c>
      <c r="D106" s="1">
        <v>-2.1959224999861249</v>
      </c>
      <c r="E106" s="1">
        <v>-5.2766475000041169</v>
      </c>
      <c r="F106" s="1">
        <v>-0.59572999999999998</v>
      </c>
      <c r="I106" s="1">
        <v>83</v>
      </c>
      <c r="J106" s="1">
        <f t="shared" si="29"/>
        <v>1</v>
      </c>
      <c r="K106" s="1">
        <f t="shared" ca="1" si="30"/>
        <v>2.4999999999999983E-3</v>
      </c>
      <c r="L106" s="1">
        <f t="shared" ca="1" si="56"/>
        <v>-2.3083734038081705</v>
      </c>
      <c r="M106" s="18">
        <f t="shared" ca="1" si="31"/>
        <v>0</v>
      </c>
      <c r="N106" s="18">
        <f t="shared" ca="1" si="32"/>
        <v>0</v>
      </c>
      <c r="O106" s="1">
        <f t="shared" ca="1" si="33"/>
        <v>0</v>
      </c>
      <c r="P106" s="1">
        <f t="shared" ca="1" si="34"/>
        <v>0</v>
      </c>
      <c r="Q106" s="1">
        <f t="shared" ca="1" si="35"/>
        <v>0</v>
      </c>
      <c r="R106" s="1">
        <f t="shared" ca="1" si="36"/>
        <v>0</v>
      </c>
      <c r="S106" s="1">
        <f t="shared" ca="1" si="37"/>
        <v>0</v>
      </c>
      <c r="T106" s="1">
        <f t="shared" ca="1" si="38"/>
        <v>-2.3083734038081705</v>
      </c>
      <c r="U106" s="2">
        <f t="shared" ca="1" si="39"/>
        <v>1.7273001937781234</v>
      </c>
      <c r="V106" s="2">
        <f t="shared" ca="1" si="40"/>
        <v>3.073741479340903</v>
      </c>
      <c r="W106" s="2">
        <f t="shared" ca="1" si="41"/>
        <v>1.0841510273198702</v>
      </c>
      <c r="X106" s="2">
        <f t="shared" ca="1" si="42"/>
        <v>14.812745438499276</v>
      </c>
      <c r="Y106" s="2">
        <f t="shared" ca="1" si="43"/>
        <v>15.959594578585129</v>
      </c>
      <c r="Z106" s="2">
        <f t="shared" ca="1" si="44"/>
        <v>12.907684297502279</v>
      </c>
      <c r="AA106" s="2">
        <f t="shared" ca="1" si="45"/>
        <v>-1.0438862567051517</v>
      </c>
      <c r="AB106" s="2">
        <f t="shared" ca="1" si="46"/>
        <v>1.4143704571217706</v>
      </c>
      <c r="AC106" s="2">
        <f t="shared" ca="1" si="47"/>
        <v>3.5605281628205008</v>
      </c>
      <c r="AD106" s="2">
        <f t="shared" ca="1" si="48"/>
        <v>1.2734926487671614</v>
      </c>
      <c r="AE106" s="2">
        <f t="shared" ca="1" si="49"/>
        <v>9.2135167871145409</v>
      </c>
      <c r="AF106" s="2">
        <f t="shared" ca="1" si="50"/>
        <v>19.149526490419326</v>
      </c>
      <c r="AG106" s="2">
        <f t="shared" ca="1" si="51"/>
        <v>9.0240667057343362</v>
      </c>
      <c r="AH106" s="2">
        <f t="shared" ca="1" si="52"/>
        <v>7.5534254749663493E-2</v>
      </c>
      <c r="AI106" s="2">
        <f t="shared" ca="1" si="53"/>
        <v>-1.0438862567051517</v>
      </c>
      <c r="AJ106" s="2">
        <f t="shared" ca="1" si="54"/>
        <v>-0.96835200195548821</v>
      </c>
      <c r="AK106" s="2">
        <f t="shared" ca="1" si="55"/>
        <v>-3.2767254057636586</v>
      </c>
    </row>
    <row r="107" spans="1:37" x14ac:dyDescent="0.15">
      <c r="A107" s="18">
        <v>83</v>
      </c>
      <c r="B107" s="1">
        <v>0.83</v>
      </c>
      <c r="C107" s="1">
        <v>-1.3003450000006467</v>
      </c>
      <c r="D107" s="1">
        <v>-3.702922499986272</v>
      </c>
      <c r="E107" s="1">
        <v>-5.5216475000037235</v>
      </c>
      <c r="F107" s="1">
        <v>-1.69173</v>
      </c>
      <c r="I107" s="1">
        <v>84</v>
      </c>
      <c r="J107" s="1">
        <f t="shared" si="29"/>
        <v>1</v>
      </c>
      <c r="K107" s="1">
        <f t="shared" ca="1" si="30"/>
        <v>2.4999999999999983E-3</v>
      </c>
      <c r="L107" s="1">
        <f t="shared" ca="1" si="56"/>
        <v>-2.3058734038081705</v>
      </c>
      <c r="M107" s="18">
        <f t="shared" ca="1" si="31"/>
        <v>0</v>
      </c>
      <c r="N107" s="18">
        <f t="shared" ca="1" si="32"/>
        <v>0</v>
      </c>
      <c r="O107" s="1">
        <f t="shared" ca="1" si="33"/>
        <v>0</v>
      </c>
      <c r="P107" s="1">
        <f t="shared" ca="1" si="34"/>
        <v>0</v>
      </c>
      <c r="Q107" s="1">
        <f t="shared" ca="1" si="35"/>
        <v>0</v>
      </c>
      <c r="R107" s="1">
        <f t="shared" ca="1" si="36"/>
        <v>0</v>
      </c>
      <c r="S107" s="1">
        <f t="shared" ca="1" si="37"/>
        <v>0</v>
      </c>
      <c r="T107" s="1">
        <f t="shared" ca="1" si="38"/>
        <v>-2.3058734038081705</v>
      </c>
      <c r="U107" s="2">
        <f t="shared" ca="1" si="39"/>
        <v>0.9949381890491209</v>
      </c>
      <c r="V107" s="2">
        <f t="shared" ca="1" si="40"/>
        <v>5.0358718290436686</v>
      </c>
      <c r="W107" s="2">
        <f t="shared" ca="1" si="41"/>
        <v>2.8870785021397865</v>
      </c>
      <c r="X107" s="2">
        <f t="shared" ca="1" si="42"/>
        <v>8.0968273236693324</v>
      </c>
      <c r="Y107" s="2">
        <f t="shared" ca="1" si="43"/>
        <v>15.444693840048679</v>
      </c>
      <c r="Z107" s="2">
        <f t="shared" ca="1" si="44"/>
        <v>10.026528349197479</v>
      </c>
      <c r="AA107" s="2">
        <f t="shared" ca="1" si="45"/>
        <v>0.70602539847761081</v>
      </c>
      <c r="AB107" s="2">
        <f t="shared" ca="1" si="46"/>
        <v>0.86621913345961254</v>
      </c>
      <c r="AC107" s="2">
        <f t="shared" ca="1" si="47"/>
        <v>3.4717665230879886</v>
      </c>
      <c r="AD107" s="2">
        <f t="shared" ca="1" si="48"/>
        <v>1.9841283101613723</v>
      </c>
      <c r="AE107" s="2">
        <f t="shared" ca="1" si="49"/>
        <v>2.4951740760700751</v>
      </c>
      <c r="AF107" s="2">
        <f t="shared" ca="1" si="50"/>
        <v>15.020417956209734</v>
      </c>
      <c r="AG107" s="2">
        <f t="shared" ca="1" si="51"/>
        <v>12.29218876729222</v>
      </c>
      <c r="AH107" s="2">
        <f t="shared" ca="1" si="52"/>
        <v>-0.74555204677899356</v>
      </c>
      <c r="AI107" s="2">
        <f t="shared" ca="1" si="53"/>
        <v>-0.74555204677899356</v>
      </c>
      <c r="AJ107" s="2">
        <f t="shared" ca="1" si="54"/>
        <v>-3.952664830138275E-2</v>
      </c>
      <c r="AK107" s="2">
        <f t="shared" ca="1" si="55"/>
        <v>-2.3454000521095533</v>
      </c>
    </row>
    <row r="108" spans="1:37" x14ac:dyDescent="0.15">
      <c r="A108" s="18">
        <v>84</v>
      </c>
      <c r="B108" s="1">
        <v>0.84</v>
      </c>
      <c r="C108" s="1">
        <v>-4.214345000001174</v>
      </c>
      <c r="D108" s="1">
        <v>-3.2519224999845164</v>
      </c>
      <c r="E108" s="1">
        <v>-3.1036475000050245</v>
      </c>
      <c r="F108" s="1">
        <v>0.36926799999999999</v>
      </c>
      <c r="I108" s="1">
        <v>85</v>
      </c>
      <c r="J108" s="1">
        <f t="shared" si="29"/>
        <v>1</v>
      </c>
      <c r="K108" s="1">
        <f t="shared" ca="1" si="30"/>
        <v>2.4999999999999983E-3</v>
      </c>
      <c r="L108" s="1">
        <f t="shared" ca="1" si="56"/>
        <v>-2.3033734038081706</v>
      </c>
      <c r="M108" s="18">
        <f t="shared" ca="1" si="31"/>
        <v>1.7356029813707687</v>
      </c>
      <c r="N108" s="18">
        <f t="shared" ca="1" si="32"/>
        <v>0</v>
      </c>
      <c r="O108" s="1">
        <f t="shared" ca="1" si="33"/>
        <v>0</v>
      </c>
      <c r="P108" s="1">
        <f t="shared" ca="1" si="34"/>
        <v>0</v>
      </c>
      <c r="Q108" s="1">
        <f t="shared" ca="1" si="35"/>
        <v>0</v>
      </c>
      <c r="R108" s="1">
        <f t="shared" ca="1" si="36"/>
        <v>0</v>
      </c>
      <c r="S108" s="1">
        <f t="shared" ca="1" si="37"/>
        <v>1.7356029813707687</v>
      </c>
      <c r="T108" s="1">
        <f t="shared" ca="1" si="38"/>
        <v>-0.56777042243740183</v>
      </c>
      <c r="U108" s="2">
        <f t="shared" ca="1" si="39"/>
        <v>0.78969019174960564</v>
      </c>
      <c r="V108" s="2">
        <f t="shared" ca="1" si="40"/>
        <v>0.24563182643490014</v>
      </c>
      <c r="W108" s="2">
        <f t="shared" ca="1" si="41"/>
        <v>3.5012493080574316</v>
      </c>
      <c r="X108" s="2">
        <f t="shared" ca="1" si="42"/>
        <v>5.8227776612213908</v>
      </c>
      <c r="Y108" s="2">
        <f t="shared" ca="1" si="43"/>
        <v>17.588259282927631</v>
      </c>
      <c r="Z108" s="2">
        <f t="shared" ca="1" si="44"/>
        <v>7.0333897011595443</v>
      </c>
      <c r="AA108" s="2">
        <f t="shared" ca="1" si="45"/>
        <v>-0.45547144202455925</v>
      </c>
      <c r="AB108" s="2">
        <f t="shared" ca="1" si="46"/>
        <v>1.3019247316763201</v>
      </c>
      <c r="AC108" s="2">
        <f t="shared" ca="1" si="47"/>
        <v>4.3323667798064465</v>
      </c>
      <c r="AD108" s="2">
        <f t="shared" ca="1" si="48"/>
        <v>3.7962209267708364</v>
      </c>
      <c r="AE108" s="2">
        <f t="shared" ca="1" si="49"/>
        <v>13.741217148684708</v>
      </c>
      <c r="AF108" s="2">
        <f t="shared" ca="1" si="50"/>
        <v>19.110214942085484</v>
      </c>
      <c r="AG108" s="2">
        <f t="shared" ca="1" si="51"/>
        <v>9.7928256050245768</v>
      </c>
      <c r="AH108" s="2">
        <f t="shared" ca="1" si="52"/>
        <v>1.1973329409870155</v>
      </c>
      <c r="AI108" s="2">
        <f t="shared" ca="1" si="53"/>
        <v>-0.45547144202455925</v>
      </c>
      <c r="AJ108" s="2">
        <f t="shared" ca="1" si="54"/>
        <v>0.74186149896245623</v>
      </c>
      <c r="AK108" s="2">
        <f t="shared" ca="1" si="55"/>
        <v>0.1740910765250544</v>
      </c>
    </row>
    <row r="109" spans="1:37" x14ac:dyDescent="0.15">
      <c r="A109" s="18">
        <v>85</v>
      </c>
      <c r="B109" s="1">
        <v>0.85</v>
      </c>
      <c r="C109" s="1">
        <v>-3.0503450000018972</v>
      </c>
      <c r="D109" s="1">
        <v>-3.6609224999857304</v>
      </c>
      <c r="E109" s="1">
        <v>-2.5656475000026546</v>
      </c>
      <c r="F109" s="1">
        <v>-0.92573000000000005</v>
      </c>
      <c r="I109" s="1">
        <v>86</v>
      </c>
      <c r="J109" s="1">
        <f t="shared" si="29"/>
        <v>1</v>
      </c>
      <c r="K109" s="1">
        <f t="shared" ca="1" si="30"/>
        <v>2.4999999999999983E-3</v>
      </c>
      <c r="L109" s="1">
        <f t="shared" ca="1" si="56"/>
        <v>-2.3008734038081706</v>
      </c>
      <c r="M109" s="18">
        <f t="shared" ca="1" si="31"/>
        <v>-1.3332445055666429</v>
      </c>
      <c r="N109" s="18">
        <f t="shared" ca="1" si="32"/>
        <v>0</v>
      </c>
      <c r="O109" s="1">
        <f t="shared" ca="1" si="33"/>
        <v>0</v>
      </c>
      <c r="P109" s="1">
        <f t="shared" ca="1" si="34"/>
        <v>0</v>
      </c>
      <c r="Q109" s="1">
        <f t="shared" ca="1" si="35"/>
        <v>0</v>
      </c>
      <c r="R109" s="1">
        <f t="shared" ca="1" si="36"/>
        <v>0</v>
      </c>
      <c r="S109" s="1">
        <f t="shared" ca="1" si="37"/>
        <v>-1.3332445055666429</v>
      </c>
      <c r="T109" s="1">
        <f t="shared" ca="1" si="38"/>
        <v>-3.6341179093748135</v>
      </c>
      <c r="U109" s="2">
        <f t="shared" ca="1" si="39"/>
        <v>1.1772467910151669</v>
      </c>
      <c r="V109" s="2">
        <f t="shared" ca="1" si="40"/>
        <v>3.7513880275834968</v>
      </c>
      <c r="W109" s="2">
        <f t="shared" ca="1" si="41"/>
        <v>2.0267118986846193</v>
      </c>
      <c r="X109" s="2">
        <f t="shared" ca="1" si="42"/>
        <v>2.927439554139676</v>
      </c>
      <c r="Y109" s="2">
        <f t="shared" ca="1" si="43"/>
        <v>16.396299197224625</v>
      </c>
      <c r="Z109" s="2">
        <f t="shared" ca="1" si="44"/>
        <v>10.923493403181014</v>
      </c>
      <c r="AA109" s="2">
        <f t="shared" ca="1" si="45"/>
        <v>0.82081204438457578</v>
      </c>
      <c r="AB109" s="2">
        <f t="shared" ca="1" si="46"/>
        <v>1.5141334653878631</v>
      </c>
      <c r="AC109" s="2">
        <f t="shared" ca="1" si="47"/>
        <v>1.4871597538665171</v>
      </c>
      <c r="AD109" s="2">
        <f t="shared" ca="1" si="48"/>
        <v>1.7424193772951067</v>
      </c>
      <c r="AE109" s="2">
        <f t="shared" ca="1" si="49"/>
        <v>12.665245012672766</v>
      </c>
      <c r="AF109" s="2">
        <f t="shared" ca="1" si="50"/>
        <v>15.467494987679494</v>
      </c>
      <c r="AG109" s="2">
        <f t="shared" ca="1" si="51"/>
        <v>10.980898535310699</v>
      </c>
      <c r="AH109" s="2">
        <f t="shared" ca="1" si="52"/>
        <v>-1.4660047011924136</v>
      </c>
      <c r="AI109" s="2">
        <f t="shared" ca="1" si="53"/>
        <v>-1.4660047011924136</v>
      </c>
      <c r="AJ109" s="2">
        <f t="shared" ca="1" si="54"/>
        <v>2.2868167455769894</v>
      </c>
      <c r="AK109" s="2">
        <f t="shared" ca="1" si="55"/>
        <v>-1.3473011637978241</v>
      </c>
    </row>
    <row r="110" spans="1:37" x14ac:dyDescent="0.15">
      <c r="A110" s="18">
        <v>86</v>
      </c>
      <c r="B110" s="1">
        <v>0.86</v>
      </c>
      <c r="C110" s="1">
        <v>-2.22134499999882</v>
      </c>
      <c r="D110" s="1">
        <v>-4.8789224999836733</v>
      </c>
      <c r="E110" s="1">
        <v>-5.1476475000029609</v>
      </c>
      <c r="F110" s="1">
        <v>-2.4457300000000002</v>
      </c>
      <c r="I110" s="1">
        <v>87</v>
      </c>
      <c r="J110" s="1">
        <f t="shared" si="29"/>
        <v>1</v>
      </c>
      <c r="K110" s="1">
        <f t="shared" ca="1" si="30"/>
        <v>2.4999999999999983E-3</v>
      </c>
      <c r="L110" s="1">
        <f t="shared" ca="1" si="56"/>
        <v>-2.2983734038081707</v>
      </c>
      <c r="M110" s="18">
        <f t="shared" ca="1" si="31"/>
        <v>0</v>
      </c>
      <c r="N110" s="18">
        <f t="shared" ca="1" si="32"/>
        <v>0</v>
      </c>
      <c r="O110" s="1">
        <f t="shared" ca="1" si="33"/>
        <v>0</v>
      </c>
      <c r="P110" s="1">
        <f t="shared" ca="1" si="34"/>
        <v>0</v>
      </c>
      <c r="Q110" s="1">
        <f t="shared" ca="1" si="35"/>
        <v>0</v>
      </c>
      <c r="R110" s="1">
        <f t="shared" ca="1" si="36"/>
        <v>0</v>
      </c>
      <c r="S110" s="1">
        <f t="shared" ca="1" si="37"/>
        <v>0</v>
      </c>
      <c r="T110" s="1">
        <f t="shared" ca="1" si="38"/>
        <v>-2.2983734038081707</v>
      </c>
      <c r="U110" s="2">
        <f t="shared" ca="1" si="39"/>
        <v>0.95012125750034715</v>
      </c>
      <c r="V110" s="2">
        <f t="shared" ca="1" si="40"/>
        <v>4.187531385028139</v>
      </c>
      <c r="W110" s="2">
        <f t="shared" ca="1" si="41"/>
        <v>0.10351772593446035</v>
      </c>
      <c r="X110" s="2">
        <f t="shared" ca="1" si="42"/>
        <v>5.9392471943205711</v>
      </c>
      <c r="Y110" s="2">
        <f t="shared" ca="1" si="43"/>
        <v>15.482007082346465</v>
      </c>
      <c r="Z110" s="2">
        <f t="shared" ca="1" si="44"/>
        <v>4.6243304917104506</v>
      </c>
      <c r="AA110" s="2">
        <f t="shared" ca="1" si="45"/>
        <v>-0.76273040746160292</v>
      </c>
      <c r="AB110" s="2">
        <f t="shared" ca="1" si="46"/>
        <v>0.50861784052104686</v>
      </c>
      <c r="AC110" s="2">
        <f t="shared" ca="1" si="47"/>
        <v>3.2467907408807637</v>
      </c>
      <c r="AD110" s="2">
        <f t="shared" ca="1" si="48"/>
        <v>3.5995251151497527</v>
      </c>
      <c r="AE110" s="2">
        <f t="shared" ca="1" si="49"/>
        <v>3.5408329880634613</v>
      </c>
      <c r="AF110" s="2">
        <f t="shared" ca="1" si="50"/>
        <v>17.567835647225269</v>
      </c>
      <c r="AG110" s="2">
        <f t="shared" ca="1" si="51"/>
        <v>11.855306573784539</v>
      </c>
      <c r="AH110" s="2">
        <f t="shared" ca="1" si="52"/>
        <v>-0.2179735518920313</v>
      </c>
      <c r="AI110" s="2">
        <f t="shared" ca="1" si="53"/>
        <v>-0.76273040746160292</v>
      </c>
      <c r="AJ110" s="2">
        <f t="shared" ca="1" si="54"/>
        <v>-0.54475685556957165</v>
      </c>
      <c r="AK110" s="2">
        <f t="shared" ca="1" si="55"/>
        <v>-2.8431302593777423</v>
      </c>
    </row>
    <row r="111" spans="1:37" x14ac:dyDescent="0.15">
      <c r="A111" s="18">
        <v>87</v>
      </c>
      <c r="B111" s="1">
        <v>0.87</v>
      </c>
      <c r="C111" s="1">
        <v>-3.0363450000017167</v>
      </c>
      <c r="D111" s="1">
        <v>-4.5839224999859596</v>
      </c>
      <c r="E111" s="1">
        <v>-5.3016475000049468</v>
      </c>
      <c r="F111" s="1">
        <v>-2.3257300000000001</v>
      </c>
      <c r="I111" s="1">
        <v>88</v>
      </c>
      <c r="J111" s="1">
        <f t="shared" si="29"/>
        <v>1</v>
      </c>
      <c r="K111" s="1">
        <f t="shared" ca="1" si="30"/>
        <v>2.4999999999999983E-3</v>
      </c>
      <c r="L111" s="1">
        <f t="shared" ca="1" si="56"/>
        <v>-2.2958734038081707</v>
      </c>
      <c r="M111" s="18">
        <f t="shared" ca="1" si="31"/>
        <v>0</v>
      </c>
      <c r="N111" s="18">
        <f t="shared" ca="1" si="32"/>
        <v>0</v>
      </c>
      <c r="O111" s="1">
        <f t="shared" ca="1" si="33"/>
        <v>0</v>
      </c>
      <c r="P111" s="1">
        <f t="shared" ca="1" si="34"/>
        <v>0</v>
      </c>
      <c r="Q111" s="1">
        <f t="shared" ca="1" si="35"/>
        <v>0</v>
      </c>
      <c r="R111" s="1">
        <f t="shared" ca="1" si="36"/>
        <v>0</v>
      </c>
      <c r="S111" s="1">
        <f t="shared" ca="1" si="37"/>
        <v>0</v>
      </c>
      <c r="T111" s="1">
        <f t="shared" ca="1" si="38"/>
        <v>-2.2958734038081707</v>
      </c>
      <c r="U111" s="2">
        <f t="shared" ca="1" si="39"/>
        <v>1.5398016398524645</v>
      </c>
      <c r="V111" s="2">
        <f t="shared" ca="1" si="40"/>
        <v>3.7750405454634079</v>
      </c>
      <c r="W111" s="2">
        <f t="shared" ca="1" si="41"/>
        <v>3.2128827583662498</v>
      </c>
      <c r="X111" s="2">
        <f t="shared" ca="1" si="42"/>
        <v>5.0888247503188655</v>
      </c>
      <c r="Y111" s="2">
        <f t="shared" ca="1" si="43"/>
        <v>18.969979076875205</v>
      </c>
      <c r="Z111" s="2">
        <f t="shared" ca="1" si="44"/>
        <v>6.2758634825008874</v>
      </c>
      <c r="AA111" s="2">
        <f t="shared" ca="1" si="45"/>
        <v>1.4844730433867295</v>
      </c>
      <c r="AB111" s="2">
        <f t="shared" ca="1" si="46"/>
        <v>1.7877255829150402</v>
      </c>
      <c r="AC111" s="2">
        <f t="shared" ca="1" si="47"/>
        <v>2.3664195034102389</v>
      </c>
      <c r="AD111" s="2">
        <f t="shared" ca="1" si="48"/>
        <v>1.7736401612924684</v>
      </c>
      <c r="AE111" s="2">
        <f t="shared" ca="1" si="49"/>
        <v>9.617505229486607</v>
      </c>
      <c r="AF111" s="2">
        <f t="shared" ca="1" si="50"/>
        <v>16.698449398732553</v>
      </c>
      <c r="AG111" s="2">
        <f t="shared" ca="1" si="51"/>
        <v>7.4459532923437663</v>
      </c>
      <c r="AH111" s="2">
        <f t="shared" ca="1" si="52"/>
        <v>1.4461817082202659</v>
      </c>
      <c r="AI111" s="2">
        <f t="shared" ca="1" si="53"/>
        <v>1.4461817082202659</v>
      </c>
      <c r="AJ111" s="2">
        <f t="shared" ca="1" si="54"/>
        <v>2.9306547516069954</v>
      </c>
      <c r="AK111" s="2">
        <f t="shared" ca="1" si="55"/>
        <v>0.63478134779882467</v>
      </c>
    </row>
    <row r="112" spans="1:37" x14ac:dyDescent="0.15">
      <c r="A112" s="18">
        <v>88</v>
      </c>
      <c r="B112" s="1">
        <v>0.88</v>
      </c>
      <c r="C112" s="1">
        <v>-3.0483449999998413</v>
      </c>
      <c r="D112" s="1">
        <v>-1.8639224999859039</v>
      </c>
      <c r="E112" s="1">
        <v>-4.7286475000021255</v>
      </c>
      <c r="F112" s="1">
        <v>1.022268</v>
      </c>
      <c r="I112" s="1">
        <v>89</v>
      </c>
      <c r="J112" s="1">
        <f t="shared" si="29"/>
        <v>1</v>
      </c>
      <c r="K112" s="1">
        <f t="shared" ca="1" si="30"/>
        <v>2.4999999999999983E-3</v>
      </c>
      <c r="L112" s="1">
        <f t="shared" ca="1" si="56"/>
        <v>-2.2933734038081708</v>
      </c>
      <c r="M112" s="18">
        <f t="shared" ca="1" si="31"/>
        <v>2.9595946528721413</v>
      </c>
      <c r="N112" s="18">
        <f t="shared" ca="1" si="32"/>
        <v>0</v>
      </c>
      <c r="O112" s="1">
        <f t="shared" ca="1" si="33"/>
        <v>0</v>
      </c>
      <c r="P112" s="1">
        <f t="shared" ca="1" si="34"/>
        <v>0</v>
      </c>
      <c r="Q112" s="1">
        <f t="shared" ca="1" si="35"/>
        <v>0</v>
      </c>
      <c r="R112" s="1">
        <f t="shared" ca="1" si="36"/>
        <v>0</v>
      </c>
      <c r="S112" s="1">
        <f t="shared" ca="1" si="37"/>
        <v>2.9595946528721413</v>
      </c>
      <c r="T112" s="1">
        <f t="shared" ca="1" si="38"/>
        <v>0.66622124906397051</v>
      </c>
      <c r="U112" s="2">
        <f t="shared" ca="1" si="39"/>
        <v>0.48099533984871812</v>
      </c>
      <c r="V112" s="2">
        <f t="shared" ca="1" si="40"/>
        <v>1.2804729249334061</v>
      </c>
      <c r="W112" s="2">
        <f t="shared" ca="1" si="41"/>
        <v>3.8981437611567999</v>
      </c>
      <c r="X112" s="2">
        <f t="shared" ca="1" si="42"/>
        <v>2.6210397221053974</v>
      </c>
      <c r="Y112" s="2">
        <f t="shared" ca="1" si="43"/>
        <v>19.788423796782311</v>
      </c>
      <c r="Z112" s="2">
        <f t="shared" ca="1" si="44"/>
        <v>5.0220793891724327</v>
      </c>
      <c r="AA112" s="2">
        <f t="shared" ca="1" si="45"/>
        <v>-0.13131612271493434</v>
      </c>
      <c r="AB112" s="2">
        <f t="shared" ca="1" si="46"/>
        <v>1.2329723187749759</v>
      </c>
      <c r="AC112" s="2">
        <f t="shared" ca="1" si="47"/>
        <v>1.7627502168877605</v>
      </c>
      <c r="AD112" s="2">
        <f t="shared" ca="1" si="48"/>
        <v>1.7719515695378676</v>
      </c>
      <c r="AE112" s="2">
        <f t="shared" ca="1" si="49"/>
        <v>2.7914035918091846</v>
      </c>
      <c r="AF112" s="2">
        <f t="shared" ca="1" si="50"/>
        <v>18.073068664286257</v>
      </c>
      <c r="AG112" s="2">
        <f t="shared" ca="1" si="51"/>
        <v>3.9884347894615946</v>
      </c>
      <c r="AH112" s="2">
        <f t="shared" ca="1" si="52"/>
        <v>-0.82347394956467157</v>
      </c>
      <c r="AI112" s="2">
        <f t="shared" ca="1" si="53"/>
        <v>-0.82347394956467157</v>
      </c>
      <c r="AJ112" s="2">
        <f t="shared" ca="1" si="54"/>
        <v>0.69215782684973726</v>
      </c>
      <c r="AK112" s="2">
        <f t="shared" ca="1" si="55"/>
        <v>1.3583790759137078</v>
      </c>
    </row>
    <row r="113" spans="1:37" x14ac:dyDescent="0.15">
      <c r="A113" s="18">
        <v>89</v>
      </c>
      <c r="B113" s="1">
        <v>0.89</v>
      </c>
      <c r="C113" s="1">
        <v>-3.3323450000004584</v>
      </c>
      <c r="D113" s="1">
        <v>-3.0929224999844962</v>
      </c>
      <c r="E113" s="1">
        <v>-5.2926475000028006</v>
      </c>
      <c r="F113" s="1">
        <v>-2.5917300000000001</v>
      </c>
      <c r="I113" s="1">
        <v>90</v>
      </c>
      <c r="J113" s="1">
        <f t="shared" si="29"/>
        <v>1</v>
      </c>
      <c r="K113" s="1">
        <f t="shared" ca="1" si="30"/>
        <v>2.4999999999999983E-3</v>
      </c>
      <c r="L113" s="1">
        <f t="shared" ca="1" si="56"/>
        <v>-2.2908734038081708</v>
      </c>
      <c r="M113" s="18">
        <f t="shared" ca="1" si="31"/>
        <v>0</v>
      </c>
      <c r="N113" s="18">
        <f t="shared" ca="1" si="32"/>
        <v>0</v>
      </c>
      <c r="O113" s="1">
        <f t="shared" ca="1" si="33"/>
        <v>0</v>
      </c>
      <c r="P113" s="1">
        <f t="shared" ca="1" si="34"/>
        <v>0</v>
      </c>
      <c r="Q113" s="1">
        <f t="shared" ca="1" si="35"/>
        <v>0</v>
      </c>
      <c r="R113" s="1">
        <f t="shared" ca="1" si="36"/>
        <v>0</v>
      </c>
      <c r="S113" s="1">
        <f t="shared" ca="1" si="37"/>
        <v>0</v>
      </c>
      <c r="T113" s="1">
        <f t="shared" ca="1" si="38"/>
        <v>-2.2908734038081708</v>
      </c>
      <c r="U113" s="2">
        <f t="shared" ca="1" si="39"/>
        <v>1.6233207186938334</v>
      </c>
      <c r="V113" s="2">
        <f t="shared" ca="1" si="40"/>
        <v>5.3574968273235957</v>
      </c>
      <c r="W113" s="2">
        <f t="shared" ca="1" si="41"/>
        <v>2.1933810830372389</v>
      </c>
      <c r="X113" s="2">
        <f t="shared" ca="1" si="42"/>
        <v>13.190343844488407</v>
      </c>
      <c r="Y113" s="2">
        <f t="shared" ca="1" si="43"/>
        <v>19.859869230674299</v>
      </c>
      <c r="Z113" s="2">
        <f t="shared" ca="1" si="44"/>
        <v>4.8993754053235543</v>
      </c>
      <c r="AA113" s="2">
        <f t="shared" ca="1" si="45"/>
        <v>-1.4547531571014491</v>
      </c>
      <c r="AB113" s="2">
        <f t="shared" ca="1" si="46"/>
        <v>1.4442155858271106</v>
      </c>
      <c r="AC113" s="2">
        <f t="shared" ca="1" si="47"/>
        <v>0.56762291133633869</v>
      </c>
      <c r="AD113" s="2">
        <f t="shared" ca="1" si="48"/>
        <v>1.2023248905820954</v>
      </c>
      <c r="AE113" s="2">
        <f t="shared" ca="1" si="49"/>
        <v>5.5436369219177672</v>
      </c>
      <c r="AF113" s="2">
        <f t="shared" ca="1" si="50"/>
        <v>18.135366285395431</v>
      </c>
      <c r="AG113" s="2">
        <f t="shared" ca="1" si="51"/>
        <v>11.473696483476013</v>
      </c>
      <c r="AH113" s="2">
        <f t="shared" ca="1" si="52"/>
        <v>1.4376596429872677</v>
      </c>
      <c r="AI113" s="2">
        <f t="shared" ca="1" si="53"/>
        <v>-1.4547531571014491</v>
      </c>
      <c r="AJ113" s="2">
        <f t="shared" ca="1" si="54"/>
        <v>-2.8924128000887168</v>
      </c>
      <c r="AK113" s="2">
        <f t="shared" ca="1" si="55"/>
        <v>-5.1832862038968877</v>
      </c>
    </row>
    <row r="114" spans="1:37" x14ac:dyDescent="0.15">
      <c r="A114" s="18">
        <v>90</v>
      </c>
      <c r="B114" s="1">
        <v>0.9</v>
      </c>
      <c r="C114" s="1">
        <v>-1.3733450000010805</v>
      </c>
      <c r="D114" s="1">
        <v>-3.5479224999832581</v>
      </c>
      <c r="E114" s="1">
        <v>-3.2726475000046662</v>
      </c>
      <c r="F114" s="1">
        <v>-0.71972999999999998</v>
      </c>
      <c r="I114" s="1">
        <v>91</v>
      </c>
      <c r="J114" s="1">
        <f t="shared" si="29"/>
        <v>1</v>
      </c>
      <c r="K114" s="1">
        <f t="shared" ca="1" si="30"/>
        <v>2.4999999999999983E-3</v>
      </c>
      <c r="L114" s="1">
        <f t="shared" ca="1" si="56"/>
        <v>-2.2883734038081709</v>
      </c>
      <c r="M114" s="18">
        <f t="shared" ca="1" si="31"/>
        <v>0</v>
      </c>
      <c r="N114" s="18">
        <f t="shared" ca="1" si="32"/>
        <v>0</v>
      </c>
      <c r="O114" s="1">
        <f t="shared" ca="1" si="33"/>
        <v>0</v>
      </c>
      <c r="P114" s="1">
        <f t="shared" ca="1" si="34"/>
        <v>0</v>
      </c>
      <c r="Q114" s="1">
        <f t="shared" ca="1" si="35"/>
        <v>0</v>
      </c>
      <c r="R114" s="1">
        <f t="shared" ca="1" si="36"/>
        <v>0</v>
      </c>
      <c r="S114" s="1">
        <f t="shared" ca="1" si="37"/>
        <v>0</v>
      </c>
      <c r="T114" s="1">
        <f t="shared" ca="1" si="38"/>
        <v>-2.2883734038081709</v>
      </c>
      <c r="U114" s="2">
        <f t="shared" ca="1" si="39"/>
        <v>0.45943300868052828</v>
      </c>
      <c r="V114" s="2">
        <f t="shared" ca="1" si="40"/>
        <v>0.95396625526523438</v>
      </c>
      <c r="W114" s="2">
        <f t="shared" ca="1" si="41"/>
        <v>3.1868318122847912</v>
      </c>
      <c r="X114" s="2">
        <f t="shared" ca="1" si="42"/>
        <v>10.173021693249911</v>
      </c>
      <c r="Y114" s="2">
        <f t="shared" ca="1" si="43"/>
        <v>17.946152086020891</v>
      </c>
      <c r="Z114" s="2">
        <f t="shared" ca="1" si="44"/>
        <v>8.106388156693118</v>
      </c>
      <c r="AA114" s="2">
        <f t="shared" ca="1" si="45"/>
        <v>-0.15500756254691095</v>
      </c>
      <c r="AB114" s="2">
        <f t="shared" ca="1" si="46"/>
        <v>1.8031742595718452</v>
      </c>
      <c r="AC114" s="2">
        <f t="shared" ca="1" si="47"/>
        <v>5.182930739831443</v>
      </c>
      <c r="AD114" s="2">
        <f t="shared" ca="1" si="48"/>
        <v>2.8877475231753338</v>
      </c>
      <c r="AE114" s="2">
        <f t="shared" ca="1" si="49"/>
        <v>14.835247017902724</v>
      </c>
      <c r="AF114" s="2">
        <f t="shared" ca="1" si="50"/>
        <v>15.274691940779505</v>
      </c>
      <c r="AG114" s="2">
        <f t="shared" ca="1" si="51"/>
        <v>2.6346412686184326</v>
      </c>
      <c r="AH114" s="2">
        <f t="shared" ca="1" si="52"/>
        <v>1.3453643609885872</v>
      </c>
      <c r="AI114" s="2">
        <f t="shared" ca="1" si="53"/>
        <v>-0.15500756254691095</v>
      </c>
      <c r="AJ114" s="2">
        <f t="shared" ca="1" si="54"/>
        <v>1.1903567984416763</v>
      </c>
      <c r="AK114" s="2">
        <f t="shared" ca="1" si="55"/>
        <v>-1.0980166053664946</v>
      </c>
    </row>
    <row r="115" spans="1:37" x14ac:dyDescent="0.15">
      <c r="A115" s="18">
        <v>91</v>
      </c>
      <c r="B115" s="1">
        <v>0.91</v>
      </c>
      <c r="C115" s="1">
        <v>-1.5083450000012988</v>
      </c>
      <c r="D115" s="1">
        <v>-1.3529224999864198</v>
      </c>
      <c r="E115" s="1">
        <v>-5.2936475000038286</v>
      </c>
      <c r="F115" s="1">
        <v>-0.94972999999999996</v>
      </c>
      <c r="I115" s="1">
        <v>92</v>
      </c>
      <c r="J115" s="1">
        <f t="shared" si="29"/>
        <v>1</v>
      </c>
      <c r="K115" s="1">
        <f t="shared" ca="1" si="30"/>
        <v>2.4999999999999983E-3</v>
      </c>
      <c r="L115" s="1">
        <f t="shared" ca="1" si="56"/>
        <v>-2.2858734038081709</v>
      </c>
      <c r="M115" s="18">
        <f t="shared" ca="1" si="31"/>
        <v>0</v>
      </c>
      <c r="N115" s="18">
        <f t="shared" ca="1" si="32"/>
        <v>0</v>
      </c>
      <c r="O115" s="1">
        <f t="shared" ca="1" si="33"/>
        <v>0</v>
      </c>
      <c r="P115" s="1">
        <f t="shared" ca="1" si="34"/>
        <v>0</v>
      </c>
      <c r="Q115" s="1">
        <f t="shared" ca="1" si="35"/>
        <v>0</v>
      </c>
      <c r="R115" s="1">
        <f t="shared" ca="1" si="36"/>
        <v>0</v>
      </c>
      <c r="S115" s="1">
        <f t="shared" ca="1" si="37"/>
        <v>0</v>
      </c>
      <c r="T115" s="1">
        <f t="shared" ca="1" si="38"/>
        <v>-2.2858734038081709</v>
      </c>
      <c r="U115" s="2">
        <f t="shared" ca="1" si="39"/>
        <v>1.8751818746369637</v>
      </c>
      <c r="V115" s="2">
        <f t="shared" ca="1" si="40"/>
        <v>3.5940636522276836</v>
      </c>
      <c r="W115" s="2">
        <f t="shared" ca="1" si="41"/>
        <v>2.8079147341540067</v>
      </c>
      <c r="X115" s="2">
        <f t="shared" ca="1" si="42"/>
        <v>6.8976790850796732</v>
      </c>
      <c r="Y115" s="2">
        <f t="shared" ca="1" si="43"/>
        <v>15.569681084910929</v>
      </c>
      <c r="Z115" s="2">
        <f t="shared" ca="1" si="44"/>
        <v>9.3877650470497898</v>
      </c>
      <c r="AA115" s="2">
        <f t="shared" ca="1" si="45"/>
        <v>1.5968840267940911</v>
      </c>
      <c r="AB115" s="2">
        <f t="shared" ca="1" si="46"/>
        <v>0.96148540917052761</v>
      </c>
      <c r="AC115" s="2">
        <f t="shared" ca="1" si="47"/>
        <v>1.3796456242611643</v>
      </c>
      <c r="AD115" s="2">
        <f t="shared" ca="1" si="48"/>
        <v>2.4882054910497975</v>
      </c>
      <c r="AE115" s="2">
        <f t="shared" ca="1" si="49"/>
        <v>6.8927909081115786</v>
      </c>
      <c r="AF115" s="2">
        <f t="shared" ca="1" si="50"/>
        <v>19.063621334366818</v>
      </c>
      <c r="AG115" s="2">
        <f t="shared" ca="1" si="51"/>
        <v>1.9162468071988594</v>
      </c>
      <c r="AH115" s="2">
        <f t="shared" ca="1" si="52"/>
        <v>0.78740762806723807</v>
      </c>
      <c r="AI115" s="2">
        <f t="shared" ca="1" si="53"/>
        <v>0.78740762806723807</v>
      </c>
      <c r="AJ115" s="2">
        <f t="shared" ca="1" si="54"/>
        <v>0.80947639872685306</v>
      </c>
      <c r="AK115" s="2">
        <f t="shared" ca="1" si="55"/>
        <v>-1.476397005081318</v>
      </c>
    </row>
    <row r="116" spans="1:37" x14ac:dyDescent="0.15">
      <c r="A116" s="18">
        <v>92</v>
      </c>
      <c r="B116" s="1">
        <v>0.92</v>
      </c>
      <c r="C116" s="1">
        <v>-1.1323449999984803</v>
      </c>
      <c r="D116" s="1">
        <v>-1.685922499984116</v>
      </c>
      <c r="E116" s="1">
        <v>-5.2116475000048013</v>
      </c>
      <c r="F116" s="1">
        <v>-3.0747300000000002</v>
      </c>
      <c r="I116" s="1">
        <v>93</v>
      </c>
      <c r="J116" s="1">
        <f t="shared" si="29"/>
        <v>1</v>
      </c>
      <c r="K116" s="1">
        <f t="shared" ca="1" si="30"/>
        <v>2.4999999999999983E-3</v>
      </c>
      <c r="L116" s="1">
        <f t="shared" ca="1" si="56"/>
        <v>-2.283373403808171</v>
      </c>
      <c r="M116" s="18">
        <f t="shared" ca="1" si="31"/>
        <v>0</v>
      </c>
      <c r="N116" s="18">
        <f t="shared" ca="1" si="32"/>
        <v>0</v>
      </c>
      <c r="O116" s="1">
        <f t="shared" ca="1" si="33"/>
        <v>0</v>
      </c>
      <c r="P116" s="1">
        <f t="shared" ca="1" si="34"/>
        <v>0</v>
      </c>
      <c r="Q116" s="1">
        <f t="shared" ca="1" si="35"/>
        <v>0</v>
      </c>
      <c r="R116" s="1">
        <f t="shared" ca="1" si="36"/>
        <v>0</v>
      </c>
      <c r="S116" s="1">
        <f t="shared" ca="1" si="37"/>
        <v>0</v>
      </c>
      <c r="T116" s="1">
        <f t="shared" ca="1" si="38"/>
        <v>-2.283373403808171</v>
      </c>
      <c r="U116" s="2">
        <f t="shared" ca="1" si="39"/>
        <v>1.8264065596166685</v>
      </c>
      <c r="V116" s="2">
        <f t="shared" ca="1" si="40"/>
        <v>4.5510196066317494</v>
      </c>
      <c r="W116" s="2">
        <f t="shared" ca="1" si="41"/>
        <v>2.0093403768027529</v>
      </c>
      <c r="X116" s="2">
        <f t="shared" ca="1" si="42"/>
        <v>3.3100730951250679</v>
      </c>
      <c r="Y116" s="2">
        <f t="shared" ca="1" si="43"/>
        <v>18.027261439316643</v>
      </c>
      <c r="Z116" s="2">
        <f t="shared" ca="1" si="44"/>
        <v>11.269557718921693</v>
      </c>
      <c r="AA116" s="2">
        <f t="shared" ca="1" si="45"/>
        <v>1.0365956244013685</v>
      </c>
      <c r="AB116" s="2">
        <f t="shared" ca="1" si="46"/>
        <v>1.6325295488441096</v>
      </c>
      <c r="AC116" s="2">
        <f t="shared" ca="1" si="47"/>
        <v>1.9493845785739212</v>
      </c>
      <c r="AD116" s="2">
        <f t="shared" ca="1" si="48"/>
        <v>0.81956386138414672</v>
      </c>
      <c r="AE116" s="2">
        <f t="shared" ca="1" si="49"/>
        <v>12.947291324794016</v>
      </c>
      <c r="AF116" s="2">
        <f t="shared" ca="1" si="50"/>
        <v>15.08349538462002</v>
      </c>
      <c r="AG116" s="2">
        <f t="shared" ca="1" si="51"/>
        <v>3.6892266559516704</v>
      </c>
      <c r="AH116" s="2">
        <f t="shared" ca="1" si="52"/>
        <v>1.4898685339687625</v>
      </c>
      <c r="AI116" s="2">
        <f t="shared" ca="1" si="53"/>
        <v>1.0365956244013685</v>
      </c>
      <c r="AJ116" s="2">
        <f t="shared" ca="1" si="54"/>
        <v>-0.45327290956739397</v>
      </c>
      <c r="AK116" s="2">
        <f t="shared" ca="1" si="55"/>
        <v>-2.736646313375565</v>
      </c>
    </row>
    <row r="117" spans="1:37" x14ac:dyDescent="0.15">
      <c r="A117" s="18">
        <v>93</v>
      </c>
      <c r="B117" s="1">
        <v>0.93</v>
      </c>
      <c r="C117" s="1">
        <v>-1.7633450000005269</v>
      </c>
      <c r="D117" s="1">
        <v>-1.9089224999859766</v>
      </c>
      <c r="E117" s="1">
        <v>-5.2406475000026376</v>
      </c>
      <c r="F117" s="1">
        <v>-1.5307299999999999</v>
      </c>
      <c r="I117" s="1">
        <v>94</v>
      </c>
      <c r="J117" s="1">
        <f t="shared" si="29"/>
        <v>1</v>
      </c>
      <c r="K117" s="1">
        <f t="shared" ca="1" si="30"/>
        <v>2.4999999999999983E-3</v>
      </c>
      <c r="L117" s="1">
        <f t="shared" ca="1" si="56"/>
        <v>-2.2808734038081711</v>
      </c>
      <c r="M117" s="18">
        <f t="shared" ca="1" si="31"/>
        <v>0</v>
      </c>
      <c r="N117" s="18">
        <f t="shared" ca="1" si="32"/>
        <v>0</v>
      </c>
      <c r="O117" s="1">
        <f t="shared" ca="1" si="33"/>
        <v>0</v>
      </c>
      <c r="P117" s="1">
        <f t="shared" ca="1" si="34"/>
        <v>0</v>
      </c>
      <c r="Q117" s="1">
        <f t="shared" ca="1" si="35"/>
        <v>0</v>
      </c>
      <c r="R117" s="1">
        <f t="shared" ca="1" si="36"/>
        <v>0</v>
      </c>
      <c r="S117" s="1">
        <f t="shared" ca="1" si="37"/>
        <v>0</v>
      </c>
      <c r="T117" s="1">
        <f t="shared" ca="1" si="38"/>
        <v>-2.2808734038081711</v>
      </c>
      <c r="U117" s="2">
        <f t="shared" ca="1" si="39"/>
        <v>1.8884968220031553</v>
      </c>
      <c r="V117" s="2">
        <f t="shared" ca="1" si="40"/>
        <v>5.411673011616398</v>
      </c>
      <c r="W117" s="2">
        <f t="shared" ca="1" si="41"/>
        <v>0.97619136488971225</v>
      </c>
      <c r="X117" s="2">
        <f t="shared" ca="1" si="42"/>
        <v>5.6233988676992981</v>
      </c>
      <c r="Y117" s="2">
        <f t="shared" ca="1" si="43"/>
        <v>16.338082562217799</v>
      </c>
      <c r="Z117" s="2">
        <f t="shared" ca="1" si="44"/>
        <v>4.073590350548046</v>
      </c>
      <c r="AA117" s="2">
        <f t="shared" ca="1" si="45"/>
        <v>-1.8452381087138756</v>
      </c>
      <c r="AB117" s="2">
        <f t="shared" ca="1" si="46"/>
        <v>1.261473652844014</v>
      </c>
      <c r="AC117" s="2">
        <f t="shared" ca="1" si="47"/>
        <v>4.7374047629561939</v>
      </c>
      <c r="AD117" s="2">
        <f t="shared" ca="1" si="48"/>
        <v>2.4119427775048048</v>
      </c>
      <c r="AE117" s="2">
        <f t="shared" ca="1" si="49"/>
        <v>11.893686022182765</v>
      </c>
      <c r="AF117" s="2">
        <f t="shared" ca="1" si="50"/>
        <v>16.174838287208761</v>
      </c>
      <c r="AG117" s="2">
        <f t="shared" ca="1" si="51"/>
        <v>3.4026836389626514</v>
      </c>
      <c r="AH117" s="2">
        <f t="shared" ca="1" si="52"/>
        <v>-0.71981163309490581</v>
      </c>
      <c r="AI117" s="2">
        <f t="shared" ca="1" si="53"/>
        <v>-1.8452381087138756</v>
      </c>
      <c r="AJ117" s="2">
        <f t="shared" ca="1" si="54"/>
        <v>-1.1254264756189698</v>
      </c>
      <c r="AK117" s="2">
        <f t="shared" ca="1" si="55"/>
        <v>-3.4062998794271406</v>
      </c>
    </row>
    <row r="118" spans="1:37" x14ac:dyDescent="0.15">
      <c r="A118" s="18">
        <v>94</v>
      </c>
      <c r="B118" s="1">
        <v>0.94</v>
      </c>
      <c r="C118" s="1">
        <v>-2.6363449999990962</v>
      </c>
      <c r="D118" s="1">
        <v>-1.866922499985435</v>
      </c>
      <c r="E118" s="1">
        <v>-2.8726475000020457</v>
      </c>
      <c r="F118" s="1">
        <v>-1.7307300000000001</v>
      </c>
      <c r="I118" s="1">
        <v>95</v>
      </c>
      <c r="J118" s="1">
        <f t="shared" si="29"/>
        <v>1</v>
      </c>
      <c r="K118" s="1">
        <f t="shared" ca="1" si="30"/>
        <v>2.4999999999999983E-3</v>
      </c>
      <c r="L118" s="1">
        <f t="shared" ca="1" si="56"/>
        <v>-2.2783734038081711</v>
      </c>
      <c r="M118" s="18">
        <f t="shared" ca="1" si="31"/>
        <v>0</v>
      </c>
      <c r="N118" s="18">
        <f t="shared" ca="1" si="32"/>
        <v>0</v>
      </c>
      <c r="O118" s="1">
        <f t="shared" ca="1" si="33"/>
        <v>0</v>
      </c>
      <c r="P118" s="1">
        <f t="shared" ca="1" si="34"/>
        <v>0</v>
      </c>
      <c r="Q118" s="1">
        <f t="shared" ca="1" si="35"/>
        <v>0</v>
      </c>
      <c r="R118" s="1">
        <f t="shared" ca="1" si="36"/>
        <v>0</v>
      </c>
      <c r="S118" s="1">
        <f t="shared" ca="1" si="37"/>
        <v>0</v>
      </c>
      <c r="T118" s="1">
        <f t="shared" ca="1" si="38"/>
        <v>-2.2783734038081711</v>
      </c>
      <c r="U118" s="2">
        <f t="shared" ca="1" si="39"/>
        <v>1.515924079367605</v>
      </c>
      <c r="V118" s="2">
        <f t="shared" ca="1" si="40"/>
        <v>5.2263622052684724</v>
      </c>
      <c r="W118" s="2">
        <f t="shared" ca="1" si="41"/>
        <v>0.75360761667150988</v>
      </c>
      <c r="X118" s="2">
        <f t="shared" ca="1" si="42"/>
        <v>6.456485998403398</v>
      </c>
      <c r="Y118" s="2">
        <f t="shared" ca="1" si="43"/>
        <v>15.35689946495712</v>
      </c>
      <c r="Z118" s="2">
        <f t="shared" ca="1" si="44"/>
        <v>13.045888780665097</v>
      </c>
      <c r="AA118" s="2">
        <f t="shared" ca="1" si="45"/>
        <v>-1.4770652048131199</v>
      </c>
      <c r="AB118" s="2">
        <f t="shared" ca="1" si="46"/>
        <v>0.44440232581293149</v>
      </c>
      <c r="AC118" s="2">
        <f t="shared" ca="1" si="47"/>
        <v>2.4433695535789548</v>
      </c>
      <c r="AD118" s="2">
        <f t="shared" ca="1" si="48"/>
        <v>1.115414310526494</v>
      </c>
      <c r="AE118" s="2">
        <f t="shared" ca="1" si="49"/>
        <v>7.8400318895650756</v>
      </c>
      <c r="AF118" s="2">
        <f t="shared" ca="1" si="50"/>
        <v>16.428906612428712</v>
      </c>
      <c r="AG118" s="2">
        <f t="shared" ca="1" si="51"/>
        <v>14.25539887533199</v>
      </c>
      <c r="AH118" s="2">
        <f t="shared" ca="1" si="52"/>
        <v>0.29867018485789126</v>
      </c>
      <c r="AI118" s="2">
        <f t="shared" ca="1" si="53"/>
        <v>-1.4770652048131199</v>
      </c>
      <c r="AJ118" s="2">
        <f t="shared" ca="1" si="54"/>
        <v>-1.1783950199552287</v>
      </c>
      <c r="AK118" s="2">
        <f t="shared" ca="1" si="55"/>
        <v>-3.4567684237633998</v>
      </c>
    </row>
    <row r="119" spans="1:37" x14ac:dyDescent="0.15">
      <c r="A119" s="18">
        <v>95</v>
      </c>
      <c r="B119" s="1">
        <v>0.95</v>
      </c>
      <c r="C119" s="1">
        <v>-2.2203450000013447</v>
      </c>
      <c r="D119" s="1">
        <v>-1.9319224999847506</v>
      </c>
      <c r="E119" s="1">
        <v>-3.2306475000041246</v>
      </c>
      <c r="F119" s="1">
        <v>-1.70373</v>
      </c>
      <c r="I119" s="1">
        <v>96</v>
      </c>
      <c r="J119" s="1">
        <f t="shared" si="29"/>
        <v>1</v>
      </c>
      <c r="K119" s="1">
        <f t="shared" ca="1" si="30"/>
        <v>2.4999999999999983E-3</v>
      </c>
      <c r="L119" s="1">
        <f t="shared" ca="1" si="56"/>
        <v>-2.2758734038081712</v>
      </c>
      <c r="M119" s="18">
        <f t="shared" ca="1" si="31"/>
        <v>0</v>
      </c>
      <c r="N119" s="18">
        <f t="shared" ca="1" si="32"/>
        <v>0</v>
      </c>
      <c r="O119" s="1">
        <f t="shared" ca="1" si="33"/>
        <v>0</v>
      </c>
      <c r="P119" s="1">
        <f t="shared" ca="1" si="34"/>
        <v>0</v>
      </c>
      <c r="Q119" s="1">
        <f t="shared" ca="1" si="35"/>
        <v>0</v>
      </c>
      <c r="R119" s="1">
        <f t="shared" ca="1" si="36"/>
        <v>0</v>
      </c>
      <c r="S119" s="1">
        <f t="shared" ca="1" si="37"/>
        <v>0</v>
      </c>
      <c r="T119" s="1">
        <f t="shared" ca="1" si="38"/>
        <v>-2.2758734038081712</v>
      </c>
      <c r="U119" s="2">
        <f t="shared" ca="1" si="39"/>
        <v>0.69138614704351276</v>
      </c>
      <c r="V119" s="2">
        <f t="shared" ca="1" si="40"/>
        <v>2.5182734485466653</v>
      </c>
      <c r="W119" s="2">
        <f t="shared" ca="1" si="41"/>
        <v>0.14760068137066232</v>
      </c>
      <c r="X119" s="2">
        <f t="shared" ca="1" si="42"/>
        <v>14.105985435811206</v>
      </c>
      <c r="Y119" s="2">
        <f t="shared" ca="1" si="43"/>
        <v>18.740365635305501</v>
      </c>
      <c r="Z119" s="2">
        <f t="shared" ca="1" si="44"/>
        <v>8.6446425127393738</v>
      </c>
      <c r="AA119" s="2">
        <f t="shared" ca="1" si="45"/>
        <v>-0.64959219016382752</v>
      </c>
      <c r="AB119" s="2">
        <f t="shared" ca="1" si="46"/>
        <v>1.6015175928283285</v>
      </c>
      <c r="AC119" s="2">
        <f t="shared" ca="1" si="47"/>
        <v>2.8717483499689562</v>
      </c>
      <c r="AD119" s="2">
        <f t="shared" ca="1" si="48"/>
        <v>0.94804878252833769</v>
      </c>
      <c r="AE119" s="2">
        <f t="shared" ca="1" si="49"/>
        <v>7.0656682115707747</v>
      </c>
      <c r="AF119" s="2">
        <f t="shared" ca="1" si="50"/>
        <v>19.744044476595235</v>
      </c>
      <c r="AG119" s="2">
        <f t="shared" ca="1" si="51"/>
        <v>7.3084166504856922</v>
      </c>
      <c r="AH119" s="2">
        <f t="shared" ca="1" si="52"/>
        <v>-0.83099481265259922</v>
      </c>
      <c r="AI119" s="2">
        <f t="shared" ca="1" si="53"/>
        <v>-0.83099481265259922</v>
      </c>
      <c r="AJ119" s="2">
        <f t="shared" ca="1" si="54"/>
        <v>0.1814026224887717</v>
      </c>
      <c r="AK119" s="2">
        <f t="shared" ca="1" si="55"/>
        <v>-2.0944707813193997</v>
      </c>
    </row>
    <row r="120" spans="1:37" x14ac:dyDescent="0.15">
      <c r="A120" s="18">
        <v>96</v>
      </c>
      <c r="B120" s="1">
        <v>0.96</v>
      </c>
      <c r="C120" s="1">
        <v>-1.7723449999991203</v>
      </c>
      <c r="D120" s="1">
        <v>-4.1519224999859716</v>
      </c>
      <c r="E120" s="1">
        <v>-3.8706475000047647</v>
      </c>
      <c r="F120" s="1">
        <v>-1.48173</v>
      </c>
      <c r="I120" s="1">
        <v>97</v>
      </c>
      <c r="J120" s="1">
        <f t="shared" si="29"/>
        <v>1</v>
      </c>
      <c r="K120" s="1">
        <f t="shared" ca="1" si="30"/>
        <v>2.4999999999999983E-3</v>
      </c>
      <c r="L120" s="1">
        <f t="shared" ca="1" si="56"/>
        <v>-2.2733734038081712</v>
      </c>
      <c r="M120" s="18">
        <f t="shared" ca="1" si="31"/>
        <v>0</v>
      </c>
      <c r="N120" s="18">
        <f t="shared" ca="1" si="32"/>
        <v>0</v>
      </c>
      <c r="O120" s="1">
        <f t="shared" ca="1" si="33"/>
        <v>0</v>
      </c>
      <c r="P120" s="1">
        <f t="shared" ca="1" si="34"/>
        <v>0</v>
      </c>
      <c r="Q120" s="1">
        <f t="shared" ca="1" si="35"/>
        <v>0</v>
      </c>
      <c r="R120" s="1">
        <f t="shared" ca="1" si="36"/>
        <v>0</v>
      </c>
      <c r="S120" s="1">
        <f t="shared" ca="1" si="37"/>
        <v>0</v>
      </c>
      <c r="T120" s="1">
        <f t="shared" ca="1" si="38"/>
        <v>-2.2733734038081712</v>
      </c>
      <c r="U120" s="2">
        <f t="shared" ca="1" si="39"/>
        <v>0.42053384361189555</v>
      </c>
      <c r="V120" s="2">
        <f t="shared" ca="1" si="40"/>
        <v>1.7360449888384164</v>
      </c>
      <c r="W120" s="2">
        <f t="shared" ca="1" si="41"/>
        <v>1.348937058657546</v>
      </c>
      <c r="X120" s="2">
        <f t="shared" ca="1" si="42"/>
        <v>14.306704581827873</v>
      </c>
      <c r="Y120" s="2">
        <f t="shared" ca="1" si="43"/>
        <v>18.605907650334622</v>
      </c>
      <c r="Z120" s="2">
        <f t="shared" ca="1" si="44"/>
        <v>5.9179873140894692</v>
      </c>
      <c r="AA120" s="2">
        <f t="shared" ca="1" si="45"/>
        <v>-0.4130662318250275</v>
      </c>
      <c r="AB120" s="2">
        <f t="shared" ca="1" si="46"/>
        <v>1.7502188297382273</v>
      </c>
      <c r="AC120" s="2">
        <f t="shared" ca="1" si="47"/>
        <v>1.3575061393443799</v>
      </c>
      <c r="AD120" s="2">
        <f t="shared" ca="1" si="48"/>
        <v>1.8521964655405461</v>
      </c>
      <c r="AE120" s="2">
        <f t="shared" ca="1" si="49"/>
        <v>9.2008880510241653</v>
      </c>
      <c r="AF120" s="2">
        <f t="shared" ca="1" si="50"/>
        <v>15.56591192213606</v>
      </c>
      <c r="AG120" s="2">
        <f t="shared" ca="1" si="51"/>
        <v>2.0743341000605851</v>
      </c>
      <c r="AH120" s="2">
        <f t="shared" ca="1" si="52"/>
        <v>-0.46141791663686316</v>
      </c>
      <c r="AI120" s="2">
        <f t="shared" ca="1" si="53"/>
        <v>-0.46141791663686316</v>
      </c>
      <c r="AJ120" s="2">
        <f t="shared" ca="1" si="54"/>
        <v>-0.8744841484618906</v>
      </c>
      <c r="AK120" s="2">
        <f t="shared" ca="1" si="55"/>
        <v>-3.1478575522700618</v>
      </c>
    </row>
    <row r="121" spans="1:37" x14ac:dyDescent="0.15">
      <c r="A121" s="18">
        <v>97</v>
      </c>
      <c r="B121" s="1">
        <v>0.97</v>
      </c>
      <c r="C121" s="1">
        <v>-1.4083450000015318</v>
      </c>
      <c r="D121" s="1">
        <v>-2.7039224999860778</v>
      </c>
      <c r="E121" s="1">
        <v>-5.7606475000042678</v>
      </c>
      <c r="F121" s="1">
        <v>-2.4497300000000002</v>
      </c>
      <c r="I121" s="1">
        <v>98</v>
      </c>
      <c r="J121" s="1">
        <f t="shared" si="29"/>
        <v>1</v>
      </c>
      <c r="K121" s="1">
        <f t="shared" ca="1" si="30"/>
        <v>2.4999999999999983E-3</v>
      </c>
      <c r="L121" s="1">
        <f t="shared" ca="1" si="56"/>
        <v>-2.2708734038081713</v>
      </c>
      <c r="M121" s="18">
        <f t="shared" ca="1" si="31"/>
        <v>0.5770683429895529</v>
      </c>
      <c r="N121" s="18">
        <f t="shared" ca="1" si="32"/>
        <v>0</v>
      </c>
      <c r="O121" s="1">
        <f t="shared" ca="1" si="33"/>
        <v>0</v>
      </c>
      <c r="P121" s="1">
        <f t="shared" ca="1" si="34"/>
        <v>0</v>
      </c>
      <c r="Q121" s="1">
        <f t="shared" ca="1" si="35"/>
        <v>0</v>
      </c>
      <c r="R121" s="1">
        <f t="shared" ca="1" si="36"/>
        <v>0</v>
      </c>
      <c r="S121" s="1">
        <f t="shared" ca="1" si="37"/>
        <v>0.5770683429895529</v>
      </c>
      <c r="T121" s="1">
        <f t="shared" ca="1" si="38"/>
        <v>-1.6938050608186184</v>
      </c>
      <c r="U121" s="2">
        <f t="shared" ca="1" si="39"/>
        <v>1.4281851483626169</v>
      </c>
      <c r="V121" s="2">
        <f t="shared" ca="1" si="40"/>
        <v>2.0452399358340405</v>
      </c>
      <c r="W121" s="2">
        <f t="shared" ca="1" si="41"/>
        <v>2.3772804293608099</v>
      </c>
      <c r="X121" s="2">
        <f t="shared" ca="1" si="42"/>
        <v>8.5520610198719602</v>
      </c>
      <c r="Y121" s="2">
        <f t="shared" ca="1" si="43"/>
        <v>17.240715475708491</v>
      </c>
      <c r="Z121" s="2">
        <f t="shared" ca="1" si="44"/>
        <v>5.0919127950886782</v>
      </c>
      <c r="AA121" s="2">
        <f t="shared" ca="1" si="45"/>
        <v>0.36189829185958028</v>
      </c>
      <c r="AB121" s="2">
        <f t="shared" ca="1" si="46"/>
        <v>1.9566797937194291</v>
      </c>
      <c r="AC121" s="2">
        <f t="shared" ca="1" si="47"/>
        <v>4.3852154435269899</v>
      </c>
      <c r="AD121" s="2">
        <f t="shared" ca="1" si="48"/>
        <v>3.7506290630837449</v>
      </c>
      <c r="AE121" s="2">
        <f t="shared" ca="1" si="49"/>
        <v>7.6459758234855935</v>
      </c>
      <c r="AF121" s="2">
        <f t="shared" ca="1" si="50"/>
        <v>19.303932261684889</v>
      </c>
      <c r="AG121" s="2">
        <f t="shared" ca="1" si="51"/>
        <v>10.202996386147838</v>
      </c>
      <c r="AH121" s="2">
        <f t="shared" ca="1" si="52"/>
        <v>-1.7848398489156327</v>
      </c>
      <c r="AI121" s="2">
        <f t="shared" ca="1" si="53"/>
        <v>-1.7848398489156327</v>
      </c>
      <c r="AJ121" s="2">
        <f t="shared" ca="1" si="54"/>
        <v>2.1467381407752129</v>
      </c>
      <c r="AK121" s="2">
        <f t="shared" ca="1" si="55"/>
        <v>0.45293307995659449</v>
      </c>
    </row>
    <row r="122" spans="1:37" x14ac:dyDescent="0.15">
      <c r="A122" s="18">
        <v>98</v>
      </c>
      <c r="B122" s="1">
        <v>0.98</v>
      </c>
      <c r="C122" s="1">
        <v>-0.85334499999945024</v>
      </c>
      <c r="D122" s="1">
        <v>-1.4639224999832834</v>
      </c>
      <c r="E122" s="1">
        <v>-1.8996475000037094</v>
      </c>
      <c r="F122" s="1">
        <v>-2.2907299999999999</v>
      </c>
      <c r="I122" s="1">
        <v>99</v>
      </c>
      <c r="J122" s="1">
        <f t="shared" si="29"/>
        <v>1</v>
      </c>
      <c r="K122" s="1">
        <f t="shared" ca="1" si="30"/>
        <v>2.4999999999999983E-3</v>
      </c>
      <c r="L122" s="1">
        <f t="shared" ca="1" si="56"/>
        <v>-2.2683734038081713</v>
      </c>
      <c r="M122" s="18">
        <f t="shared" ca="1" si="31"/>
        <v>0</v>
      </c>
      <c r="N122" s="18">
        <f t="shared" ca="1" si="32"/>
        <v>0</v>
      </c>
      <c r="O122" s="1">
        <f t="shared" ca="1" si="33"/>
        <v>0</v>
      </c>
      <c r="P122" s="1">
        <f t="shared" ca="1" si="34"/>
        <v>0</v>
      </c>
      <c r="Q122" s="1">
        <f t="shared" ca="1" si="35"/>
        <v>0</v>
      </c>
      <c r="R122" s="1">
        <f t="shared" ca="1" si="36"/>
        <v>0</v>
      </c>
      <c r="S122" s="1">
        <f t="shared" ca="1" si="37"/>
        <v>0</v>
      </c>
      <c r="T122" s="1">
        <f t="shared" ca="1" si="38"/>
        <v>-2.2683734038081713</v>
      </c>
      <c r="U122" s="2">
        <f t="shared" ca="1" si="39"/>
        <v>0.60668504461190542</v>
      </c>
      <c r="V122" s="2">
        <f t="shared" ca="1" si="40"/>
        <v>1.3971853511456394</v>
      </c>
      <c r="W122" s="2">
        <f t="shared" ca="1" si="41"/>
        <v>2.1945972282277113</v>
      </c>
      <c r="X122" s="2">
        <f t="shared" ca="1" si="42"/>
        <v>10.76191289371063</v>
      </c>
      <c r="Y122" s="2">
        <f t="shared" ca="1" si="43"/>
        <v>16.130467320294429</v>
      </c>
      <c r="Z122" s="2">
        <f t="shared" ca="1" si="44"/>
        <v>12.895083455532099</v>
      </c>
      <c r="AA122" s="2">
        <f t="shared" ca="1" si="45"/>
        <v>0.57593209207125184</v>
      </c>
      <c r="AB122" s="2">
        <f t="shared" ca="1" si="46"/>
        <v>1.9494168342302824</v>
      </c>
      <c r="AC122" s="2">
        <f t="shared" ca="1" si="47"/>
        <v>2.8646433064880776</v>
      </c>
      <c r="AD122" s="2">
        <f t="shared" ca="1" si="48"/>
        <v>1.7326480124759867</v>
      </c>
      <c r="AE122" s="2">
        <f t="shared" ca="1" si="49"/>
        <v>6.4162097384811023</v>
      </c>
      <c r="AF122" s="2">
        <f t="shared" ca="1" si="50"/>
        <v>18.499822903549035</v>
      </c>
      <c r="AG122" s="2">
        <f t="shared" ca="1" si="51"/>
        <v>5.8081871416238071</v>
      </c>
      <c r="AH122" s="2">
        <f t="shared" ca="1" si="52"/>
        <v>0.83367499002053691</v>
      </c>
      <c r="AI122" s="2">
        <f t="shared" ca="1" si="53"/>
        <v>0.57593209207125184</v>
      </c>
      <c r="AJ122" s="2">
        <f t="shared" ca="1" si="54"/>
        <v>1.4096070820917888</v>
      </c>
      <c r="AK122" s="2">
        <f t="shared" ca="1" si="55"/>
        <v>-0.85876632171638256</v>
      </c>
    </row>
    <row r="123" spans="1:37" x14ac:dyDescent="0.15">
      <c r="A123" s="18">
        <v>99</v>
      </c>
      <c r="B123" s="1">
        <v>0.99</v>
      </c>
      <c r="C123" s="1">
        <v>-2.045344999999088</v>
      </c>
      <c r="D123" s="1">
        <v>-2.7559224999862408</v>
      </c>
      <c r="E123" s="1">
        <v>-2.3136475000029577</v>
      </c>
      <c r="F123" s="1">
        <v>-0.93872999999999995</v>
      </c>
      <c r="I123" s="1">
        <v>100</v>
      </c>
      <c r="J123" s="1">
        <f t="shared" si="29"/>
        <v>1</v>
      </c>
      <c r="K123" s="1">
        <f t="shared" ca="1" si="30"/>
        <v>2.4999999999999983E-3</v>
      </c>
      <c r="L123" s="1">
        <f t="shared" ca="1" si="56"/>
        <v>-2.2658734038081714</v>
      </c>
      <c r="M123" s="18">
        <f t="shared" ca="1" si="31"/>
        <v>0</v>
      </c>
      <c r="N123" s="18">
        <f t="shared" ca="1" si="32"/>
        <v>0</v>
      </c>
      <c r="O123" s="1">
        <f t="shared" ca="1" si="33"/>
        <v>0</v>
      </c>
      <c r="P123" s="1">
        <f t="shared" ca="1" si="34"/>
        <v>0</v>
      </c>
      <c r="Q123" s="1">
        <f t="shared" ca="1" si="35"/>
        <v>0</v>
      </c>
      <c r="R123" s="1">
        <f t="shared" ca="1" si="36"/>
        <v>0</v>
      </c>
      <c r="S123" s="1">
        <f t="shared" ca="1" si="37"/>
        <v>0</v>
      </c>
      <c r="T123" s="1">
        <f t="shared" ca="1" si="38"/>
        <v>-2.2658734038081714</v>
      </c>
      <c r="U123" s="2">
        <f t="shared" ca="1" si="39"/>
        <v>0.91662657075613563</v>
      </c>
      <c r="V123" s="2">
        <f t="shared" ca="1" si="40"/>
        <v>3.1474909165065728</v>
      </c>
      <c r="W123" s="2">
        <f t="shared" ca="1" si="41"/>
        <v>2.2370569681136145</v>
      </c>
      <c r="X123" s="2">
        <f t="shared" ca="1" si="42"/>
        <v>2.8468001348254068</v>
      </c>
      <c r="Y123" s="2">
        <f t="shared" ca="1" si="43"/>
        <v>16.968493579095025</v>
      </c>
      <c r="Z123" s="2">
        <f t="shared" ca="1" si="44"/>
        <v>11.641338981432007</v>
      </c>
      <c r="AA123" s="2">
        <f t="shared" ca="1" si="45"/>
        <v>0.65688403079103852</v>
      </c>
      <c r="AB123" s="2">
        <f t="shared" ca="1" si="46"/>
        <v>1.3593929644517204</v>
      </c>
      <c r="AC123" s="2">
        <f t="shared" ca="1" si="47"/>
        <v>1.3595214978460612</v>
      </c>
      <c r="AD123" s="2">
        <f t="shared" ca="1" si="48"/>
        <v>3.0308904780996335</v>
      </c>
      <c r="AE123" s="2">
        <f t="shared" ca="1" si="49"/>
        <v>1.0796680395917786</v>
      </c>
      <c r="AF123" s="2">
        <f t="shared" ca="1" si="50"/>
        <v>19.020190201581983</v>
      </c>
      <c r="AG123" s="2">
        <f t="shared" ca="1" si="51"/>
        <v>5.6891995844402459</v>
      </c>
      <c r="AH123" s="2">
        <f t="shared" ca="1" si="52"/>
        <v>-0.93715765061337486</v>
      </c>
      <c r="AI123" s="2">
        <f t="shared" ca="1" si="53"/>
        <v>-0.93715765061337486</v>
      </c>
      <c r="AJ123" s="2">
        <f t="shared" ca="1" si="54"/>
        <v>-0.28027361982233634</v>
      </c>
      <c r="AK123" s="2">
        <f t="shared" ca="1" si="55"/>
        <v>-2.5461470236305077</v>
      </c>
    </row>
    <row r="124" spans="1:37" x14ac:dyDescent="0.15">
      <c r="A124" s="18">
        <v>100</v>
      </c>
      <c r="B124" s="1">
        <v>1</v>
      </c>
      <c r="C124" s="1">
        <v>0.17665500000063616</v>
      </c>
      <c r="D124" s="1">
        <v>-2.7519224999856817</v>
      </c>
      <c r="E124" s="1">
        <v>-4.6006475000019975</v>
      </c>
      <c r="F124" s="1">
        <v>0.51526799999999995</v>
      </c>
      <c r="I124" s="1">
        <v>101</v>
      </c>
      <c r="J124" s="1">
        <f t="shared" si="29"/>
        <v>1</v>
      </c>
      <c r="K124" s="1">
        <f t="shared" ca="1" si="30"/>
        <v>2.4999999999999983E-3</v>
      </c>
      <c r="L124" s="1">
        <f t="shared" ca="1" si="56"/>
        <v>-2.2633734038081714</v>
      </c>
      <c r="M124" s="18">
        <f t="shared" ca="1" si="31"/>
        <v>0</v>
      </c>
      <c r="N124" s="18">
        <f t="shared" ca="1" si="32"/>
        <v>0</v>
      </c>
      <c r="O124" s="1">
        <f t="shared" ca="1" si="33"/>
        <v>0</v>
      </c>
      <c r="P124" s="1">
        <f t="shared" ca="1" si="34"/>
        <v>0</v>
      </c>
      <c r="Q124" s="1">
        <f t="shared" ca="1" si="35"/>
        <v>0</v>
      </c>
      <c r="R124" s="1">
        <f t="shared" ca="1" si="36"/>
        <v>0</v>
      </c>
      <c r="S124" s="1">
        <f t="shared" ca="1" si="37"/>
        <v>0</v>
      </c>
      <c r="T124" s="1">
        <f t="shared" ca="1" si="38"/>
        <v>-2.2633734038081714</v>
      </c>
      <c r="U124" s="2">
        <f t="shared" ca="1" si="39"/>
        <v>0.8851800660382847</v>
      </c>
      <c r="V124" s="2">
        <f t="shared" ca="1" si="40"/>
        <v>1.8386601813661363</v>
      </c>
      <c r="W124" s="2">
        <f t="shared" ca="1" si="41"/>
        <v>1.8728167728833847</v>
      </c>
      <c r="X124" s="2">
        <f t="shared" ca="1" si="42"/>
        <v>4.5838882494844269</v>
      </c>
      <c r="Y124" s="2">
        <f t="shared" ca="1" si="43"/>
        <v>17.430413204442093</v>
      </c>
      <c r="Z124" s="2">
        <f t="shared" ca="1" si="44"/>
        <v>7.0190612864377302</v>
      </c>
      <c r="AA124" s="2">
        <f t="shared" ca="1" si="45"/>
        <v>0.18601156657232998</v>
      </c>
      <c r="AB124" s="2">
        <f t="shared" ca="1" si="46"/>
        <v>1.4450037542079484</v>
      </c>
      <c r="AC124" s="2">
        <f t="shared" ca="1" si="47"/>
        <v>4.1390487967710463</v>
      </c>
      <c r="AD124" s="2">
        <f t="shared" ca="1" si="48"/>
        <v>0.49152287907784131</v>
      </c>
      <c r="AE124" s="2">
        <f t="shared" ca="1" si="49"/>
        <v>6.9365435617960163</v>
      </c>
      <c r="AF124" s="2">
        <f t="shared" ca="1" si="50"/>
        <v>15.864695595434755</v>
      </c>
      <c r="AG124" s="2">
        <f t="shared" ca="1" si="51"/>
        <v>2.6121055919874752</v>
      </c>
      <c r="AH124" s="2">
        <f t="shared" ca="1" si="52"/>
        <v>-0.53671554404543476</v>
      </c>
      <c r="AI124" s="2">
        <f t="shared" ca="1" si="53"/>
        <v>-0.53671554404543476</v>
      </c>
      <c r="AJ124" s="2">
        <f t="shared" ca="1" si="54"/>
        <v>0.72272711061776473</v>
      </c>
      <c r="AK124" s="2">
        <f t="shared" ca="1" si="55"/>
        <v>-1.5406462931904068</v>
      </c>
    </row>
    <row r="125" spans="1:37" x14ac:dyDescent="0.15">
      <c r="A125" s="18">
        <v>101</v>
      </c>
      <c r="B125" s="1">
        <v>1.01</v>
      </c>
      <c r="C125" s="1">
        <v>-3.0683449999990842</v>
      </c>
      <c r="D125" s="1">
        <v>-4.9999224999837111</v>
      </c>
      <c r="E125" s="1">
        <v>-4.4376475000049709</v>
      </c>
      <c r="F125" s="1">
        <v>-3.4207299999999998</v>
      </c>
      <c r="I125" s="1">
        <v>102</v>
      </c>
      <c r="J125" s="1">
        <f t="shared" si="29"/>
        <v>1</v>
      </c>
      <c r="K125" s="1">
        <f t="shared" ca="1" si="30"/>
        <v>2.4999999999999983E-3</v>
      </c>
      <c r="L125" s="1">
        <f t="shared" ca="1" si="56"/>
        <v>-2.2608734038081715</v>
      </c>
      <c r="M125" s="18">
        <f t="shared" ca="1" si="31"/>
        <v>0</v>
      </c>
      <c r="N125" s="18">
        <f t="shared" ca="1" si="32"/>
        <v>0</v>
      </c>
      <c r="O125" s="1">
        <f t="shared" ca="1" si="33"/>
        <v>0</v>
      </c>
      <c r="P125" s="1">
        <f t="shared" ca="1" si="34"/>
        <v>0</v>
      </c>
      <c r="Q125" s="1">
        <f t="shared" ca="1" si="35"/>
        <v>0</v>
      </c>
      <c r="R125" s="1">
        <f t="shared" ca="1" si="36"/>
        <v>0</v>
      </c>
      <c r="S125" s="1">
        <f t="shared" ca="1" si="37"/>
        <v>0</v>
      </c>
      <c r="T125" s="1">
        <f t="shared" ca="1" si="38"/>
        <v>-2.2608734038081715</v>
      </c>
      <c r="U125" s="2">
        <f t="shared" ca="1" si="39"/>
        <v>1.2054446509319967</v>
      </c>
      <c r="V125" s="2">
        <f t="shared" ca="1" si="40"/>
        <v>0.89408789701851143</v>
      </c>
      <c r="W125" s="2">
        <f t="shared" ca="1" si="41"/>
        <v>0.828594075058249</v>
      </c>
      <c r="X125" s="2">
        <f t="shared" ca="1" si="42"/>
        <v>5.587358330220253</v>
      </c>
      <c r="Y125" s="2">
        <f t="shared" ca="1" si="43"/>
        <v>15.732748050530587</v>
      </c>
      <c r="Z125" s="2">
        <f t="shared" ca="1" si="44"/>
        <v>3.0537013751738362</v>
      </c>
      <c r="AA125" s="2">
        <f t="shared" ca="1" si="45"/>
        <v>1.2047258745041651</v>
      </c>
      <c r="AB125" s="2">
        <f t="shared" ca="1" si="46"/>
        <v>1.1246433899756394</v>
      </c>
      <c r="AC125" s="2">
        <f t="shared" ca="1" si="47"/>
        <v>0.4071400950918645</v>
      </c>
      <c r="AD125" s="2">
        <f t="shared" ca="1" si="48"/>
        <v>2.6195051288079454</v>
      </c>
      <c r="AE125" s="2">
        <f t="shared" ca="1" si="49"/>
        <v>6.6045349708877152</v>
      </c>
      <c r="AF125" s="2">
        <f t="shared" ca="1" si="50"/>
        <v>15.248403509060237</v>
      </c>
      <c r="AG125" s="2">
        <f t="shared" ca="1" si="51"/>
        <v>3.4320140736182525</v>
      </c>
      <c r="AH125" s="2">
        <f t="shared" ca="1" si="52"/>
        <v>0.38804035784406238</v>
      </c>
      <c r="AI125" s="2">
        <f t="shared" ca="1" si="53"/>
        <v>0.38804035784406238</v>
      </c>
      <c r="AJ125" s="2">
        <f t="shared" ca="1" si="54"/>
        <v>0.81668551666010281</v>
      </c>
      <c r="AK125" s="2">
        <f t="shared" ca="1" si="55"/>
        <v>-1.4441878871480687</v>
      </c>
    </row>
    <row r="126" spans="1:37" x14ac:dyDescent="0.15">
      <c r="A126" s="18">
        <v>102</v>
      </c>
      <c r="B126" s="1">
        <v>1.02</v>
      </c>
      <c r="C126" s="1">
        <v>-9.0345000000269238E-2</v>
      </c>
      <c r="D126" s="1">
        <v>-4.5199224999841192</v>
      </c>
      <c r="E126" s="1">
        <v>-3.6356475000047794</v>
      </c>
      <c r="F126" s="1">
        <v>-3.58873</v>
      </c>
      <c r="I126" s="1">
        <v>103</v>
      </c>
      <c r="J126" s="1">
        <f t="shared" si="29"/>
        <v>1</v>
      </c>
      <c r="K126" s="1">
        <f t="shared" ca="1" si="30"/>
        <v>2.4999999999999983E-3</v>
      </c>
      <c r="L126" s="1">
        <f t="shared" ca="1" si="56"/>
        <v>-2.2583734038081715</v>
      </c>
      <c r="M126" s="18">
        <f t="shared" ca="1" si="31"/>
        <v>0</v>
      </c>
      <c r="N126" s="18">
        <f t="shared" ca="1" si="32"/>
        <v>0</v>
      </c>
      <c r="O126" s="1">
        <f t="shared" ca="1" si="33"/>
        <v>0</v>
      </c>
      <c r="P126" s="1">
        <f t="shared" ca="1" si="34"/>
        <v>0</v>
      </c>
      <c r="Q126" s="1">
        <f t="shared" ca="1" si="35"/>
        <v>0</v>
      </c>
      <c r="R126" s="1">
        <f t="shared" ca="1" si="36"/>
        <v>0</v>
      </c>
      <c r="S126" s="1">
        <f t="shared" ca="1" si="37"/>
        <v>0</v>
      </c>
      <c r="T126" s="1">
        <f t="shared" ca="1" si="38"/>
        <v>-2.2583734038081715</v>
      </c>
      <c r="U126" s="2">
        <f t="shared" ca="1" si="39"/>
        <v>0.46248849856066415</v>
      </c>
      <c r="V126" s="2">
        <f t="shared" ca="1" si="40"/>
        <v>5.2925313500055067</v>
      </c>
      <c r="W126" s="2">
        <f t="shared" ca="1" si="41"/>
        <v>0.85040640621227004</v>
      </c>
      <c r="X126" s="2">
        <f t="shared" ca="1" si="42"/>
        <v>11.843770225266148</v>
      </c>
      <c r="Y126" s="2">
        <f t="shared" ca="1" si="43"/>
        <v>18.36563463059851</v>
      </c>
      <c r="Z126" s="2">
        <f t="shared" ca="1" si="44"/>
        <v>7.5972913034168297</v>
      </c>
      <c r="AA126" s="2">
        <f t="shared" ca="1" si="45"/>
        <v>-0.43665645436110534</v>
      </c>
      <c r="AB126" s="2">
        <f t="shared" ca="1" si="46"/>
        <v>0.79339604758887539</v>
      </c>
      <c r="AC126" s="2">
        <f t="shared" ca="1" si="47"/>
        <v>4.8030087313060967</v>
      </c>
      <c r="AD126" s="2">
        <f t="shared" ca="1" si="48"/>
        <v>2.3938633020530347</v>
      </c>
      <c r="AE126" s="2">
        <f t="shared" ca="1" si="49"/>
        <v>6.1362700552476488</v>
      </c>
      <c r="AF126" s="2">
        <f t="shared" ca="1" si="50"/>
        <v>18.926781458472686</v>
      </c>
      <c r="AG126" s="2">
        <f t="shared" ca="1" si="51"/>
        <v>13.773869887603635</v>
      </c>
      <c r="AH126" s="2">
        <f t="shared" ca="1" si="52"/>
        <v>-0.77380577747308255</v>
      </c>
      <c r="AI126" s="2">
        <f t="shared" ca="1" si="53"/>
        <v>-0.77380577747308255</v>
      </c>
      <c r="AJ126" s="2">
        <f t="shared" ca="1" si="54"/>
        <v>0.33714932311197721</v>
      </c>
      <c r="AK126" s="2">
        <f t="shared" ca="1" si="55"/>
        <v>-1.9212240806961942</v>
      </c>
    </row>
    <row r="127" spans="1:37" x14ac:dyDescent="0.15">
      <c r="A127" s="18">
        <v>103</v>
      </c>
      <c r="B127" s="1">
        <v>1.03</v>
      </c>
      <c r="C127" s="1">
        <v>-1.0883449999994355</v>
      </c>
      <c r="D127" s="1">
        <v>-3.112922499983739</v>
      </c>
      <c r="E127" s="1">
        <v>-2.7866475000024593</v>
      </c>
      <c r="F127" s="1">
        <v>-3.9197299999999999</v>
      </c>
      <c r="I127" s="1">
        <v>104</v>
      </c>
      <c r="J127" s="1">
        <f t="shared" si="29"/>
        <v>1</v>
      </c>
      <c r="K127" s="1">
        <f t="shared" ca="1" si="30"/>
        <v>2.4999999999999983E-3</v>
      </c>
      <c r="L127" s="1">
        <f t="shared" ca="1" si="56"/>
        <v>-2.2558734038081716</v>
      </c>
      <c r="M127" s="18">
        <f t="shared" ca="1" si="31"/>
        <v>0</v>
      </c>
      <c r="N127" s="18">
        <f t="shared" ca="1" si="32"/>
        <v>0</v>
      </c>
      <c r="O127" s="1">
        <f t="shared" ca="1" si="33"/>
        <v>0</v>
      </c>
      <c r="P127" s="1">
        <f t="shared" ca="1" si="34"/>
        <v>0</v>
      </c>
      <c r="Q127" s="1">
        <f t="shared" ca="1" si="35"/>
        <v>0</v>
      </c>
      <c r="R127" s="1">
        <f t="shared" ca="1" si="36"/>
        <v>0</v>
      </c>
      <c r="S127" s="1">
        <f t="shared" ca="1" si="37"/>
        <v>0</v>
      </c>
      <c r="T127" s="1">
        <f t="shared" ca="1" si="38"/>
        <v>-2.2558734038081716</v>
      </c>
      <c r="U127" s="2">
        <f t="shared" ca="1" si="39"/>
        <v>1.7180267619288401</v>
      </c>
      <c r="V127" s="2">
        <f t="shared" ca="1" si="40"/>
        <v>4.2943121721258777</v>
      </c>
      <c r="W127" s="2">
        <f t="shared" ca="1" si="41"/>
        <v>3.3889191455072556</v>
      </c>
      <c r="X127" s="2">
        <f t="shared" ca="1" si="42"/>
        <v>11.575765498686891</v>
      </c>
      <c r="Y127" s="2">
        <f t="shared" ca="1" si="43"/>
        <v>18.046897878017422</v>
      </c>
      <c r="Z127" s="2">
        <f t="shared" ca="1" si="44"/>
        <v>7.1629606098532559</v>
      </c>
      <c r="AA127" s="2">
        <f t="shared" ca="1" si="45"/>
        <v>-0.16934092412465573</v>
      </c>
      <c r="AB127" s="2">
        <f t="shared" ca="1" si="46"/>
        <v>1.3567330882659157</v>
      </c>
      <c r="AC127" s="2">
        <f t="shared" ca="1" si="47"/>
        <v>0.55284213732461573</v>
      </c>
      <c r="AD127" s="2">
        <f t="shared" ca="1" si="48"/>
        <v>2.0293211677155876</v>
      </c>
      <c r="AE127" s="2">
        <f t="shared" ca="1" si="49"/>
        <v>11.427891506451159</v>
      </c>
      <c r="AF127" s="2">
        <f t="shared" ca="1" si="50"/>
        <v>19.668220550549457</v>
      </c>
      <c r="AG127" s="2">
        <f t="shared" ca="1" si="51"/>
        <v>4.2071543977243158</v>
      </c>
      <c r="AH127" s="2">
        <f t="shared" ca="1" si="52"/>
        <v>0.8011970108420805</v>
      </c>
      <c r="AI127" s="2">
        <f t="shared" ca="1" si="53"/>
        <v>-0.16934092412465573</v>
      </c>
      <c r="AJ127" s="2">
        <f t="shared" ca="1" si="54"/>
        <v>-0.97053793496673624</v>
      </c>
      <c r="AK127" s="2">
        <f t="shared" ca="1" si="55"/>
        <v>-3.2264113387749078</v>
      </c>
    </row>
    <row r="128" spans="1:37" x14ac:dyDescent="0.15">
      <c r="A128" s="18">
        <v>104</v>
      </c>
      <c r="B128" s="1">
        <v>1.04</v>
      </c>
      <c r="C128" s="1">
        <v>-1.4003450000004136</v>
      </c>
      <c r="D128" s="1">
        <v>-2.6779224999842199</v>
      </c>
      <c r="E128" s="1">
        <v>-4.7306475000041814</v>
      </c>
      <c r="F128" s="1">
        <v>-3.20173</v>
      </c>
      <c r="I128" s="1">
        <v>105</v>
      </c>
      <c r="J128" s="1">
        <f t="shared" si="29"/>
        <v>1</v>
      </c>
      <c r="K128" s="1">
        <f t="shared" ca="1" si="30"/>
        <v>2.4999999999999983E-3</v>
      </c>
      <c r="L128" s="1">
        <f t="shared" ca="1" si="56"/>
        <v>-2.2533734038081716</v>
      </c>
      <c r="M128" s="18">
        <f t="shared" ca="1" si="31"/>
        <v>0</v>
      </c>
      <c r="N128" s="18">
        <f t="shared" ca="1" si="32"/>
        <v>0</v>
      </c>
      <c r="O128" s="1">
        <f t="shared" ca="1" si="33"/>
        <v>0</v>
      </c>
      <c r="P128" s="1">
        <f t="shared" ca="1" si="34"/>
        <v>0</v>
      </c>
      <c r="Q128" s="1">
        <f t="shared" ca="1" si="35"/>
        <v>0</v>
      </c>
      <c r="R128" s="1">
        <f t="shared" ca="1" si="36"/>
        <v>0</v>
      </c>
      <c r="S128" s="1">
        <f t="shared" ca="1" si="37"/>
        <v>0</v>
      </c>
      <c r="T128" s="1">
        <f t="shared" ca="1" si="38"/>
        <v>-2.2533734038081716</v>
      </c>
      <c r="U128" s="2">
        <f t="shared" ca="1" si="39"/>
        <v>0.97500857840748889</v>
      </c>
      <c r="V128" s="2">
        <f t="shared" ca="1" si="40"/>
        <v>3.6455447690091556</v>
      </c>
      <c r="W128" s="2">
        <f t="shared" ca="1" si="41"/>
        <v>1.3987478903904513</v>
      </c>
      <c r="X128" s="2">
        <f t="shared" ca="1" si="42"/>
        <v>14.445475798263468</v>
      </c>
      <c r="Y128" s="2">
        <f t="shared" ca="1" si="43"/>
        <v>19.205369418840046</v>
      </c>
      <c r="Z128" s="2">
        <f t="shared" ca="1" si="44"/>
        <v>7.5592358567247997</v>
      </c>
      <c r="AA128" s="2">
        <f t="shared" ca="1" si="45"/>
        <v>0.96827776207877359</v>
      </c>
      <c r="AB128" s="2">
        <f t="shared" ca="1" si="46"/>
        <v>0.97004353173131941</v>
      </c>
      <c r="AC128" s="2">
        <f t="shared" ca="1" si="47"/>
        <v>4.0619145614012755</v>
      </c>
      <c r="AD128" s="2">
        <f t="shared" ca="1" si="48"/>
        <v>3.8381747646675253</v>
      </c>
      <c r="AE128" s="2">
        <f t="shared" ca="1" si="49"/>
        <v>7.9571485291164556</v>
      </c>
      <c r="AF128" s="2">
        <f t="shared" ca="1" si="50"/>
        <v>18.161046129749749</v>
      </c>
      <c r="AG128" s="2">
        <f t="shared" ca="1" si="51"/>
        <v>7.3141231065408103</v>
      </c>
      <c r="AH128" s="2">
        <f t="shared" ca="1" si="52"/>
        <v>0.91409455949775886</v>
      </c>
      <c r="AI128" s="2">
        <f t="shared" ca="1" si="53"/>
        <v>0.91409455949775886</v>
      </c>
      <c r="AJ128" s="2">
        <f t="shared" ca="1" si="54"/>
        <v>5.4183202581014722E-2</v>
      </c>
      <c r="AK128" s="2">
        <f t="shared" ca="1" si="55"/>
        <v>-2.1991902012271569</v>
      </c>
    </row>
    <row r="129" spans="1:37" x14ac:dyDescent="0.15">
      <c r="A129" s="18">
        <v>105</v>
      </c>
      <c r="B129" s="1">
        <v>1.05</v>
      </c>
      <c r="C129" s="1">
        <v>-2.6363449999990962</v>
      </c>
      <c r="D129" s="1">
        <v>-3.288922499983471</v>
      </c>
      <c r="E129" s="1">
        <v>-5.2966475000033597</v>
      </c>
      <c r="F129" s="1">
        <v>-1.9037299999999999</v>
      </c>
      <c r="I129" s="1">
        <v>106</v>
      </c>
      <c r="J129" s="1">
        <f t="shared" si="29"/>
        <v>1</v>
      </c>
      <c r="K129" s="1">
        <f t="shared" ca="1" si="30"/>
        <v>2.4999999999999983E-3</v>
      </c>
      <c r="L129" s="1">
        <f t="shared" ca="1" si="56"/>
        <v>-2.2508734038081717</v>
      </c>
      <c r="M129" s="18">
        <f t="shared" ca="1" si="31"/>
        <v>0</v>
      </c>
      <c r="N129" s="18">
        <f t="shared" ca="1" si="32"/>
        <v>0</v>
      </c>
      <c r="O129" s="1">
        <f t="shared" ca="1" si="33"/>
        <v>0</v>
      </c>
      <c r="P129" s="1">
        <f t="shared" ca="1" si="34"/>
        <v>0</v>
      </c>
      <c r="Q129" s="1">
        <f t="shared" ca="1" si="35"/>
        <v>0</v>
      </c>
      <c r="R129" s="1">
        <f t="shared" ca="1" si="36"/>
        <v>0</v>
      </c>
      <c r="S129" s="1">
        <f t="shared" ca="1" si="37"/>
        <v>0</v>
      </c>
      <c r="T129" s="1">
        <f t="shared" ca="1" si="38"/>
        <v>-2.2508734038081717</v>
      </c>
      <c r="U129" s="2">
        <f t="shared" ca="1" si="39"/>
        <v>1.7833236274564714</v>
      </c>
      <c r="V129" s="2">
        <f t="shared" ca="1" si="40"/>
        <v>4.6556707636331094</v>
      </c>
      <c r="W129" s="2">
        <f t="shared" ca="1" si="41"/>
        <v>2.6240647572564</v>
      </c>
      <c r="X129" s="2">
        <f t="shared" ca="1" si="42"/>
        <v>7.892477555007817</v>
      </c>
      <c r="Y129" s="2">
        <f t="shared" ca="1" si="43"/>
        <v>15.224528401279493</v>
      </c>
      <c r="Z129" s="2">
        <f t="shared" ca="1" si="44"/>
        <v>12.114475631880243</v>
      </c>
      <c r="AA129" s="2">
        <f t="shared" ca="1" si="45"/>
        <v>0.75412608620234556</v>
      </c>
      <c r="AB129" s="2">
        <f t="shared" ca="1" si="46"/>
        <v>0.9895151847748519</v>
      </c>
      <c r="AC129" s="2">
        <f t="shared" ca="1" si="47"/>
        <v>4.0367545395495759</v>
      </c>
      <c r="AD129" s="2">
        <f t="shared" ca="1" si="48"/>
        <v>0.52010097859062765</v>
      </c>
      <c r="AE129" s="2">
        <f t="shared" ca="1" si="49"/>
        <v>14.115171130425995</v>
      </c>
      <c r="AF129" s="2">
        <f t="shared" ca="1" si="50"/>
        <v>19.796164227131889</v>
      </c>
      <c r="AG129" s="2">
        <f t="shared" ca="1" si="51"/>
        <v>8.2931385600380594</v>
      </c>
      <c r="AH129" s="2">
        <f t="shared" ca="1" si="52"/>
        <v>-5.9962511689305144E-2</v>
      </c>
      <c r="AI129" s="2">
        <f t="shared" ca="1" si="53"/>
        <v>-5.9962511689305144E-2</v>
      </c>
      <c r="AJ129" s="2">
        <f t="shared" ca="1" si="54"/>
        <v>0.81408859789165067</v>
      </c>
      <c r="AK129" s="2">
        <f t="shared" ca="1" si="55"/>
        <v>-1.4367848059165209</v>
      </c>
    </row>
    <row r="130" spans="1:37" x14ac:dyDescent="0.15">
      <c r="A130" s="18">
        <v>106</v>
      </c>
      <c r="B130" s="1">
        <v>1.06</v>
      </c>
      <c r="C130" s="1">
        <v>-2.3983449999995798</v>
      </c>
      <c r="D130" s="1">
        <v>-3.4709224999858179</v>
      </c>
      <c r="E130" s="1">
        <v>-2.8186475000033795</v>
      </c>
      <c r="F130" s="1">
        <v>-1.5467299999999999</v>
      </c>
      <c r="I130" s="1">
        <v>107</v>
      </c>
      <c r="J130" s="1">
        <f t="shared" si="29"/>
        <v>1</v>
      </c>
      <c r="K130" s="1">
        <f t="shared" ca="1" si="30"/>
        <v>2.4999999999999983E-3</v>
      </c>
      <c r="L130" s="1">
        <f t="shared" ca="1" si="56"/>
        <v>-2.2483734038081717</v>
      </c>
      <c r="M130" s="18">
        <f t="shared" ca="1" si="31"/>
        <v>1.4058447532749883</v>
      </c>
      <c r="N130" s="18">
        <f t="shared" ca="1" si="32"/>
        <v>0</v>
      </c>
      <c r="O130" s="1">
        <f t="shared" ca="1" si="33"/>
        <v>0</v>
      </c>
      <c r="P130" s="1">
        <f t="shared" ca="1" si="34"/>
        <v>0</v>
      </c>
      <c r="Q130" s="1">
        <f t="shared" ca="1" si="35"/>
        <v>0</v>
      </c>
      <c r="R130" s="1">
        <f t="shared" ca="1" si="36"/>
        <v>0</v>
      </c>
      <c r="S130" s="1">
        <f t="shared" ca="1" si="37"/>
        <v>1.4058447532749883</v>
      </c>
      <c r="T130" s="1">
        <f t="shared" ca="1" si="38"/>
        <v>-0.84252865053318349</v>
      </c>
      <c r="U130" s="2">
        <f t="shared" ca="1" si="39"/>
        <v>1.7376854069230068</v>
      </c>
      <c r="V130" s="2">
        <f t="shared" ca="1" si="40"/>
        <v>4.1055757195397469</v>
      </c>
      <c r="W130" s="2">
        <f t="shared" ca="1" si="41"/>
        <v>1.9826028069475115</v>
      </c>
      <c r="X130" s="2">
        <f t="shared" ca="1" si="42"/>
        <v>9.5864937505275325</v>
      </c>
      <c r="Y130" s="2">
        <f t="shared" ca="1" si="43"/>
        <v>19.850487943055636</v>
      </c>
      <c r="Z130" s="2">
        <f t="shared" ca="1" si="44"/>
        <v>9.2074184493484026</v>
      </c>
      <c r="AA130" s="2">
        <f t="shared" ca="1" si="45"/>
        <v>1.4760967921777188</v>
      </c>
      <c r="AB130" s="2">
        <f t="shared" ca="1" si="46"/>
        <v>1.0634813058009942</v>
      </c>
      <c r="AC130" s="2">
        <f t="shared" ca="1" si="47"/>
        <v>4.9729723597670423</v>
      </c>
      <c r="AD130" s="2">
        <f t="shared" ca="1" si="48"/>
        <v>0.42701431137715479</v>
      </c>
      <c r="AE130" s="2">
        <f t="shared" ca="1" si="49"/>
        <v>7.8797455182067342</v>
      </c>
      <c r="AF130" s="2">
        <f t="shared" ca="1" si="50"/>
        <v>17.046609803873093</v>
      </c>
      <c r="AG130" s="2">
        <f t="shared" ca="1" si="51"/>
        <v>11.792427977938994</v>
      </c>
      <c r="AH130" s="2">
        <f t="shared" ca="1" si="52"/>
        <v>-0.50716793428517049</v>
      </c>
      <c r="AI130" s="2">
        <f t="shared" ca="1" si="53"/>
        <v>-0.50716793428517049</v>
      </c>
      <c r="AJ130" s="2">
        <f t="shared" ca="1" si="54"/>
        <v>0.96892885789254835</v>
      </c>
      <c r="AK130" s="2">
        <f t="shared" ca="1" si="55"/>
        <v>0.12640020735936486</v>
      </c>
    </row>
    <row r="131" spans="1:37" x14ac:dyDescent="0.15">
      <c r="A131" s="18">
        <v>107</v>
      </c>
      <c r="B131" s="1">
        <v>1.07</v>
      </c>
      <c r="C131" s="1">
        <v>-4.3193449999989753</v>
      </c>
      <c r="D131" s="1">
        <v>-2.5339224999854082</v>
      </c>
      <c r="E131" s="1">
        <v>-2.1096475000028647</v>
      </c>
      <c r="F131" s="1">
        <v>-2.0147300000000001</v>
      </c>
      <c r="I131" s="1">
        <v>108</v>
      </c>
      <c r="J131" s="1">
        <f t="shared" si="29"/>
        <v>1</v>
      </c>
      <c r="K131" s="1">
        <f t="shared" ca="1" si="30"/>
        <v>2.4999999999999983E-3</v>
      </c>
      <c r="L131" s="1">
        <f t="shared" ca="1" si="56"/>
        <v>-2.2458734038081718</v>
      </c>
      <c r="M131" s="18">
        <f t="shared" ca="1" si="31"/>
        <v>0</v>
      </c>
      <c r="N131" s="18">
        <f t="shared" ca="1" si="32"/>
        <v>0</v>
      </c>
      <c r="O131" s="1">
        <f t="shared" ca="1" si="33"/>
        <v>0</v>
      </c>
      <c r="P131" s="1">
        <f t="shared" ca="1" si="34"/>
        <v>0</v>
      </c>
      <c r="Q131" s="1">
        <f t="shared" ca="1" si="35"/>
        <v>0</v>
      </c>
      <c r="R131" s="1">
        <f t="shared" ca="1" si="36"/>
        <v>0</v>
      </c>
      <c r="S131" s="1">
        <f t="shared" ca="1" si="37"/>
        <v>0</v>
      </c>
      <c r="T131" s="1">
        <f t="shared" ca="1" si="38"/>
        <v>-2.2458734038081718</v>
      </c>
      <c r="U131" s="2">
        <f t="shared" ca="1" si="39"/>
        <v>0.53419693053697559</v>
      </c>
      <c r="V131" s="2">
        <f t="shared" ca="1" si="40"/>
        <v>2.1467738012031674</v>
      </c>
      <c r="W131" s="2">
        <f t="shared" ca="1" si="41"/>
        <v>2.3498050677620177</v>
      </c>
      <c r="X131" s="2">
        <f t="shared" ca="1" si="42"/>
        <v>6.4629625858462543</v>
      </c>
      <c r="Y131" s="2">
        <f t="shared" ca="1" si="43"/>
        <v>16.987164963693555</v>
      </c>
      <c r="Z131" s="2">
        <f t="shared" ca="1" si="44"/>
        <v>14.054555385774579</v>
      </c>
      <c r="AA131" s="2">
        <f t="shared" ca="1" si="45"/>
        <v>-0.51791351984188394</v>
      </c>
      <c r="AB131" s="2">
        <f t="shared" ca="1" si="46"/>
        <v>1.443966544658287</v>
      </c>
      <c r="AC131" s="2">
        <f t="shared" ca="1" si="47"/>
        <v>5.4846063540693963</v>
      </c>
      <c r="AD131" s="2">
        <f t="shared" ca="1" si="48"/>
        <v>1.2055923875945433</v>
      </c>
      <c r="AE131" s="2">
        <f t="shared" ca="1" si="49"/>
        <v>8.8019726188384517</v>
      </c>
      <c r="AF131" s="2">
        <f t="shared" ca="1" si="50"/>
        <v>15.10877917541946</v>
      </c>
      <c r="AG131" s="2">
        <f t="shared" ca="1" si="51"/>
        <v>9.5219435325622772</v>
      </c>
      <c r="AH131" s="2">
        <f t="shared" ca="1" si="52"/>
        <v>1.4326067806654175</v>
      </c>
      <c r="AI131" s="2">
        <f t="shared" ca="1" si="53"/>
        <v>-0.51791351984188394</v>
      </c>
      <c r="AJ131" s="2">
        <f t="shared" ca="1" si="54"/>
        <v>0.91469326082353353</v>
      </c>
      <c r="AK131" s="2">
        <f t="shared" ca="1" si="55"/>
        <v>-1.3311801429846382</v>
      </c>
    </row>
    <row r="132" spans="1:37" x14ac:dyDescent="0.15">
      <c r="A132" s="18">
        <v>108</v>
      </c>
      <c r="B132" s="1">
        <v>1.08</v>
      </c>
      <c r="C132" s="1">
        <v>-1.8203449999987242</v>
      </c>
      <c r="D132" s="1">
        <v>-4.5199224999841192</v>
      </c>
      <c r="E132" s="1">
        <v>-3.0906475000023192</v>
      </c>
      <c r="F132" s="1">
        <v>-1.20373</v>
      </c>
      <c r="I132" s="1">
        <v>109</v>
      </c>
      <c r="J132" s="1">
        <f t="shared" si="29"/>
        <v>1</v>
      </c>
      <c r="K132" s="1">
        <f t="shared" ca="1" si="30"/>
        <v>2.4999999999999983E-3</v>
      </c>
      <c r="L132" s="1">
        <f t="shared" ca="1" si="56"/>
        <v>-2.2433734038081719</v>
      </c>
      <c r="M132" s="18">
        <f t="shared" ca="1" si="31"/>
        <v>0</v>
      </c>
      <c r="N132" s="18">
        <f t="shared" ca="1" si="32"/>
        <v>0</v>
      </c>
      <c r="O132" s="1">
        <f t="shared" ca="1" si="33"/>
        <v>0</v>
      </c>
      <c r="P132" s="1">
        <f t="shared" ca="1" si="34"/>
        <v>0</v>
      </c>
      <c r="Q132" s="1">
        <f t="shared" ca="1" si="35"/>
        <v>0</v>
      </c>
      <c r="R132" s="1">
        <f t="shared" ca="1" si="36"/>
        <v>0</v>
      </c>
      <c r="S132" s="1">
        <f t="shared" ca="1" si="37"/>
        <v>0</v>
      </c>
      <c r="T132" s="1">
        <f t="shared" ca="1" si="38"/>
        <v>-2.2433734038081719</v>
      </c>
      <c r="U132" s="2">
        <f t="shared" ca="1" si="39"/>
        <v>1.1457257325037402</v>
      </c>
      <c r="V132" s="2">
        <f t="shared" ca="1" si="40"/>
        <v>1.4893936771913461</v>
      </c>
      <c r="W132" s="2">
        <f t="shared" ca="1" si="41"/>
        <v>1.1669801752670586</v>
      </c>
      <c r="X132" s="2">
        <f t="shared" ca="1" si="42"/>
        <v>8.864056229402653</v>
      </c>
      <c r="Y132" s="2">
        <f t="shared" ca="1" si="43"/>
        <v>19.329492005342338</v>
      </c>
      <c r="Z132" s="2">
        <f t="shared" ca="1" si="44"/>
        <v>13.288156421196369</v>
      </c>
      <c r="AA132" s="2">
        <f t="shared" ca="1" si="45"/>
        <v>1.0964362904491374</v>
      </c>
      <c r="AB132" s="2">
        <f t="shared" ca="1" si="46"/>
        <v>1.5742076583871456</v>
      </c>
      <c r="AC132" s="2">
        <f t="shared" ca="1" si="47"/>
        <v>1.5682761710151407</v>
      </c>
      <c r="AD132" s="2">
        <f t="shared" ca="1" si="48"/>
        <v>3.589593797662082</v>
      </c>
      <c r="AE132" s="2">
        <f t="shared" ca="1" si="49"/>
        <v>11.986588186380169</v>
      </c>
      <c r="AF132" s="2">
        <f t="shared" ca="1" si="50"/>
        <v>19.792082835885743</v>
      </c>
      <c r="AG132" s="2">
        <f t="shared" ca="1" si="51"/>
        <v>12.210478355201799</v>
      </c>
      <c r="AH132" s="2">
        <f t="shared" ca="1" si="52"/>
        <v>0.87249856439613249</v>
      </c>
      <c r="AI132" s="2">
        <f t="shared" ca="1" si="53"/>
        <v>0.87249856439613249</v>
      </c>
      <c r="AJ132" s="2">
        <f t="shared" ca="1" si="54"/>
        <v>0.22393772605300488</v>
      </c>
      <c r="AK132" s="2">
        <f t="shared" ca="1" si="55"/>
        <v>-2.0194356777551672</v>
      </c>
    </row>
    <row r="133" spans="1:37" x14ac:dyDescent="0.15">
      <c r="A133" s="18">
        <v>109</v>
      </c>
      <c r="B133" s="1">
        <v>1.0900000000000001</v>
      </c>
      <c r="C133" s="1">
        <v>-1.9033449999987795</v>
      </c>
      <c r="D133" s="1">
        <v>-3.6309224999833134</v>
      </c>
      <c r="E133" s="1">
        <v>-5.6526475000033827</v>
      </c>
      <c r="F133" s="1">
        <v>-0.27073000000000003</v>
      </c>
      <c r="I133" s="1">
        <v>110</v>
      </c>
      <c r="J133" s="1">
        <f t="shared" si="29"/>
        <v>1</v>
      </c>
      <c r="K133" s="1">
        <f t="shared" ca="1" si="30"/>
        <v>2.4999999999999983E-3</v>
      </c>
      <c r="L133" s="1">
        <f t="shared" ca="1" si="56"/>
        <v>-2.2408734038081719</v>
      </c>
      <c r="M133" s="18">
        <f t="shared" ca="1" si="31"/>
        <v>-2.6546672982024702</v>
      </c>
      <c r="N133" s="18">
        <f t="shared" ca="1" si="32"/>
        <v>0</v>
      </c>
      <c r="O133" s="1">
        <f t="shared" ca="1" si="33"/>
        <v>0</v>
      </c>
      <c r="P133" s="1">
        <f t="shared" ca="1" si="34"/>
        <v>0</v>
      </c>
      <c r="Q133" s="1">
        <f t="shared" ca="1" si="35"/>
        <v>0</v>
      </c>
      <c r="R133" s="1">
        <f t="shared" ca="1" si="36"/>
        <v>0</v>
      </c>
      <c r="S133" s="1">
        <f t="shared" ca="1" si="37"/>
        <v>-2.6546672982024702</v>
      </c>
      <c r="T133" s="1">
        <f t="shared" ca="1" si="38"/>
        <v>-4.8955407020106421</v>
      </c>
      <c r="U133" s="2">
        <f t="shared" ca="1" si="39"/>
        <v>1.6783369630419918</v>
      </c>
      <c r="V133" s="2">
        <f t="shared" ca="1" si="40"/>
        <v>1.0355080260550453</v>
      </c>
      <c r="W133" s="2">
        <f t="shared" ca="1" si="41"/>
        <v>1.568209649988721</v>
      </c>
      <c r="X133" s="2">
        <f t="shared" ca="1" si="42"/>
        <v>14.54782200792453</v>
      </c>
      <c r="Y133" s="2">
        <f t="shared" ca="1" si="43"/>
        <v>15.720727167491338</v>
      </c>
      <c r="Z133" s="2">
        <f t="shared" ca="1" si="44"/>
        <v>1.1893023525771818</v>
      </c>
      <c r="AA133" s="2">
        <f t="shared" ca="1" si="45"/>
        <v>-0.63026250969397113</v>
      </c>
      <c r="AB133" s="2">
        <f t="shared" ca="1" si="46"/>
        <v>0.91142209270367658</v>
      </c>
      <c r="AC133" s="2">
        <f t="shared" ca="1" si="47"/>
        <v>3.744766223444882</v>
      </c>
      <c r="AD133" s="2">
        <f t="shared" ca="1" si="48"/>
        <v>1.5860243736910509</v>
      </c>
      <c r="AE133" s="2">
        <f t="shared" ca="1" si="49"/>
        <v>11.507261080309917</v>
      </c>
      <c r="AF133" s="2">
        <f t="shared" ca="1" si="50"/>
        <v>17.51689042004174</v>
      </c>
      <c r="AG133" s="2">
        <f t="shared" ca="1" si="51"/>
        <v>6.9483910724164719</v>
      </c>
      <c r="AH133" s="2">
        <f t="shared" ca="1" si="52"/>
        <v>-0.33115561996540638</v>
      </c>
      <c r="AI133" s="2">
        <f t="shared" ca="1" si="53"/>
        <v>-0.63026250969397113</v>
      </c>
      <c r="AJ133" s="2">
        <f t="shared" ca="1" si="54"/>
        <v>-0.96141812965937756</v>
      </c>
      <c r="AK133" s="2">
        <f t="shared" ca="1" si="55"/>
        <v>-5.8569588316700196</v>
      </c>
    </row>
    <row r="134" spans="1:37" x14ac:dyDescent="0.15">
      <c r="A134" s="18">
        <v>110</v>
      </c>
      <c r="B134" s="1">
        <v>1.1000000000000001</v>
      </c>
      <c r="C134" s="1">
        <v>-4.0513450000005946</v>
      </c>
      <c r="D134" s="1">
        <v>-3.4539224999861062</v>
      </c>
      <c r="E134" s="1">
        <v>-5.2316475000040441</v>
      </c>
      <c r="F134" s="1">
        <v>0.27126800000000001</v>
      </c>
      <c r="I134" s="1">
        <v>111</v>
      </c>
      <c r="J134" s="1">
        <f t="shared" si="29"/>
        <v>1</v>
      </c>
      <c r="K134" s="1">
        <f t="shared" ca="1" si="30"/>
        <v>2.4999999999999983E-3</v>
      </c>
      <c r="L134" s="1">
        <f t="shared" ca="1" si="56"/>
        <v>-2.238373403808172</v>
      </c>
      <c r="M134" s="18">
        <f t="shared" ca="1" si="31"/>
        <v>0</v>
      </c>
      <c r="N134" s="18">
        <f t="shared" ca="1" si="32"/>
        <v>0</v>
      </c>
      <c r="O134" s="1">
        <f t="shared" ca="1" si="33"/>
        <v>0</v>
      </c>
      <c r="P134" s="1">
        <f t="shared" ca="1" si="34"/>
        <v>0</v>
      </c>
      <c r="Q134" s="1">
        <f t="shared" ca="1" si="35"/>
        <v>0</v>
      </c>
      <c r="R134" s="1">
        <f t="shared" ca="1" si="36"/>
        <v>0</v>
      </c>
      <c r="S134" s="1">
        <f t="shared" ca="1" si="37"/>
        <v>0</v>
      </c>
      <c r="T134" s="1">
        <f t="shared" ca="1" si="38"/>
        <v>-2.238373403808172</v>
      </c>
      <c r="U134" s="2">
        <f t="shared" ca="1" si="39"/>
        <v>0.41526395418803619</v>
      </c>
      <c r="V134" s="2">
        <f t="shared" ca="1" si="40"/>
        <v>4.5654543239507968</v>
      </c>
      <c r="W134" s="2">
        <f t="shared" ca="1" si="41"/>
        <v>2.9123406315786933</v>
      </c>
      <c r="X134" s="2">
        <f t="shared" ca="1" si="42"/>
        <v>3.0475224066126216</v>
      </c>
      <c r="Y134" s="2">
        <f t="shared" ca="1" si="43"/>
        <v>16.643860955543236</v>
      </c>
      <c r="Z134" s="2">
        <f t="shared" ca="1" si="44"/>
        <v>10.028887871265768</v>
      </c>
      <c r="AA134" s="2">
        <f t="shared" ca="1" si="45"/>
        <v>0.19309121232685725</v>
      </c>
      <c r="AB134" s="2">
        <f t="shared" ca="1" si="46"/>
        <v>0.77098658057218639</v>
      </c>
      <c r="AC134" s="2">
        <f t="shared" ca="1" si="47"/>
        <v>5.1290719442613772</v>
      </c>
      <c r="AD134" s="2">
        <f t="shared" ca="1" si="48"/>
        <v>3.7835107237728853</v>
      </c>
      <c r="AE134" s="2">
        <f t="shared" ca="1" si="49"/>
        <v>3.6820933147629078</v>
      </c>
      <c r="AF134" s="2">
        <f t="shared" ca="1" si="50"/>
        <v>18.845951117928333</v>
      </c>
      <c r="AG134" s="2">
        <f t="shared" ca="1" si="51"/>
        <v>3.0521739656380595</v>
      </c>
      <c r="AH134" s="2">
        <f t="shared" ca="1" si="52"/>
        <v>0.61184783083113936</v>
      </c>
      <c r="AI134" s="2">
        <f t="shared" ca="1" si="53"/>
        <v>0.19309121232685725</v>
      </c>
      <c r="AJ134" s="2">
        <f t="shared" ca="1" si="54"/>
        <v>-0.41875661850428214</v>
      </c>
      <c r="AK134" s="2">
        <f t="shared" ca="1" si="55"/>
        <v>-2.6571300223124541</v>
      </c>
    </row>
    <row r="135" spans="1:37" x14ac:dyDescent="0.15">
      <c r="A135" s="18">
        <v>111</v>
      </c>
      <c r="B135" s="1">
        <v>1.1100000000000001</v>
      </c>
      <c r="C135" s="1">
        <v>-2.8183450000014432</v>
      </c>
      <c r="D135" s="1">
        <v>-4.3329224999837379</v>
      </c>
      <c r="E135" s="1">
        <v>-5.4186475000044254</v>
      </c>
      <c r="F135" s="1">
        <v>0.695268</v>
      </c>
      <c r="I135" s="1">
        <v>112</v>
      </c>
      <c r="J135" s="1">
        <f t="shared" si="29"/>
        <v>1</v>
      </c>
      <c r="K135" s="1">
        <f t="shared" ca="1" si="30"/>
        <v>2.4999999999999983E-3</v>
      </c>
      <c r="L135" s="1">
        <f t="shared" ca="1" si="56"/>
        <v>-2.235873403808172</v>
      </c>
      <c r="M135" s="18">
        <f t="shared" ca="1" si="31"/>
        <v>-1.6139947532952843</v>
      </c>
      <c r="N135" s="18">
        <f t="shared" ca="1" si="32"/>
        <v>0</v>
      </c>
      <c r="O135" s="1">
        <f t="shared" ca="1" si="33"/>
        <v>0</v>
      </c>
      <c r="P135" s="1">
        <f t="shared" ca="1" si="34"/>
        <v>0</v>
      </c>
      <c r="Q135" s="1">
        <f t="shared" ca="1" si="35"/>
        <v>0</v>
      </c>
      <c r="R135" s="1">
        <f t="shared" ca="1" si="36"/>
        <v>0</v>
      </c>
      <c r="S135" s="1">
        <f t="shared" ca="1" si="37"/>
        <v>-1.6139947532952843</v>
      </c>
      <c r="T135" s="1">
        <f t="shared" ca="1" si="38"/>
        <v>-3.8498681571034563</v>
      </c>
      <c r="U135" s="2">
        <f t="shared" ca="1" si="39"/>
        <v>1.170306754817527</v>
      </c>
      <c r="V135" s="2">
        <f t="shared" ca="1" si="40"/>
        <v>5.1033384898605023</v>
      </c>
      <c r="W135" s="2">
        <f t="shared" ca="1" si="41"/>
        <v>2.2533086618032185</v>
      </c>
      <c r="X135" s="2">
        <f t="shared" ca="1" si="42"/>
        <v>9.497955237578255</v>
      </c>
      <c r="Y135" s="2">
        <f t="shared" ca="1" si="43"/>
        <v>15.17149473782548</v>
      </c>
      <c r="Z135" s="2">
        <f t="shared" ca="1" si="44"/>
        <v>1.0343525155844675</v>
      </c>
      <c r="AA135" s="2">
        <f t="shared" ca="1" si="45"/>
        <v>-1.1297700649511604</v>
      </c>
      <c r="AB135" s="2">
        <f t="shared" ca="1" si="46"/>
        <v>1.1120479897193571</v>
      </c>
      <c r="AC135" s="2">
        <f t="shared" ca="1" si="47"/>
        <v>1.2665881986667156</v>
      </c>
      <c r="AD135" s="2">
        <f t="shared" ca="1" si="48"/>
        <v>2.4746508260568127</v>
      </c>
      <c r="AE135" s="2">
        <f t="shared" ca="1" si="49"/>
        <v>4.7605946263179222</v>
      </c>
      <c r="AF135" s="2">
        <f t="shared" ca="1" si="50"/>
        <v>16.023322300836437</v>
      </c>
      <c r="AG135" s="2">
        <f t="shared" ca="1" si="51"/>
        <v>2.9753829598777424</v>
      </c>
      <c r="AH135" s="2">
        <f t="shared" ca="1" si="52"/>
        <v>-0.1841191135008349</v>
      </c>
      <c r="AI135" s="2">
        <f t="shared" ca="1" si="53"/>
        <v>-1.1297700649511604</v>
      </c>
      <c r="AJ135" s="2">
        <f t="shared" ca="1" si="54"/>
        <v>-0.94565095145032552</v>
      </c>
      <c r="AK135" s="2">
        <f t="shared" ca="1" si="55"/>
        <v>-4.7955191085537816</v>
      </c>
    </row>
    <row r="136" spans="1:37" x14ac:dyDescent="0.15">
      <c r="A136" s="18">
        <v>112</v>
      </c>
      <c r="B136" s="1">
        <v>1.1200000000000001</v>
      </c>
      <c r="C136" s="1">
        <v>-1.335345000001098</v>
      </c>
      <c r="D136" s="1">
        <v>-2.9189224999832675</v>
      </c>
      <c r="E136" s="1">
        <v>-4.5566475000029527</v>
      </c>
      <c r="F136" s="1">
        <v>-2.0757300000000001</v>
      </c>
      <c r="I136" s="1">
        <v>113</v>
      </c>
      <c r="J136" s="1">
        <f t="shared" si="29"/>
        <v>1</v>
      </c>
      <c r="K136" s="1">
        <f t="shared" ca="1" si="30"/>
        <v>2.4999999999999983E-3</v>
      </c>
      <c r="L136" s="1">
        <f t="shared" ca="1" si="56"/>
        <v>-2.2333734038081721</v>
      </c>
      <c r="M136" s="18">
        <f t="shared" ca="1" si="31"/>
        <v>0</v>
      </c>
      <c r="N136" s="18">
        <f t="shared" ca="1" si="32"/>
        <v>0</v>
      </c>
      <c r="O136" s="1">
        <f t="shared" ca="1" si="33"/>
        <v>0</v>
      </c>
      <c r="P136" s="1">
        <f t="shared" ca="1" si="34"/>
        <v>0</v>
      </c>
      <c r="Q136" s="1">
        <f t="shared" ca="1" si="35"/>
        <v>0</v>
      </c>
      <c r="R136" s="1">
        <f t="shared" ca="1" si="36"/>
        <v>0</v>
      </c>
      <c r="S136" s="1">
        <f t="shared" ca="1" si="37"/>
        <v>0</v>
      </c>
      <c r="T136" s="1">
        <f t="shared" ca="1" si="38"/>
        <v>-2.2333734038081721</v>
      </c>
      <c r="U136" s="2">
        <f t="shared" ca="1" si="39"/>
        <v>1.7056484158784428</v>
      </c>
      <c r="V136" s="2">
        <f t="shared" ca="1" si="40"/>
        <v>0.92640433962523827</v>
      </c>
      <c r="W136" s="2">
        <f t="shared" ca="1" si="41"/>
        <v>3.4104657709299606</v>
      </c>
      <c r="X136" s="2">
        <f t="shared" ca="1" si="42"/>
        <v>2.9626917605834864</v>
      </c>
      <c r="Y136" s="2">
        <f t="shared" ca="1" si="43"/>
        <v>15.120398589227726</v>
      </c>
      <c r="Z136" s="2">
        <f t="shared" ca="1" si="44"/>
        <v>1.3723045470092183</v>
      </c>
      <c r="AA136" s="2">
        <f t="shared" ca="1" si="45"/>
        <v>1.3209694150165203</v>
      </c>
      <c r="AB136" s="2">
        <f t="shared" ca="1" si="46"/>
        <v>0.71679297661321772</v>
      </c>
      <c r="AC136" s="2">
        <f t="shared" ca="1" si="47"/>
        <v>0.44247075333857722</v>
      </c>
      <c r="AD136" s="2">
        <f t="shared" ca="1" si="48"/>
        <v>3.4857287197028546</v>
      </c>
      <c r="AE136" s="2">
        <f t="shared" ca="1" si="49"/>
        <v>11.687932417609183</v>
      </c>
      <c r="AF136" s="2">
        <f t="shared" ca="1" si="50"/>
        <v>18.874629963405262</v>
      </c>
      <c r="AG136" s="2">
        <f t="shared" ca="1" si="51"/>
        <v>4.9689252160349673</v>
      </c>
      <c r="AH136" s="2">
        <f t="shared" ca="1" si="52"/>
        <v>-0.62394453861688959</v>
      </c>
      <c r="AI136" s="2">
        <f t="shared" ca="1" si="53"/>
        <v>-0.62394453861688959</v>
      </c>
      <c r="AJ136" s="2">
        <f t="shared" ca="1" si="54"/>
        <v>1.9449139536334099</v>
      </c>
      <c r="AK136" s="2">
        <f t="shared" ca="1" si="55"/>
        <v>-0.28845945017476216</v>
      </c>
    </row>
    <row r="137" spans="1:37" x14ac:dyDescent="0.15">
      <c r="A137" s="18">
        <v>113</v>
      </c>
      <c r="B137" s="1">
        <v>1.1299999999999999</v>
      </c>
      <c r="C137" s="1">
        <v>-1.6973450000001833</v>
      </c>
      <c r="D137" s="1">
        <v>-3.8439224999855526</v>
      </c>
      <c r="E137" s="1">
        <v>-4.6286475000023586</v>
      </c>
      <c r="F137" s="1">
        <v>-3.1787299999999998</v>
      </c>
      <c r="I137" s="1">
        <v>114</v>
      </c>
      <c r="J137" s="1">
        <f t="shared" si="29"/>
        <v>1</v>
      </c>
      <c r="K137" s="1">
        <f t="shared" ca="1" si="30"/>
        <v>2.4999999999999983E-3</v>
      </c>
      <c r="L137" s="1">
        <f t="shared" ca="1" si="56"/>
        <v>-2.2308734038081721</v>
      </c>
      <c r="M137" s="18">
        <f t="shared" ca="1" si="31"/>
        <v>0</v>
      </c>
      <c r="N137" s="18">
        <f t="shared" ca="1" si="32"/>
        <v>0</v>
      </c>
      <c r="O137" s="1">
        <f t="shared" ca="1" si="33"/>
        <v>0</v>
      </c>
      <c r="P137" s="1">
        <f t="shared" ca="1" si="34"/>
        <v>0</v>
      </c>
      <c r="Q137" s="1">
        <f t="shared" ca="1" si="35"/>
        <v>0</v>
      </c>
      <c r="R137" s="1">
        <f t="shared" ca="1" si="36"/>
        <v>0</v>
      </c>
      <c r="S137" s="1">
        <f t="shared" ca="1" si="37"/>
        <v>0</v>
      </c>
      <c r="T137" s="1">
        <f t="shared" ca="1" si="38"/>
        <v>-2.2308734038081721</v>
      </c>
      <c r="U137" s="2">
        <f t="shared" ca="1" si="39"/>
        <v>0.91619023056167992</v>
      </c>
      <c r="V137" s="2">
        <f t="shared" ca="1" si="40"/>
        <v>3.0823092822207911</v>
      </c>
      <c r="W137" s="2">
        <f t="shared" ca="1" si="41"/>
        <v>0.33319778308609782</v>
      </c>
      <c r="X137" s="2">
        <f t="shared" ca="1" si="42"/>
        <v>11.66521915416795</v>
      </c>
      <c r="Y137" s="2">
        <f t="shared" ca="1" si="43"/>
        <v>15.401474766049686</v>
      </c>
      <c r="Z137" s="2">
        <f t="shared" ca="1" si="44"/>
        <v>12.428157198619429</v>
      </c>
      <c r="AA137" s="2">
        <f t="shared" ca="1" si="45"/>
        <v>-0.90693520925997784</v>
      </c>
      <c r="AB137" s="2">
        <f t="shared" ca="1" si="46"/>
        <v>1.4593625612399701</v>
      </c>
      <c r="AC137" s="2">
        <f t="shared" ca="1" si="47"/>
        <v>3.7633089573141998</v>
      </c>
      <c r="AD137" s="2">
        <f t="shared" ca="1" si="48"/>
        <v>0.84793089540902544</v>
      </c>
      <c r="AE137" s="2">
        <f t="shared" ca="1" si="49"/>
        <v>12.831618848300614</v>
      </c>
      <c r="AF137" s="2">
        <f t="shared" ca="1" si="50"/>
        <v>17.229703125806438</v>
      </c>
      <c r="AG137" s="2">
        <f t="shared" ca="1" si="51"/>
        <v>10.04746929813836</v>
      </c>
      <c r="AH137" s="2">
        <f t="shared" ca="1" si="52"/>
        <v>-0.9698731139900395</v>
      </c>
      <c r="AI137" s="2">
        <f t="shared" ca="1" si="53"/>
        <v>-0.9698731139900395</v>
      </c>
      <c r="AJ137" s="2">
        <f t="shared" ca="1" si="54"/>
        <v>6.2937904730061667E-2</v>
      </c>
      <c r="AK137" s="2">
        <f t="shared" ca="1" si="55"/>
        <v>-2.1679354990781103</v>
      </c>
    </row>
    <row r="138" spans="1:37" x14ac:dyDescent="0.15">
      <c r="A138" s="18">
        <v>114</v>
      </c>
      <c r="B138" s="1">
        <v>1.1399999999999999</v>
      </c>
      <c r="C138" s="1">
        <v>-1.1903450000012583</v>
      </c>
      <c r="D138" s="1">
        <v>-2.5059224999850471</v>
      </c>
      <c r="E138" s="1">
        <v>-4.6716475000039281</v>
      </c>
      <c r="F138" s="1">
        <v>-2.5257299999999998</v>
      </c>
      <c r="I138" s="1">
        <v>115</v>
      </c>
      <c r="J138" s="1">
        <f t="shared" si="29"/>
        <v>1</v>
      </c>
      <c r="K138" s="1">
        <f t="shared" ca="1" si="30"/>
        <v>2.4999999999999983E-3</v>
      </c>
      <c r="L138" s="1">
        <f t="shared" ca="1" si="56"/>
        <v>-2.2283734038081722</v>
      </c>
      <c r="M138" s="18">
        <f t="shared" ca="1" si="31"/>
        <v>0</v>
      </c>
      <c r="N138" s="18">
        <f t="shared" ca="1" si="32"/>
        <v>0</v>
      </c>
      <c r="O138" s="1">
        <f t="shared" ca="1" si="33"/>
        <v>0</v>
      </c>
      <c r="P138" s="1">
        <f t="shared" ca="1" si="34"/>
        <v>0</v>
      </c>
      <c r="Q138" s="1">
        <f t="shared" ca="1" si="35"/>
        <v>0</v>
      </c>
      <c r="R138" s="1">
        <f t="shared" ca="1" si="36"/>
        <v>0</v>
      </c>
      <c r="S138" s="1">
        <f t="shared" ca="1" si="37"/>
        <v>0</v>
      </c>
      <c r="T138" s="1">
        <f t="shared" ca="1" si="38"/>
        <v>-2.2283734038081722</v>
      </c>
      <c r="U138" s="2">
        <f t="shared" ca="1" si="39"/>
        <v>1.905989182716942</v>
      </c>
      <c r="V138" s="2">
        <f t="shared" ca="1" si="40"/>
        <v>5.4141075946075432</v>
      </c>
      <c r="W138" s="2">
        <f t="shared" ca="1" si="41"/>
        <v>0.16641027788963547</v>
      </c>
      <c r="X138" s="2">
        <f t="shared" ca="1" si="42"/>
        <v>8.0163018071648011</v>
      </c>
      <c r="Y138" s="2">
        <f t="shared" ca="1" si="43"/>
        <v>17.4161302946269</v>
      </c>
      <c r="Z138" s="2">
        <f t="shared" ca="1" si="44"/>
        <v>7.9292985700524703</v>
      </c>
      <c r="AA138" s="2">
        <f t="shared" ca="1" si="45"/>
        <v>1.5712236571984521</v>
      </c>
      <c r="AB138" s="2">
        <f t="shared" ca="1" si="46"/>
        <v>0.89738741856116921</v>
      </c>
      <c r="AC138" s="2">
        <f t="shared" ca="1" si="47"/>
        <v>4.9764929016594746</v>
      </c>
      <c r="AD138" s="2">
        <f t="shared" ca="1" si="48"/>
        <v>3.7112493775808439</v>
      </c>
      <c r="AE138" s="2">
        <f t="shared" ca="1" si="49"/>
        <v>7.1809336873542584</v>
      </c>
      <c r="AF138" s="2">
        <f t="shared" ca="1" si="50"/>
        <v>17.265917819948793</v>
      </c>
      <c r="AG138" s="2">
        <f t="shared" ca="1" si="51"/>
        <v>12.716967690645671</v>
      </c>
      <c r="AH138" s="2">
        <f t="shared" ca="1" si="52"/>
        <v>8.2377504287190692E-2</v>
      </c>
      <c r="AI138" s="2">
        <f t="shared" ca="1" si="53"/>
        <v>8.2377504287190692E-2</v>
      </c>
      <c r="AJ138" s="2">
        <f t="shared" ca="1" si="54"/>
        <v>1.6536011614856427</v>
      </c>
      <c r="AK138" s="2">
        <f t="shared" ca="1" si="55"/>
        <v>-0.57477224232252944</v>
      </c>
    </row>
    <row r="139" spans="1:37" x14ac:dyDescent="0.15">
      <c r="A139" s="18">
        <v>115</v>
      </c>
      <c r="B139" s="1">
        <v>1.1499999999999999</v>
      </c>
      <c r="C139" s="1">
        <v>-3.118345000000744</v>
      </c>
      <c r="D139" s="1">
        <v>-1.6709224999864603</v>
      </c>
      <c r="E139" s="1">
        <v>-5.920647500005316</v>
      </c>
      <c r="F139" s="1">
        <v>-2.64073</v>
      </c>
      <c r="I139" s="1">
        <v>116</v>
      </c>
      <c r="J139" s="1">
        <f t="shared" si="29"/>
        <v>1</v>
      </c>
      <c r="K139" s="1">
        <f t="shared" ca="1" si="30"/>
        <v>2.4999999999999983E-3</v>
      </c>
      <c r="L139" s="1">
        <f t="shared" ca="1" si="56"/>
        <v>-2.2258734038081722</v>
      </c>
      <c r="M139" s="18">
        <f t="shared" ca="1" si="31"/>
        <v>0</v>
      </c>
      <c r="N139" s="18">
        <f t="shared" ca="1" si="32"/>
        <v>0</v>
      </c>
      <c r="O139" s="1">
        <f t="shared" ca="1" si="33"/>
        <v>0</v>
      </c>
      <c r="P139" s="1">
        <f t="shared" ca="1" si="34"/>
        <v>0</v>
      </c>
      <c r="Q139" s="1">
        <f t="shared" ca="1" si="35"/>
        <v>0</v>
      </c>
      <c r="R139" s="1">
        <f t="shared" ca="1" si="36"/>
        <v>0</v>
      </c>
      <c r="S139" s="1">
        <f t="shared" ca="1" si="37"/>
        <v>0</v>
      </c>
      <c r="T139" s="1">
        <f t="shared" ca="1" si="38"/>
        <v>-2.2258734038081722</v>
      </c>
      <c r="U139" s="2">
        <f t="shared" ca="1" si="39"/>
        <v>0.64519979401665939</v>
      </c>
      <c r="V139" s="2">
        <f t="shared" ca="1" si="40"/>
        <v>1.9791910062979881</v>
      </c>
      <c r="W139" s="2">
        <f t="shared" ca="1" si="41"/>
        <v>0.61385949725470312</v>
      </c>
      <c r="X139" s="2">
        <f t="shared" ca="1" si="42"/>
        <v>7.0302383928675072</v>
      </c>
      <c r="Y139" s="2">
        <f t="shared" ca="1" si="43"/>
        <v>19.809961426913446</v>
      </c>
      <c r="Z139" s="2">
        <f t="shared" ca="1" si="44"/>
        <v>10.025045789531408</v>
      </c>
      <c r="AA139" s="2">
        <f t="shared" ca="1" si="45"/>
        <v>-6.1499563367441396E-4</v>
      </c>
      <c r="AB139" s="2">
        <f t="shared" ca="1" si="46"/>
        <v>0.68985764749633649</v>
      </c>
      <c r="AC139" s="2">
        <f t="shared" ca="1" si="47"/>
        <v>4.6236067790854616</v>
      </c>
      <c r="AD139" s="2">
        <f t="shared" ca="1" si="48"/>
        <v>1.4213978582069031</v>
      </c>
      <c r="AE139" s="2">
        <f t="shared" ca="1" si="49"/>
        <v>11.760436663301935</v>
      </c>
      <c r="AF139" s="2">
        <f t="shared" ca="1" si="50"/>
        <v>19.398889980166427</v>
      </c>
      <c r="AG139" s="2">
        <f t="shared" ca="1" si="51"/>
        <v>11.35653999626466</v>
      </c>
      <c r="AH139" s="2">
        <f t="shared" ca="1" si="52"/>
        <v>-0.52152147585600572</v>
      </c>
      <c r="AI139" s="2">
        <f t="shared" ca="1" si="53"/>
        <v>-0.52152147585600572</v>
      </c>
      <c r="AJ139" s="2">
        <f t="shared" ca="1" si="54"/>
        <v>0.52090648022233133</v>
      </c>
      <c r="AK139" s="2">
        <f t="shared" ca="1" si="55"/>
        <v>-1.7049669235858409</v>
      </c>
    </row>
    <row r="140" spans="1:37" x14ac:dyDescent="0.15">
      <c r="A140" s="18">
        <v>116</v>
      </c>
      <c r="B140" s="1">
        <v>1.1599999999999999</v>
      </c>
      <c r="C140" s="1">
        <v>-2.9073450000005607</v>
      </c>
      <c r="D140" s="1">
        <v>-5.1599224999847593</v>
      </c>
      <c r="E140" s="1">
        <v>-4.5086475000033488</v>
      </c>
      <c r="F140" s="1">
        <v>-0.96872999999999998</v>
      </c>
      <c r="I140" s="1">
        <v>117</v>
      </c>
      <c r="J140" s="1">
        <f t="shared" si="29"/>
        <v>1</v>
      </c>
      <c r="K140" s="1">
        <f t="shared" ca="1" si="30"/>
        <v>2.4999999999999983E-3</v>
      </c>
      <c r="L140" s="1">
        <f t="shared" ca="1" si="56"/>
        <v>-2.2233734038081723</v>
      </c>
      <c r="M140" s="18">
        <f t="shared" ca="1" si="31"/>
        <v>0</v>
      </c>
      <c r="N140" s="18">
        <f t="shared" ca="1" si="32"/>
        <v>0</v>
      </c>
      <c r="O140" s="1">
        <f t="shared" ca="1" si="33"/>
        <v>0</v>
      </c>
      <c r="P140" s="1">
        <f t="shared" ca="1" si="34"/>
        <v>0</v>
      </c>
      <c r="Q140" s="1">
        <f t="shared" ca="1" si="35"/>
        <v>0</v>
      </c>
      <c r="R140" s="1">
        <f t="shared" ca="1" si="36"/>
        <v>0</v>
      </c>
      <c r="S140" s="1">
        <f t="shared" ca="1" si="37"/>
        <v>0</v>
      </c>
      <c r="T140" s="1">
        <f t="shared" ca="1" si="38"/>
        <v>-2.2233734038081723</v>
      </c>
      <c r="U140" s="2">
        <f t="shared" ca="1" si="39"/>
        <v>1.8722945663907109</v>
      </c>
      <c r="V140" s="2">
        <f t="shared" ca="1" si="40"/>
        <v>2.7364828052150938</v>
      </c>
      <c r="W140" s="2">
        <f t="shared" ca="1" si="41"/>
        <v>1.8474274944953568</v>
      </c>
      <c r="X140" s="2">
        <f t="shared" ca="1" si="42"/>
        <v>10.027317131590351</v>
      </c>
      <c r="Y140" s="2">
        <f t="shared" ca="1" si="43"/>
        <v>17.807670796783547</v>
      </c>
      <c r="Z140" s="2">
        <f t="shared" ca="1" si="44"/>
        <v>6.2660968920730937</v>
      </c>
      <c r="AA140" s="2">
        <f t="shared" ca="1" si="45"/>
        <v>-1.6299703092726034</v>
      </c>
      <c r="AB140" s="2">
        <f t="shared" ca="1" si="46"/>
        <v>1.3173111264208006</v>
      </c>
      <c r="AC140" s="2">
        <f t="shared" ca="1" si="47"/>
        <v>3.5883321130868535</v>
      </c>
      <c r="AD140" s="2">
        <f t="shared" ca="1" si="48"/>
        <v>1.3504427116716406</v>
      </c>
      <c r="AE140" s="2">
        <f t="shared" ca="1" si="49"/>
        <v>12.962247097450629</v>
      </c>
      <c r="AF140" s="2">
        <f t="shared" ca="1" si="50"/>
        <v>19.86126081551707</v>
      </c>
      <c r="AG140" s="2">
        <f t="shared" ca="1" si="51"/>
        <v>12.711871804851544</v>
      </c>
      <c r="AH140" s="2">
        <f t="shared" ca="1" si="52"/>
        <v>0.21598101066038852</v>
      </c>
      <c r="AI140" s="2">
        <f t="shared" ca="1" si="53"/>
        <v>-1.6299703092726034</v>
      </c>
      <c r="AJ140" s="2">
        <f t="shared" ca="1" si="54"/>
        <v>-1.845951319932992</v>
      </c>
      <c r="AK140" s="2">
        <f t="shared" ca="1" si="55"/>
        <v>-4.0693247237411647</v>
      </c>
    </row>
    <row r="141" spans="1:37" x14ac:dyDescent="0.15">
      <c r="A141" s="18">
        <v>117</v>
      </c>
      <c r="B141" s="1">
        <v>1.17</v>
      </c>
      <c r="C141" s="1">
        <v>-0.40534500000077855</v>
      </c>
      <c r="D141" s="1">
        <v>-2.8269224999846188</v>
      </c>
      <c r="E141" s="1">
        <v>-7.7296475000032672</v>
      </c>
      <c r="F141" s="1">
        <v>-2.3057300000000001</v>
      </c>
      <c r="I141" s="1">
        <v>118</v>
      </c>
      <c r="J141" s="1">
        <f t="shared" si="29"/>
        <v>1</v>
      </c>
      <c r="K141" s="1">
        <f t="shared" ca="1" si="30"/>
        <v>2.4999999999999983E-3</v>
      </c>
      <c r="L141" s="1">
        <f t="shared" ca="1" si="56"/>
        <v>-2.2208734038081723</v>
      </c>
      <c r="M141" s="18">
        <f t="shared" ca="1" si="31"/>
        <v>0</v>
      </c>
      <c r="N141" s="18">
        <f t="shared" ca="1" si="32"/>
        <v>0</v>
      </c>
      <c r="O141" s="1">
        <f t="shared" ca="1" si="33"/>
        <v>0</v>
      </c>
      <c r="P141" s="1">
        <f t="shared" ca="1" si="34"/>
        <v>0</v>
      </c>
      <c r="Q141" s="1">
        <f t="shared" ca="1" si="35"/>
        <v>0</v>
      </c>
      <c r="R141" s="1">
        <f t="shared" ca="1" si="36"/>
        <v>0</v>
      </c>
      <c r="S141" s="1">
        <f t="shared" ca="1" si="37"/>
        <v>0</v>
      </c>
      <c r="T141" s="1">
        <f t="shared" ca="1" si="38"/>
        <v>-2.2208734038081723</v>
      </c>
      <c r="U141" s="2">
        <f t="shared" ca="1" si="39"/>
        <v>0.59641201561340251</v>
      </c>
      <c r="V141" s="2">
        <f t="shared" ca="1" si="40"/>
        <v>0.26867087493701369</v>
      </c>
      <c r="W141" s="2">
        <f t="shared" ca="1" si="41"/>
        <v>2.9477238027605406</v>
      </c>
      <c r="X141" s="2">
        <f t="shared" ca="1" si="42"/>
        <v>12.725049726876694</v>
      </c>
      <c r="Y141" s="2">
        <f t="shared" ca="1" si="43"/>
        <v>15.920155274701298</v>
      </c>
      <c r="Z141" s="2">
        <f t="shared" ca="1" si="44"/>
        <v>1.9788487665589325</v>
      </c>
      <c r="AA141" s="2">
        <f t="shared" ca="1" si="45"/>
        <v>0.59016902601149157</v>
      </c>
      <c r="AB141" s="2">
        <f t="shared" ca="1" si="46"/>
        <v>1.4801651802033025</v>
      </c>
      <c r="AC141" s="2">
        <f t="shared" ca="1" si="47"/>
        <v>3.4911390961679043</v>
      </c>
      <c r="AD141" s="2">
        <f t="shared" ca="1" si="48"/>
        <v>1.2451456234280194</v>
      </c>
      <c r="AE141" s="2">
        <f t="shared" ca="1" si="49"/>
        <v>4.3495355793624046</v>
      </c>
      <c r="AF141" s="2">
        <f t="shared" ca="1" si="50"/>
        <v>18.41566387521619</v>
      </c>
      <c r="AG141" s="2">
        <f t="shared" ca="1" si="51"/>
        <v>9.4151583601674993</v>
      </c>
      <c r="AH141" s="2">
        <f t="shared" ca="1" si="52"/>
        <v>1.074739415360874</v>
      </c>
      <c r="AI141" s="2">
        <f t="shared" ca="1" si="53"/>
        <v>0.59016902601149157</v>
      </c>
      <c r="AJ141" s="2">
        <f t="shared" ca="1" si="54"/>
        <v>-0.48457038934938246</v>
      </c>
      <c r="AK141" s="2">
        <f t="shared" ca="1" si="55"/>
        <v>-2.7054437931575546</v>
      </c>
    </row>
    <row r="142" spans="1:37" x14ac:dyDescent="0.15">
      <c r="A142" s="18">
        <v>118</v>
      </c>
      <c r="B142" s="1">
        <v>1.18</v>
      </c>
      <c r="C142" s="1">
        <v>-1.5053450000017676</v>
      </c>
      <c r="D142" s="1">
        <v>-2.9319224999859728</v>
      </c>
      <c r="E142" s="1">
        <v>-4.0086475000045141</v>
      </c>
      <c r="F142" s="1">
        <v>-2.0267300000000001</v>
      </c>
      <c r="I142" s="1">
        <v>119</v>
      </c>
      <c r="J142" s="1">
        <f t="shared" si="29"/>
        <v>1</v>
      </c>
      <c r="K142" s="1">
        <f t="shared" ca="1" si="30"/>
        <v>2.4999999999999983E-3</v>
      </c>
      <c r="L142" s="1">
        <f t="shared" ca="1" si="56"/>
        <v>-2.2183734038081724</v>
      </c>
      <c r="M142" s="18">
        <f t="shared" ca="1" si="31"/>
        <v>0</v>
      </c>
      <c r="N142" s="18">
        <f t="shared" ca="1" si="32"/>
        <v>0</v>
      </c>
      <c r="O142" s="1">
        <f t="shared" ca="1" si="33"/>
        <v>0</v>
      </c>
      <c r="P142" s="1">
        <f t="shared" ca="1" si="34"/>
        <v>0</v>
      </c>
      <c r="Q142" s="1">
        <f t="shared" ca="1" si="35"/>
        <v>0</v>
      </c>
      <c r="R142" s="1">
        <f t="shared" ca="1" si="36"/>
        <v>0</v>
      </c>
      <c r="S142" s="1">
        <f t="shared" ca="1" si="37"/>
        <v>0</v>
      </c>
      <c r="T142" s="1">
        <f t="shared" ca="1" si="38"/>
        <v>-2.2183734038081724</v>
      </c>
      <c r="U142" s="2">
        <f t="shared" ca="1" si="39"/>
        <v>0.50560288599768577</v>
      </c>
      <c r="V142" s="2">
        <f t="shared" ca="1" si="40"/>
        <v>1.8303519207724783</v>
      </c>
      <c r="W142" s="2">
        <f t="shared" ca="1" si="41"/>
        <v>0.33411292373664114</v>
      </c>
      <c r="X142" s="2">
        <f t="shared" ca="1" si="42"/>
        <v>8.0984331113861749</v>
      </c>
      <c r="Y142" s="2">
        <f t="shared" ca="1" si="43"/>
        <v>17.785332883313171</v>
      </c>
      <c r="Z142" s="2">
        <f t="shared" ca="1" si="44"/>
        <v>2.2841287893205844</v>
      </c>
      <c r="AA142" s="2">
        <f t="shared" ca="1" si="45"/>
        <v>-0.47484570735682718</v>
      </c>
      <c r="AB142" s="2">
        <f t="shared" ca="1" si="46"/>
        <v>0.94603326174435731</v>
      </c>
      <c r="AC142" s="2">
        <f t="shared" ca="1" si="47"/>
        <v>2.5066524100362573</v>
      </c>
      <c r="AD142" s="2">
        <f t="shared" ca="1" si="48"/>
        <v>3.0040590456115819</v>
      </c>
      <c r="AE142" s="2">
        <f t="shared" ca="1" si="49"/>
        <v>12.607515914094451</v>
      </c>
      <c r="AF142" s="2">
        <f t="shared" ca="1" si="50"/>
        <v>17.602097055807313</v>
      </c>
      <c r="AG142" s="2">
        <f t="shared" ca="1" si="51"/>
        <v>4.7793233643275865</v>
      </c>
      <c r="AH142" s="2">
        <f t="shared" ca="1" si="52"/>
        <v>0.35480199290169884</v>
      </c>
      <c r="AI142" s="2">
        <f t="shared" ca="1" si="53"/>
        <v>-0.47484570735682718</v>
      </c>
      <c r="AJ142" s="2">
        <f t="shared" ca="1" si="54"/>
        <v>-0.82964770025852608</v>
      </c>
      <c r="AK142" s="2">
        <f t="shared" ca="1" si="55"/>
        <v>-3.0480211040666987</v>
      </c>
    </row>
    <row r="143" spans="1:37" x14ac:dyDescent="0.15">
      <c r="A143" s="18">
        <v>119</v>
      </c>
      <c r="B143" s="1">
        <v>1.19</v>
      </c>
      <c r="C143" s="1">
        <v>-1.865344999998797</v>
      </c>
      <c r="D143" s="1">
        <v>-4.3629224999861549</v>
      </c>
      <c r="E143" s="1">
        <v>-4.312647500004374</v>
      </c>
      <c r="F143" s="1">
        <v>0.132268</v>
      </c>
      <c r="I143" s="1">
        <v>120</v>
      </c>
      <c r="J143" s="1">
        <f t="shared" si="29"/>
        <v>1</v>
      </c>
      <c r="K143" s="1">
        <f t="shared" ca="1" si="30"/>
        <v>2.4999999999999983E-3</v>
      </c>
      <c r="L143" s="1">
        <f t="shared" ca="1" si="56"/>
        <v>-2.2158734038081724</v>
      </c>
      <c r="M143" s="18">
        <f t="shared" ca="1" si="31"/>
        <v>0</v>
      </c>
      <c r="N143" s="18">
        <f t="shared" ca="1" si="32"/>
        <v>0</v>
      </c>
      <c r="O143" s="1">
        <f t="shared" ca="1" si="33"/>
        <v>0</v>
      </c>
      <c r="P143" s="1">
        <f t="shared" ca="1" si="34"/>
        <v>0</v>
      </c>
      <c r="Q143" s="1">
        <f t="shared" ca="1" si="35"/>
        <v>0</v>
      </c>
      <c r="R143" s="1">
        <f t="shared" ca="1" si="36"/>
        <v>0</v>
      </c>
      <c r="S143" s="1">
        <f t="shared" ca="1" si="37"/>
        <v>0</v>
      </c>
      <c r="T143" s="1">
        <f t="shared" ca="1" si="38"/>
        <v>-2.2158734038081724</v>
      </c>
      <c r="U143" s="2">
        <f t="shared" ca="1" si="39"/>
        <v>1.7389578239844075</v>
      </c>
      <c r="V143" s="2">
        <f t="shared" ca="1" si="40"/>
        <v>2.2753415531153784</v>
      </c>
      <c r="W143" s="2">
        <f t="shared" ca="1" si="41"/>
        <v>0.6520557014233701</v>
      </c>
      <c r="X143" s="2">
        <f t="shared" ca="1" si="42"/>
        <v>9.2590334003010764</v>
      </c>
      <c r="Y143" s="2">
        <f t="shared" ca="1" si="43"/>
        <v>16.934055145127886</v>
      </c>
      <c r="Z143" s="2">
        <f t="shared" ca="1" si="44"/>
        <v>14.418066146715354</v>
      </c>
      <c r="AA143" s="2">
        <f t="shared" ca="1" si="45"/>
        <v>-0.42911470868620932</v>
      </c>
      <c r="AB143" s="2">
        <f t="shared" ca="1" si="46"/>
        <v>1.6758799001232298</v>
      </c>
      <c r="AC143" s="2">
        <f t="shared" ca="1" si="47"/>
        <v>3.39803587730399</v>
      </c>
      <c r="AD143" s="2">
        <f t="shared" ca="1" si="48"/>
        <v>1.014323145128748</v>
      </c>
      <c r="AE143" s="2">
        <f t="shared" ca="1" si="49"/>
        <v>1.5555058961322148</v>
      </c>
      <c r="AF143" s="2">
        <f t="shared" ca="1" si="50"/>
        <v>19.62703392191645</v>
      </c>
      <c r="AG143" s="2">
        <f t="shared" ca="1" si="51"/>
        <v>1.8262263201660827</v>
      </c>
      <c r="AH143" s="2">
        <f t="shared" ca="1" si="52"/>
        <v>1.3262669576703563</v>
      </c>
      <c r="AI143" s="2">
        <f t="shared" ca="1" si="53"/>
        <v>-0.42911470868620932</v>
      </c>
      <c r="AJ143" s="2">
        <f t="shared" ca="1" si="54"/>
        <v>0.89715224898414703</v>
      </c>
      <c r="AK143" s="2">
        <f t="shared" ca="1" si="55"/>
        <v>-1.3187211548240254</v>
      </c>
    </row>
    <row r="144" spans="1:37" x14ac:dyDescent="0.15">
      <c r="A144" s="18">
        <v>120</v>
      </c>
      <c r="B144" s="1">
        <v>1.2</v>
      </c>
      <c r="C144" s="1">
        <v>-2.2583450000013272</v>
      </c>
      <c r="D144" s="1">
        <v>-3.1119224999862638</v>
      </c>
      <c r="E144" s="1">
        <v>-4.6206475000047931</v>
      </c>
      <c r="F144" s="1">
        <v>-2.1017299999999999</v>
      </c>
      <c r="I144" s="1">
        <v>121</v>
      </c>
      <c r="J144" s="1">
        <f t="shared" si="29"/>
        <v>2</v>
      </c>
      <c r="K144" s="1">
        <f t="shared" ca="1" si="30"/>
        <v>4.2857142857142859E-3</v>
      </c>
      <c r="L144" s="1">
        <f t="shared" ca="1" si="56"/>
        <v>-2.211587689522458</v>
      </c>
      <c r="M144" s="18">
        <f t="shared" ca="1" si="31"/>
        <v>0</v>
      </c>
      <c r="N144" s="18">
        <f t="shared" ca="1" si="32"/>
        <v>0</v>
      </c>
      <c r="O144" s="1">
        <f t="shared" ca="1" si="33"/>
        <v>0</v>
      </c>
      <c r="P144" s="1">
        <f t="shared" ca="1" si="34"/>
        <v>0</v>
      </c>
      <c r="Q144" s="1">
        <f t="shared" ca="1" si="35"/>
        <v>0</v>
      </c>
      <c r="R144" s="1">
        <f t="shared" ca="1" si="36"/>
        <v>0</v>
      </c>
      <c r="S144" s="1">
        <f t="shared" ca="1" si="37"/>
        <v>0</v>
      </c>
      <c r="T144" s="1">
        <f t="shared" ca="1" si="38"/>
        <v>-2.211587689522458</v>
      </c>
      <c r="U144" s="2">
        <f t="shared" ca="1" si="39"/>
        <v>1.4128632828070606</v>
      </c>
      <c r="V144" s="2">
        <f t="shared" ca="1" si="40"/>
        <v>2.476710063276216</v>
      </c>
      <c r="W144" s="2">
        <f t="shared" ca="1" si="41"/>
        <v>0.71950039393942788</v>
      </c>
      <c r="X144" s="2">
        <f t="shared" ca="1" si="42"/>
        <v>8.9517352602461848</v>
      </c>
      <c r="Y144" s="2">
        <f t="shared" ca="1" si="43"/>
        <v>17.498330707904298</v>
      </c>
      <c r="Z144" s="2">
        <f t="shared" ca="1" si="44"/>
        <v>1.5821603899802223</v>
      </c>
      <c r="AA144" s="2">
        <f t="shared" ca="1" si="45"/>
        <v>-0.15002991749662925</v>
      </c>
      <c r="AB144" s="2">
        <f t="shared" ca="1" si="46"/>
        <v>1.1095757004542781</v>
      </c>
      <c r="AC144" s="2">
        <f t="shared" ca="1" si="47"/>
        <v>1.8445522399981737</v>
      </c>
      <c r="AD144" s="2">
        <f t="shared" ca="1" si="48"/>
        <v>1.3957879297947431</v>
      </c>
      <c r="AE144" s="2">
        <f t="shared" ca="1" si="49"/>
        <v>3.7837201267313745</v>
      </c>
      <c r="AF144" s="2">
        <f t="shared" ca="1" si="50"/>
        <v>18.713471027508948</v>
      </c>
      <c r="AG144" s="2">
        <f t="shared" ca="1" si="51"/>
        <v>9.8604366293195351</v>
      </c>
      <c r="AH144" s="2">
        <f t="shared" ca="1" si="52"/>
        <v>-0.14522427615299863</v>
      </c>
      <c r="AI144" s="2">
        <f t="shared" ca="1" si="53"/>
        <v>-0.15002991749662925</v>
      </c>
      <c r="AJ144" s="2">
        <f t="shared" ca="1" si="54"/>
        <v>-4.8056413436306233E-3</v>
      </c>
      <c r="AK144" s="2">
        <f t="shared" ca="1" si="55"/>
        <v>-2.2163933308660888</v>
      </c>
    </row>
    <row r="145" spans="1:37" x14ac:dyDescent="0.15">
      <c r="A145" s="18">
        <v>121</v>
      </c>
      <c r="B145" s="1">
        <v>1.21</v>
      </c>
      <c r="C145" s="1">
        <v>-3.3333450000014864</v>
      </c>
      <c r="D145" s="1">
        <v>-6.6769224999845278</v>
      </c>
      <c r="E145" s="1">
        <v>-5.3826475000029461</v>
      </c>
      <c r="F145" s="1">
        <v>-2.85473</v>
      </c>
      <c r="I145" s="1">
        <v>122</v>
      </c>
      <c r="J145" s="1">
        <f t="shared" si="29"/>
        <v>2</v>
      </c>
      <c r="K145" s="1">
        <f t="shared" ca="1" si="30"/>
        <v>4.2857142857142859E-3</v>
      </c>
      <c r="L145" s="1">
        <f t="shared" ca="1" si="56"/>
        <v>-2.2073019752367435</v>
      </c>
      <c r="M145" s="18">
        <f t="shared" ca="1" si="31"/>
        <v>0</v>
      </c>
      <c r="N145" s="18">
        <f t="shared" ca="1" si="32"/>
        <v>0</v>
      </c>
      <c r="O145" s="1">
        <f t="shared" ca="1" si="33"/>
        <v>0</v>
      </c>
      <c r="P145" s="1">
        <f t="shared" ca="1" si="34"/>
        <v>0</v>
      </c>
      <c r="Q145" s="1">
        <f t="shared" ca="1" si="35"/>
        <v>0</v>
      </c>
      <c r="R145" s="1">
        <f t="shared" ca="1" si="36"/>
        <v>0</v>
      </c>
      <c r="S145" s="1">
        <f t="shared" ca="1" si="37"/>
        <v>0</v>
      </c>
      <c r="T145" s="1">
        <f t="shared" ca="1" si="38"/>
        <v>-2.2073019752367435</v>
      </c>
      <c r="U145" s="2">
        <f t="shared" ca="1" si="39"/>
        <v>1.2483873505317782</v>
      </c>
      <c r="V145" s="2">
        <f t="shared" ca="1" si="40"/>
        <v>4.8604732492249285</v>
      </c>
      <c r="W145" s="2">
        <f t="shared" ca="1" si="41"/>
        <v>3.2784134100836235</v>
      </c>
      <c r="X145" s="2">
        <f t="shared" ca="1" si="42"/>
        <v>1.2026632863229043</v>
      </c>
      <c r="Y145" s="2">
        <f t="shared" ca="1" si="43"/>
        <v>15.055317803531425</v>
      </c>
      <c r="Z145" s="2">
        <f t="shared" ca="1" si="44"/>
        <v>14.765450289605885</v>
      </c>
      <c r="AA145" s="2">
        <f t="shared" ca="1" si="45"/>
        <v>0.4484060113460373</v>
      </c>
      <c r="AB145" s="2">
        <f t="shared" ca="1" si="46"/>
        <v>0.68154855858521979</v>
      </c>
      <c r="AC145" s="2">
        <f t="shared" ca="1" si="47"/>
        <v>3.5852209118649299</v>
      </c>
      <c r="AD145" s="2">
        <f t="shared" ca="1" si="48"/>
        <v>3.1856549014393307</v>
      </c>
      <c r="AE145" s="2">
        <f t="shared" ca="1" si="49"/>
        <v>2.8288047058822912</v>
      </c>
      <c r="AF145" s="2">
        <f t="shared" ca="1" si="50"/>
        <v>15.175324610466372</v>
      </c>
      <c r="AG145" s="2">
        <f t="shared" ca="1" si="51"/>
        <v>13.550716498393474</v>
      </c>
      <c r="AH145" s="2">
        <f t="shared" ca="1" si="52"/>
        <v>0.49020113462075154</v>
      </c>
      <c r="AI145" s="2">
        <f t="shared" ca="1" si="53"/>
        <v>0.4484060113460373</v>
      </c>
      <c r="AJ145" s="2">
        <f t="shared" ca="1" si="54"/>
        <v>-4.1795123274714241E-2</v>
      </c>
      <c r="AK145" s="2">
        <f t="shared" ca="1" si="55"/>
        <v>-2.2490970985114576</v>
      </c>
    </row>
    <row r="146" spans="1:37" x14ac:dyDescent="0.15">
      <c r="A146" s="18">
        <v>122</v>
      </c>
      <c r="B146" s="1">
        <v>1.22</v>
      </c>
      <c r="C146" s="1">
        <v>-1.208345000001998</v>
      </c>
      <c r="D146" s="1">
        <v>-3.1869224999852008</v>
      </c>
      <c r="E146" s="1">
        <v>-3.7506475000022022</v>
      </c>
      <c r="F146" s="1">
        <v>0.97626800000000002</v>
      </c>
      <c r="I146" s="1">
        <v>123</v>
      </c>
      <c r="J146" s="1">
        <f t="shared" si="29"/>
        <v>2</v>
      </c>
      <c r="K146" s="1">
        <f t="shared" ca="1" si="30"/>
        <v>4.2857142857142859E-3</v>
      </c>
      <c r="L146" s="1">
        <f t="shared" ca="1" si="56"/>
        <v>-2.2030162609510291</v>
      </c>
      <c r="M146" s="18">
        <f t="shared" ca="1" si="31"/>
        <v>0</v>
      </c>
      <c r="N146" s="18">
        <f t="shared" ca="1" si="32"/>
        <v>0</v>
      </c>
      <c r="O146" s="1">
        <f t="shared" ca="1" si="33"/>
        <v>0</v>
      </c>
      <c r="P146" s="1">
        <f t="shared" ca="1" si="34"/>
        <v>0</v>
      </c>
      <c r="Q146" s="1">
        <f t="shared" ca="1" si="35"/>
        <v>0</v>
      </c>
      <c r="R146" s="1">
        <f t="shared" ca="1" si="36"/>
        <v>0</v>
      </c>
      <c r="S146" s="1">
        <f t="shared" ca="1" si="37"/>
        <v>0</v>
      </c>
      <c r="T146" s="1">
        <f t="shared" ca="1" si="38"/>
        <v>-2.2030162609510291</v>
      </c>
      <c r="U146" s="2">
        <f t="shared" ca="1" si="39"/>
        <v>1.1830757718369784</v>
      </c>
      <c r="V146" s="2">
        <f t="shared" ca="1" si="40"/>
        <v>2.9285403982166853</v>
      </c>
      <c r="W146" s="2">
        <f t="shared" ca="1" si="41"/>
        <v>1.2091273646379204</v>
      </c>
      <c r="X146" s="2">
        <f t="shared" ca="1" si="42"/>
        <v>10.245972820396563</v>
      </c>
      <c r="Y146" s="2">
        <f t="shared" ca="1" si="43"/>
        <v>18.933052012552594</v>
      </c>
      <c r="Z146" s="2">
        <f t="shared" ca="1" si="44"/>
        <v>6.5323709401056007</v>
      </c>
      <c r="AA146" s="2">
        <f t="shared" ca="1" si="45"/>
        <v>3.5055640172050519E-2</v>
      </c>
      <c r="AB146" s="2">
        <f t="shared" ca="1" si="46"/>
        <v>1.2445028854432474</v>
      </c>
      <c r="AC146" s="2">
        <f t="shared" ca="1" si="47"/>
        <v>2.969965656341345</v>
      </c>
      <c r="AD146" s="2">
        <f t="shared" ca="1" si="48"/>
        <v>2.3056598554154339</v>
      </c>
      <c r="AE146" s="2">
        <f t="shared" ca="1" si="49"/>
        <v>1.454078098622922</v>
      </c>
      <c r="AF146" s="2">
        <f t="shared" ca="1" si="50"/>
        <v>19.582190507959051</v>
      </c>
      <c r="AG146" s="2">
        <f t="shared" ca="1" si="51"/>
        <v>14.358782818241604</v>
      </c>
      <c r="AH146" s="2">
        <f t="shared" ca="1" si="52"/>
        <v>-0.66471914274266264</v>
      </c>
      <c r="AI146" s="2">
        <f t="shared" ca="1" si="53"/>
        <v>-0.66471914274266264</v>
      </c>
      <c r="AJ146" s="2">
        <f t="shared" ca="1" si="54"/>
        <v>0.69977478291471318</v>
      </c>
      <c r="AK146" s="2">
        <f t="shared" ca="1" si="55"/>
        <v>-1.5032414780363159</v>
      </c>
    </row>
    <row r="147" spans="1:37" x14ac:dyDescent="0.15">
      <c r="A147" s="18">
        <v>123</v>
      </c>
      <c r="B147" s="1">
        <v>1.23</v>
      </c>
      <c r="C147" s="1">
        <v>-3.0713449999986153</v>
      </c>
      <c r="D147" s="1">
        <v>-3.1509224999837215</v>
      </c>
      <c r="E147" s="1">
        <v>-3.9416475000031426</v>
      </c>
      <c r="F147" s="1">
        <v>0.99026800000000004</v>
      </c>
      <c r="I147" s="1">
        <v>124</v>
      </c>
      <c r="J147" s="1">
        <f t="shared" si="29"/>
        <v>2</v>
      </c>
      <c r="K147" s="1">
        <f t="shared" ca="1" si="30"/>
        <v>4.2857142857142859E-3</v>
      </c>
      <c r="L147" s="1">
        <f t="shared" ca="1" si="56"/>
        <v>-2.1987305466653146</v>
      </c>
      <c r="M147" s="18">
        <f t="shared" ca="1" si="31"/>
        <v>0</v>
      </c>
      <c r="N147" s="18">
        <f t="shared" ca="1" si="32"/>
        <v>0</v>
      </c>
      <c r="O147" s="1">
        <f t="shared" ca="1" si="33"/>
        <v>0</v>
      </c>
      <c r="P147" s="1">
        <f t="shared" ca="1" si="34"/>
        <v>0</v>
      </c>
      <c r="Q147" s="1">
        <f t="shared" ca="1" si="35"/>
        <v>0</v>
      </c>
      <c r="R147" s="1">
        <f t="shared" ca="1" si="36"/>
        <v>0</v>
      </c>
      <c r="S147" s="1">
        <f t="shared" ca="1" si="37"/>
        <v>0</v>
      </c>
      <c r="T147" s="1">
        <f t="shared" ca="1" si="38"/>
        <v>-2.1987305466653146</v>
      </c>
      <c r="U147" s="2">
        <f t="shared" ca="1" si="39"/>
        <v>1.7722005336058082</v>
      </c>
      <c r="V147" s="2">
        <f t="shared" ca="1" si="40"/>
        <v>1.5274269587403637</v>
      </c>
      <c r="W147" s="2">
        <f t="shared" ca="1" si="41"/>
        <v>2.5457046429513177</v>
      </c>
      <c r="X147" s="2">
        <f t="shared" ca="1" si="42"/>
        <v>6.8936330560021037</v>
      </c>
      <c r="Y147" s="2">
        <f t="shared" ca="1" si="43"/>
        <v>15.638741104940358</v>
      </c>
      <c r="Z147" s="2">
        <f t="shared" ca="1" si="44"/>
        <v>8.7259608466817404</v>
      </c>
      <c r="AA147" s="2">
        <f t="shared" ca="1" si="45"/>
        <v>-0.13779659060696595</v>
      </c>
      <c r="AB147" s="2">
        <f t="shared" ca="1" si="46"/>
        <v>0.89153988764613867</v>
      </c>
      <c r="AC147" s="2">
        <f t="shared" ca="1" si="47"/>
        <v>1.0685783816463932</v>
      </c>
      <c r="AD147" s="2">
        <f t="shared" ca="1" si="48"/>
        <v>0.32594523964522892</v>
      </c>
      <c r="AE147" s="2">
        <f t="shared" ca="1" si="49"/>
        <v>5.2426049400934094</v>
      </c>
      <c r="AF147" s="2">
        <f t="shared" ca="1" si="50"/>
        <v>17.585090173406279</v>
      </c>
      <c r="AG147" s="2">
        <f t="shared" ca="1" si="51"/>
        <v>7.3368884771480944</v>
      </c>
      <c r="AH147" s="2">
        <f t="shared" ca="1" si="52"/>
        <v>-0.72897456705909847</v>
      </c>
      <c r="AI147" s="2">
        <f t="shared" ca="1" si="53"/>
        <v>-0.72897456705909847</v>
      </c>
      <c r="AJ147" s="2">
        <f t="shared" ca="1" si="54"/>
        <v>0.59117797645213255</v>
      </c>
      <c r="AK147" s="2">
        <f t="shared" ca="1" si="55"/>
        <v>-1.6075525702131821</v>
      </c>
    </row>
    <row r="148" spans="1:37" x14ac:dyDescent="0.15">
      <c r="A148" s="18">
        <v>124</v>
      </c>
      <c r="B148" s="1">
        <v>1.24</v>
      </c>
      <c r="C148" s="1">
        <v>-3.0963449999994452</v>
      </c>
      <c r="D148" s="1">
        <v>-2.9809224999866046</v>
      </c>
      <c r="E148" s="1">
        <v>-3.5886475000026508</v>
      </c>
      <c r="F148" s="1">
        <v>-0.40572999999999998</v>
      </c>
      <c r="I148" s="1">
        <v>125</v>
      </c>
      <c r="J148" s="1">
        <f t="shared" si="29"/>
        <v>2</v>
      </c>
      <c r="K148" s="1">
        <f t="shared" ca="1" si="30"/>
        <v>4.2857142857142859E-3</v>
      </c>
      <c r="L148" s="1">
        <f t="shared" ca="1" si="56"/>
        <v>-2.1944448323796002</v>
      </c>
      <c r="M148" s="18">
        <f t="shared" ca="1" si="31"/>
        <v>0</v>
      </c>
      <c r="N148" s="18">
        <f t="shared" ca="1" si="32"/>
        <v>0</v>
      </c>
      <c r="O148" s="1">
        <f t="shared" ca="1" si="33"/>
        <v>0</v>
      </c>
      <c r="P148" s="1">
        <f t="shared" ca="1" si="34"/>
        <v>0</v>
      </c>
      <c r="Q148" s="1">
        <f t="shared" ca="1" si="35"/>
        <v>0</v>
      </c>
      <c r="R148" s="1">
        <f t="shared" ca="1" si="36"/>
        <v>0</v>
      </c>
      <c r="S148" s="1">
        <f t="shared" ca="1" si="37"/>
        <v>0</v>
      </c>
      <c r="T148" s="1">
        <f t="shared" ca="1" si="38"/>
        <v>-2.1944448323796002</v>
      </c>
      <c r="U148" s="2">
        <f t="shared" ca="1" si="39"/>
        <v>0.59604774131373817</v>
      </c>
      <c r="V148" s="2">
        <f t="shared" ca="1" si="40"/>
        <v>4.5898859811873409</v>
      </c>
      <c r="W148" s="2">
        <f t="shared" ca="1" si="41"/>
        <v>1.8914611942713542</v>
      </c>
      <c r="X148" s="2">
        <f t="shared" ca="1" si="42"/>
        <v>1.857337634912424</v>
      </c>
      <c r="Y148" s="2">
        <f t="shared" ca="1" si="43"/>
        <v>16.491445366104799</v>
      </c>
      <c r="Z148" s="2">
        <f t="shared" ca="1" si="44"/>
        <v>3.8877743897110024</v>
      </c>
      <c r="AA148" s="2">
        <f t="shared" ca="1" si="45"/>
        <v>0.56613710963725794</v>
      </c>
      <c r="AB148" s="2">
        <f t="shared" ca="1" si="46"/>
        <v>1.3951106782025735</v>
      </c>
      <c r="AC148" s="2">
        <f t="shared" ca="1" si="47"/>
        <v>4.1420930810267587</v>
      </c>
      <c r="AD148" s="2">
        <f t="shared" ca="1" si="48"/>
        <v>3.4028284256838646</v>
      </c>
      <c r="AE148" s="2">
        <f t="shared" ca="1" si="49"/>
        <v>10.803905123716651</v>
      </c>
      <c r="AF148" s="2">
        <f t="shared" ca="1" si="50"/>
        <v>18.734617837778178</v>
      </c>
      <c r="AG148" s="2">
        <f t="shared" ca="1" si="51"/>
        <v>10.818966638971471</v>
      </c>
      <c r="AH148" s="2">
        <f t="shared" ca="1" si="52"/>
        <v>-0.59314114688313169</v>
      </c>
      <c r="AI148" s="2">
        <f t="shared" ca="1" si="53"/>
        <v>-0.59314114688313169</v>
      </c>
      <c r="AJ148" s="2">
        <f t="shared" ca="1" si="54"/>
        <v>1.1592782565203896</v>
      </c>
      <c r="AK148" s="2">
        <f t="shared" ca="1" si="55"/>
        <v>-1.0351665758592106</v>
      </c>
    </row>
    <row r="149" spans="1:37" x14ac:dyDescent="0.15">
      <c r="A149" s="18">
        <v>125</v>
      </c>
      <c r="B149" s="1">
        <v>1.25</v>
      </c>
      <c r="C149" s="1">
        <v>-2.663345000001982</v>
      </c>
      <c r="D149" s="1">
        <v>-2.5219224999837309</v>
      </c>
      <c r="E149" s="1">
        <v>-2.955647500002101</v>
      </c>
      <c r="F149" s="1">
        <v>0.65726799999999996</v>
      </c>
      <c r="I149" s="1">
        <v>126</v>
      </c>
      <c r="J149" s="1">
        <f t="shared" si="29"/>
        <v>2</v>
      </c>
      <c r="K149" s="1">
        <f t="shared" ca="1" si="30"/>
        <v>4.2857142857142859E-3</v>
      </c>
      <c r="L149" s="1">
        <f t="shared" ca="1" si="56"/>
        <v>-2.1901591180938857</v>
      </c>
      <c r="M149" s="18">
        <f t="shared" ca="1" si="31"/>
        <v>0</v>
      </c>
      <c r="N149" s="18">
        <f t="shared" ca="1" si="32"/>
        <v>0</v>
      </c>
      <c r="O149" s="1">
        <f t="shared" ca="1" si="33"/>
        <v>0</v>
      </c>
      <c r="P149" s="1">
        <f t="shared" ca="1" si="34"/>
        <v>0</v>
      </c>
      <c r="Q149" s="1">
        <f t="shared" ca="1" si="35"/>
        <v>0</v>
      </c>
      <c r="R149" s="1">
        <f t="shared" ca="1" si="36"/>
        <v>0</v>
      </c>
      <c r="S149" s="1">
        <f t="shared" ca="1" si="37"/>
        <v>0</v>
      </c>
      <c r="T149" s="1">
        <f t="shared" ca="1" si="38"/>
        <v>-2.1901591180938857</v>
      </c>
      <c r="U149" s="2">
        <f t="shared" ca="1" si="39"/>
        <v>1.72873478296495</v>
      </c>
      <c r="V149" s="2">
        <f t="shared" ca="1" si="40"/>
        <v>3.0937630570069365</v>
      </c>
      <c r="W149" s="2">
        <f t="shared" ca="1" si="41"/>
        <v>1.3819044985863695</v>
      </c>
      <c r="X149" s="2">
        <f t="shared" ca="1" si="42"/>
        <v>11.697066572491494</v>
      </c>
      <c r="Y149" s="2">
        <f t="shared" ca="1" si="43"/>
        <v>16.850209624121796</v>
      </c>
      <c r="Z149" s="2">
        <f t="shared" ca="1" si="44"/>
        <v>3.4818782886409236</v>
      </c>
      <c r="AA149" s="2">
        <f t="shared" ca="1" si="45"/>
        <v>-1.7123474646719119</v>
      </c>
      <c r="AB149" s="2">
        <f t="shared" ca="1" si="46"/>
        <v>0.590478825515385</v>
      </c>
      <c r="AC149" s="2">
        <f t="shared" ca="1" si="47"/>
        <v>0.6273198634720224</v>
      </c>
      <c r="AD149" s="2">
        <f t="shared" ca="1" si="48"/>
        <v>3.2559926123062417</v>
      </c>
      <c r="AE149" s="2">
        <f t="shared" ca="1" si="49"/>
        <v>5.5034514470338847</v>
      </c>
      <c r="AF149" s="2">
        <f t="shared" ca="1" si="50"/>
        <v>19.363719193221311</v>
      </c>
      <c r="AG149" s="2">
        <f t="shared" ca="1" si="51"/>
        <v>9.1416546119798845</v>
      </c>
      <c r="AH149" s="2">
        <f t="shared" ca="1" si="52"/>
        <v>-0.36271822409979598</v>
      </c>
      <c r="AI149" s="2">
        <f t="shared" ca="1" si="53"/>
        <v>-1.7123474646719119</v>
      </c>
      <c r="AJ149" s="2">
        <f t="shared" ca="1" si="54"/>
        <v>-1.349629240572116</v>
      </c>
      <c r="AK149" s="2">
        <f t="shared" ca="1" si="55"/>
        <v>-3.5397883586660015</v>
      </c>
    </row>
    <row r="150" spans="1:37" x14ac:dyDescent="0.15">
      <c r="A150" s="18">
        <v>126</v>
      </c>
      <c r="B150" s="1">
        <v>1.26</v>
      </c>
      <c r="C150" s="1">
        <v>-1.8883450000011237</v>
      </c>
      <c r="D150" s="1">
        <v>-1.965922499984174</v>
      </c>
      <c r="E150" s="1">
        <v>-3.5316475000044534</v>
      </c>
      <c r="F150" s="1">
        <v>-0.63373000000000002</v>
      </c>
      <c r="I150" s="1">
        <v>127</v>
      </c>
      <c r="J150" s="1">
        <f t="shared" si="29"/>
        <v>2</v>
      </c>
      <c r="K150" s="1">
        <f t="shared" ca="1" si="30"/>
        <v>4.2857142857142859E-3</v>
      </c>
      <c r="L150" s="1">
        <f t="shared" ca="1" si="56"/>
        <v>-2.1858734038081713</v>
      </c>
      <c r="M150" s="18">
        <f t="shared" ca="1" si="31"/>
        <v>0</v>
      </c>
      <c r="N150" s="18">
        <f t="shared" ca="1" si="32"/>
        <v>0</v>
      </c>
      <c r="O150" s="1">
        <f t="shared" ca="1" si="33"/>
        <v>0</v>
      </c>
      <c r="P150" s="1">
        <f t="shared" ca="1" si="34"/>
        <v>0</v>
      </c>
      <c r="Q150" s="1">
        <f t="shared" ca="1" si="35"/>
        <v>0</v>
      </c>
      <c r="R150" s="1">
        <f t="shared" ca="1" si="36"/>
        <v>0</v>
      </c>
      <c r="S150" s="1">
        <f t="shared" ca="1" si="37"/>
        <v>0</v>
      </c>
      <c r="T150" s="1">
        <f t="shared" ca="1" si="38"/>
        <v>-2.1858734038081713</v>
      </c>
      <c r="U150" s="2">
        <f t="shared" ca="1" si="39"/>
        <v>1.3150507109663376</v>
      </c>
      <c r="V150" s="2">
        <f t="shared" ca="1" si="40"/>
        <v>3.2060751068367406</v>
      </c>
      <c r="W150" s="2">
        <f t="shared" ca="1" si="41"/>
        <v>3.5760631218641405</v>
      </c>
      <c r="X150" s="2">
        <f t="shared" ca="1" si="42"/>
        <v>14.99597295261411</v>
      </c>
      <c r="Y150" s="2">
        <f t="shared" ca="1" si="43"/>
        <v>18.182167837805832</v>
      </c>
      <c r="Z150" s="2">
        <f t="shared" ca="1" si="44"/>
        <v>3.0753642091291535</v>
      </c>
      <c r="AA150" s="2">
        <f t="shared" ca="1" si="45"/>
        <v>0.25501112845985791</v>
      </c>
      <c r="AB150" s="2">
        <f t="shared" ca="1" si="46"/>
        <v>1.4638354344306066</v>
      </c>
      <c r="AC150" s="2">
        <f t="shared" ca="1" si="47"/>
        <v>2.7282179855254656</v>
      </c>
      <c r="AD150" s="2">
        <f t="shared" ca="1" si="48"/>
        <v>3.2002003113018316</v>
      </c>
      <c r="AE150" s="2">
        <f t="shared" ca="1" si="49"/>
        <v>14.026105458132093</v>
      </c>
      <c r="AF150" s="2">
        <f t="shared" ca="1" si="50"/>
        <v>16.466648075639057</v>
      </c>
      <c r="AG150" s="2">
        <f t="shared" ca="1" si="51"/>
        <v>14.148218719873153</v>
      </c>
      <c r="AH150" s="2">
        <f t="shared" ca="1" si="52"/>
        <v>0.49191519106008502</v>
      </c>
      <c r="AI150" s="2">
        <f t="shared" ca="1" si="53"/>
        <v>0.25501112845985791</v>
      </c>
      <c r="AJ150" s="2">
        <f t="shared" ca="1" si="54"/>
        <v>0.74692631951994293</v>
      </c>
      <c r="AK150" s="2">
        <f t="shared" ca="1" si="55"/>
        <v>-1.4389470842882284</v>
      </c>
    </row>
    <row r="151" spans="1:37" x14ac:dyDescent="0.15">
      <c r="A151" s="18">
        <v>127</v>
      </c>
      <c r="B151" s="1">
        <v>1.27</v>
      </c>
      <c r="C151" s="1">
        <v>-2.1603450000000635</v>
      </c>
      <c r="D151" s="1">
        <v>-0.86092249998515058</v>
      </c>
      <c r="E151" s="1">
        <v>1.8723524999977315</v>
      </c>
      <c r="F151" s="1">
        <v>-0.60472999999999999</v>
      </c>
      <c r="I151" s="1">
        <v>128</v>
      </c>
      <c r="J151" s="1">
        <f t="shared" si="29"/>
        <v>2</v>
      </c>
      <c r="K151" s="1">
        <f t="shared" ca="1" si="30"/>
        <v>4.2857142857142859E-3</v>
      </c>
      <c r="L151" s="1">
        <f t="shared" ca="1" si="56"/>
        <v>-2.1815876895224569</v>
      </c>
      <c r="M151" s="18">
        <f t="shared" ca="1" si="31"/>
        <v>0</v>
      </c>
      <c r="N151" s="18">
        <f t="shared" ca="1" si="32"/>
        <v>0</v>
      </c>
      <c r="O151" s="1">
        <f t="shared" ca="1" si="33"/>
        <v>0</v>
      </c>
      <c r="P151" s="1">
        <f t="shared" ca="1" si="34"/>
        <v>0</v>
      </c>
      <c r="Q151" s="1">
        <f t="shared" ca="1" si="35"/>
        <v>0</v>
      </c>
      <c r="R151" s="1">
        <f t="shared" ca="1" si="36"/>
        <v>0</v>
      </c>
      <c r="S151" s="1">
        <f t="shared" ca="1" si="37"/>
        <v>0</v>
      </c>
      <c r="T151" s="1">
        <f t="shared" ca="1" si="38"/>
        <v>-2.1815876895224569</v>
      </c>
      <c r="U151" s="2">
        <f t="shared" ca="1" si="39"/>
        <v>1.946910231287156</v>
      </c>
      <c r="V151" s="2">
        <f t="shared" ca="1" si="40"/>
        <v>0.42036939741001178</v>
      </c>
      <c r="W151" s="2">
        <f t="shared" ca="1" si="41"/>
        <v>0.61462249251477574</v>
      </c>
      <c r="X151" s="2">
        <f t="shared" ca="1" si="42"/>
        <v>11.09831581476212</v>
      </c>
      <c r="Y151" s="2">
        <f t="shared" ca="1" si="43"/>
        <v>19.834487622393404</v>
      </c>
      <c r="Z151" s="2">
        <f t="shared" ca="1" si="44"/>
        <v>7.4066440298124618</v>
      </c>
      <c r="AA151" s="2">
        <f t="shared" ca="1" si="45"/>
        <v>-0.40416466167515008</v>
      </c>
      <c r="AB151" s="2">
        <f t="shared" ca="1" si="46"/>
        <v>1.6021617399788606</v>
      </c>
      <c r="AC151" s="2">
        <f t="shared" ca="1" si="47"/>
        <v>2.8797096145815058</v>
      </c>
      <c r="AD151" s="2">
        <f t="shared" ca="1" si="48"/>
        <v>3.4814288902496484</v>
      </c>
      <c r="AE151" s="2">
        <f t="shared" ca="1" si="49"/>
        <v>2.5577835847087176</v>
      </c>
      <c r="AF151" s="2">
        <f t="shared" ca="1" si="50"/>
        <v>19.13437043581369</v>
      </c>
      <c r="AG151" s="2">
        <f t="shared" ca="1" si="51"/>
        <v>14.674478098311999</v>
      </c>
      <c r="AH151" s="2">
        <f t="shared" ca="1" si="52"/>
        <v>0.43079040904963967</v>
      </c>
      <c r="AI151" s="2">
        <f t="shared" ca="1" si="53"/>
        <v>-0.40416466167515008</v>
      </c>
      <c r="AJ151" s="2">
        <f t="shared" ca="1" si="54"/>
        <v>-0.83495507072478969</v>
      </c>
      <c r="AK151" s="2">
        <f t="shared" ca="1" si="55"/>
        <v>-3.0165427602472468</v>
      </c>
    </row>
    <row r="152" spans="1:37" x14ac:dyDescent="0.15">
      <c r="A152" s="18">
        <v>128</v>
      </c>
      <c r="B152" s="1">
        <v>1.28</v>
      </c>
      <c r="C152" s="1">
        <v>-1.1623450000008972</v>
      </c>
      <c r="D152" s="1">
        <v>-0.8079224999839596</v>
      </c>
      <c r="E152" s="1">
        <v>-1.7656475000045191</v>
      </c>
      <c r="F152" s="1">
        <v>-0.63573000000000002</v>
      </c>
      <c r="I152" s="1">
        <v>129</v>
      </c>
      <c r="J152" s="1">
        <f t="shared" ref="J152:J215" si="57">IF(I152&lt;=$C$4,1,IF(AND(I152&gt;$C$4,I152&lt;=$C$5),2,IF(AND(I152&gt;$C$5,I152&lt;=$C$6),3,IF(AND(I152&gt;$C$6,I152&lt;=$C$7),4,IF(AND(I152&gt;$C$7,I152&lt;=$C$8),5,IF(AND(I152&gt;$C$8,I152&lt;=$C$9),6,"error"))))))</f>
        <v>2</v>
      </c>
      <c r="K152" s="1">
        <f t="shared" ref="K152:K215" ca="1" si="58">IF(J152=1,$E$4,IF(J152=2,$E$5,IF(J152=3,$E$6,IF(J152=4,$E$7,IF(J152=5,$E$8,IF(J152=6,$E$9,"error"))))))</f>
        <v>4.2857142857142859E-3</v>
      </c>
      <c r="L152" s="1">
        <f t="shared" ca="1" si="56"/>
        <v>-2.1773019752367424</v>
      </c>
      <c r="M152" s="18">
        <f t="shared" ca="1" si="31"/>
        <v>0</v>
      </c>
      <c r="N152" s="18">
        <f t="shared" ca="1" si="32"/>
        <v>0</v>
      </c>
      <c r="O152" s="1">
        <f t="shared" ca="1" si="33"/>
        <v>0</v>
      </c>
      <c r="P152" s="1">
        <f t="shared" ca="1" si="34"/>
        <v>0</v>
      </c>
      <c r="Q152" s="1">
        <f t="shared" ca="1" si="35"/>
        <v>0</v>
      </c>
      <c r="R152" s="1">
        <f t="shared" ca="1" si="36"/>
        <v>0</v>
      </c>
      <c r="S152" s="1">
        <f t="shared" ca="1" si="37"/>
        <v>0</v>
      </c>
      <c r="T152" s="1">
        <f t="shared" ca="1" si="38"/>
        <v>-2.1773019752367424</v>
      </c>
      <c r="U152" s="2">
        <f t="shared" ca="1" si="39"/>
        <v>1.377673329092808</v>
      </c>
      <c r="V152" s="2">
        <f t="shared" ca="1" si="40"/>
        <v>0.92304415395217088</v>
      </c>
      <c r="W152" s="2">
        <f t="shared" ca="1" si="41"/>
        <v>1.9125964883756044</v>
      </c>
      <c r="X152" s="2">
        <f t="shared" ca="1" si="42"/>
        <v>10.054025765175044</v>
      </c>
      <c r="Y152" s="2">
        <f t="shared" ca="1" si="43"/>
        <v>15.711554227241074</v>
      </c>
      <c r="Z152" s="2">
        <f t="shared" ca="1" si="44"/>
        <v>8.1455045496490506</v>
      </c>
      <c r="AA152" s="2">
        <f t="shared" ca="1" si="45"/>
        <v>-1.2044123254764583</v>
      </c>
      <c r="AB152" s="2">
        <f t="shared" ca="1" si="46"/>
        <v>0.85886517442539267</v>
      </c>
      <c r="AC152" s="2">
        <f t="shared" ca="1" si="47"/>
        <v>3.2950352562147152</v>
      </c>
      <c r="AD152" s="2">
        <f t="shared" ca="1" si="48"/>
        <v>2.2205569039928981</v>
      </c>
      <c r="AE152" s="2">
        <f t="shared" ca="1" si="49"/>
        <v>14.84208471006554</v>
      </c>
      <c r="AF152" s="2">
        <f t="shared" ca="1" si="50"/>
        <v>18.923653207909798</v>
      </c>
      <c r="AG152" s="2">
        <f t="shared" ca="1" si="51"/>
        <v>4.1042923648498544</v>
      </c>
      <c r="AH152" s="2">
        <f t="shared" ca="1" si="52"/>
        <v>-0.8014996696326846</v>
      </c>
      <c r="AI152" s="2">
        <f t="shared" ca="1" si="53"/>
        <v>-1.2044123254764583</v>
      </c>
      <c r="AJ152" s="2">
        <f t="shared" ca="1" si="54"/>
        <v>-2.0059119951091429</v>
      </c>
      <c r="AK152" s="2">
        <f t="shared" ca="1" si="55"/>
        <v>-4.1832139703458857</v>
      </c>
    </row>
    <row r="153" spans="1:37" x14ac:dyDescent="0.15">
      <c r="A153" s="18">
        <v>129</v>
      </c>
      <c r="B153" s="1">
        <v>1.29</v>
      </c>
      <c r="C153" s="1">
        <v>-0.96034499999930745</v>
      </c>
      <c r="D153" s="1">
        <v>0.13407750001448449</v>
      </c>
      <c r="E153" s="1">
        <v>-2.0026475000030075</v>
      </c>
      <c r="F153" s="1">
        <v>-0.61373</v>
      </c>
      <c r="I153" s="1">
        <v>130</v>
      </c>
      <c r="J153" s="1">
        <f t="shared" si="57"/>
        <v>2</v>
      </c>
      <c r="K153" s="1">
        <f t="shared" ca="1" si="58"/>
        <v>4.2857142857142859E-3</v>
      </c>
      <c r="L153" s="1">
        <f t="shared" ca="1" si="56"/>
        <v>-2.173016260951028</v>
      </c>
      <c r="M153" s="18">
        <f t="shared" ref="M153:M216" ca="1" si="59">IF(AND(J153=1,RAND()&gt;0.9),RAND()*(4-(-5))+(-5),0)</f>
        <v>0</v>
      </c>
      <c r="N153" s="18">
        <f t="shared" ref="N153:N216" ca="1" si="60">IF(AND(J153=2,RAND()&gt;0.99),RAND()*(5-(-5))+(-5),0)</f>
        <v>0</v>
      </c>
      <c r="O153" s="1">
        <f t="shared" ref="O153:O216" ca="1" si="61">IF(AND(J153=3,RAND()&gt;0.97),RAND()*(15-(-10))+(-10),0)</f>
        <v>0</v>
      </c>
      <c r="P153" s="1">
        <f t="shared" ref="P153:P216" ca="1" si="62">IF(AND(J153=4,RAND()&gt;0.99),RAND()*(5-(-4))+(-4),0)</f>
        <v>0</v>
      </c>
      <c r="Q153" s="1">
        <f t="shared" ref="Q153:Q216" ca="1" si="63">IF(AND(J153=5,RAND()&gt;0.9),RAND()*(5-(-4))+(-4),0)</f>
        <v>0</v>
      </c>
      <c r="R153" s="1">
        <f t="shared" ref="R153:R216" ca="1" si="64">IF(AND(J153=6,RAND()&gt;0.8),RAND()*(6-(-5))+(-5),0)</f>
        <v>0</v>
      </c>
      <c r="S153" s="1">
        <f t="shared" ref="S153:S216" ca="1" si="65">SUM(M153:R153)</f>
        <v>0</v>
      </c>
      <c r="T153" s="1">
        <f t="shared" ref="T153:T216" ca="1" si="66">S153+L153</f>
        <v>-2.173016260951028</v>
      </c>
      <c r="U153" s="2">
        <f t="shared" ref="U153:U216" ca="1" si="67">RAND()*($M$4-$L$4)+$L$4</f>
        <v>0.56708101785571685</v>
      </c>
      <c r="V153" s="2">
        <f t="shared" ref="V153:V216" ca="1" si="68">RAND()*($M$9-$L$9)+$L$9</f>
        <v>1.0069803135246207</v>
      </c>
      <c r="W153" s="2">
        <f t="shared" ref="W153:W216" ca="1" si="69">RAND()*($M$14-$L$14)+$L$14</f>
        <v>1.1290291435320143</v>
      </c>
      <c r="X153" s="2">
        <f t="shared" ref="X153:X216" ca="1" si="70">RAND()*($M$7-$L$7)+$L$7</f>
        <v>9.6478175249378904</v>
      </c>
      <c r="Y153" s="2">
        <f t="shared" ref="Y153:Y216" ca="1" si="71">RAND()*($M$12-$L$12)+$L$12</f>
        <v>18.723444424948443</v>
      </c>
      <c r="Z153" s="2">
        <f t="shared" ref="Z153:Z216" ca="1" si="72">RAND()*($M$17-$L$17)+$L$17</f>
        <v>14.975955113117788</v>
      </c>
      <c r="AA153" s="2">
        <f t="shared" ref="AA153:AA216" ca="1" si="73">IF(OR(J153=1,J153=2),U153*SIN(2*PI()*I153/X153),IF(J153=3,V153*SIN(2*PI()*I153/Y153),W153*SIN(2*PI()*I153/Z153)))</f>
        <v>9.0294167781361637E-2</v>
      </c>
      <c r="AB153" s="2">
        <f t="shared" ref="AB153:AB216" ca="1" si="74">RAND()*($M$5-$L$5)+$L$5</f>
        <v>1.5879784692685139</v>
      </c>
      <c r="AC153" s="2">
        <f t="shared" ref="AC153:AC216" ca="1" si="75">RAND()*($M$10-$L$10)+$L$10</f>
        <v>5.007009115804669</v>
      </c>
      <c r="AD153" s="2">
        <f t="shared" ref="AD153:AD216" ca="1" si="76">RAND()*($M$15-$L$15)+$L$15</f>
        <v>2.1770098907575464</v>
      </c>
      <c r="AE153" s="2">
        <f t="shared" ref="AE153:AE216" ca="1" si="77">RAND()*($M$8-$L$8)+$L$8</f>
        <v>8.9285993625689404</v>
      </c>
      <c r="AF153" s="2">
        <f t="shared" ref="AF153:AF216" ca="1" si="78">RAND()*($M$13-$L$13)+$L$13</f>
        <v>15.790848922802962</v>
      </c>
      <c r="AG153" s="2">
        <f t="shared" ref="AG153:AG216" ca="1" si="79">RAND()*($M$18-$L$18)+$L$18</f>
        <v>2.5585909423060254</v>
      </c>
      <c r="AH153" s="2">
        <f t="shared" ref="AH153:AH216" ca="1" si="80">IF(OR(J153=1,J153=2),AB153*SIN(2*PI()*I153/AE153),IF(J153=3,AC153*SIN(2*PI()*I153/AF153),AD153*SIN(2*PI()*I153/AG153)))</f>
        <v>-0.58415125464839324</v>
      </c>
      <c r="AI153" s="2">
        <f t="shared" ref="AI153:AI216" ca="1" si="81">MIN(AA153,AH153)</f>
        <v>-0.58415125464839324</v>
      </c>
      <c r="AJ153" s="2">
        <f t="shared" ref="AJ153:AJ216" ca="1" si="82">IF(RAND()&gt;0.7,AA153+AH153,AA153-AH153)</f>
        <v>-0.49385708686703161</v>
      </c>
      <c r="AK153" s="2">
        <f t="shared" ref="AK153:AK216" ca="1" si="83">T153+AJ153</f>
        <v>-2.6668733478180595</v>
      </c>
    </row>
    <row r="154" spans="1:37" x14ac:dyDescent="0.15">
      <c r="A154" s="18">
        <v>130</v>
      </c>
      <c r="B154" s="1">
        <v>1.3</v>
      </c>
      <c r="C154" s="1">
        <v>-0.95534500000127309</v>
      </c>
      <c r="D154" s="1">
        <v>-1.6979224999857934</v>
      </c>
      <c r="E154" s="1">
        <v>-4.0486475000029998</v>
      </c>
      <c r="F154" s="1">
        <v>-0.40572999999999998</v>
      </c>
      <c r="I154" s="1">
        <v>131</v>
      </c>
      <c r="J154" s="1">
        <f t="shared" si="57"/>
        <v>2</v>
      </c>
      <c r="K154" s="1">
        <f t="shared" ca="1" si="58"/>
        <v>4.2857142857142859E-3</v>
      </c>
      <c r="L154" s="1">
        <f t="shared" ref="L154:L217" ca="1" si="84">L153+K154</f>
        <v>-2.1687305466653135</v>
      </c>
      <c r="M154" s="18">
        <f t="shared" ca="1" si="59"/>
        <v>0</v>
      </c>
      <c r="N154" s="18">
        <f t="shared" ca="1" si="60"/>
        <v>0</v>
      </c>
      <c r="O154" s="1">
        <f t="shared" ca="1" si="61"/>
        <v>0</v>
      </c>
      <c r="P154" s="1">
        <f t="shared" ca="1" si="62"/>
        <v>0</v>
      </c>
      <c r="Q154" s="1">
        <f t="shared" ca="1" si="63"/>
        <v>0</v>
      </c>
      <c r="R154" s="1">
        <f t="shared" ca="1" si="64"/>
        <v>0</v>
      </c>
      <c r="S154" s="1">
        <f t="shared" ca="1" si="65"/>
        <v>0</v>
      </c>
      <c r="T154" s="1">
        <f t="shared" ca="1" si="66"/>
        <v>-2.1687305466653135</v>
      </c>
      <c r="U154" s="2">
        <f t="shared" ca="1" si="67"/>
        <v>1.2017876580456943</v>
      </c>
      <c r="V154" s="2">
        <f t="shared" ca="1" si="68"/>
        <v>2.2837797301055782</v>
      </c>
      <c r="W154" s="2">
        <f t="shared" ca="1" si="69"/>
        <v>3.9968931119483635</v>
      </c>
      <c r="X154" s="2">
        <f t="shared" ca="1" si="70"/>
        <v>10.891008336728209</v>
      </c>
      <c r="Y154" s="2">
        <f t="shared" ca="1" si="71"/>
        <v>18.862794180671361</v>
      </c>
      <c r="Z154" s="2">
        <f t="shared" ca="1" si="72"/>
        <v>4.724132707076973</v>
      </c>
      <c r="AA154" s="2">
        <f t="shared" ca="1" si="73"/>
        <v>0.21235517466803849</v>
      </c>
      <c r="AB154" s="2">
        <f t="shared" ca="1" si="74"/>
        <v>1.5180901083667302</v>
      </c>
      <c r="AC154" s="2">
        <f t="shared" ca="1" si="75"/>
        <v>4.4176500262232903</v>
      </c>
      <c r="AD154" s="2">
        <f t="shared" ca="1" si="76"/>
        <v>3.552007618799784</v>
      </c>
      <c r="AE154" s="2">
        <f t="shared" ca="1" si="77"/>
        <v>11.010379137647195</v>
      </c>
      <c r="AF154" s="2">
        <f t="shared" ca="1" si="78"/>
        <v>15.173304162186872</v>
      </c>
      <c r="AG154" s="2">
        <f t="shared" ca="1" si="79"/>
        <v>8.1340290829142869</v>
      </c>
      <c r="AH154" s="2">
        <f t="shared" ca="1" si="80"/>
        <v>-0.90870866069697864</v>
      </c>
      <c r="AI154" s="2">
        <f t="shared" ca="1" si="81"/>
        <v>-0.90870866069697864</v>
      </c>
      <c r="AJ154" s="2">
        <f t="shared" ca="1" si="82"/>
        <v>1.1210638353650171</v>
      </c>
      <c r="AK154" s="2">
        <f t="shared" ca="1" si="83"/>
        <v>-1.0476667113002964</v>
      </c>
    </row>
    <row r="155" spans="1:37" x14ac:dyDescent="0.15">
      <c r="A155" s="18">
        <v>131</v>
      </c>
      <c r="B155" s="1">
        <v>1.31</v>
      </c>
      <c r="C155" s="1">
        <v>-1.3253450000014766</v>
      </c>
      <c r="D155" s="1">
        <v>-1.9079224999849487</v>
      </c>
      <c r="E155" s="1">
        <v>-4.1726475000025687</v>
      </c>
      <c r="F155" s="1">
        <v>-0.88173000000000001</v>
      </c>
      <c r="I155" s="1">
        <v>132</v>
      </c>
      <c r="J155" s="1">
        <f t="shared" si="57"/>
        <v>2</v>
      </c>
      <c r="K155" s="1">
        <f t="shared" ca="1" si="58"/>
        <v>4.2857142857142859E-3</v>
      </c>
      <c r="L155" s="1">
        <f t="shared" ca="1" si="84"/>
        <v>-2.1644448323795991</v>
      </c>
      <c r="M155" s="18">
        <f t="shared" ca="1" si="59"/>
        <v>0</v>
      </c>
      <c r="N155" s="18">
        <f t="shared" ca="1" si="60"/>
        <v>0</v>
      </c>
      <c r="O155" s="1">
        <f t="shared" ca="1" si="61"/>
        <v>0</v>
      </c>
      <c r="P155" s="1">
        <f t="shared" ca="1" si="62"/>
        <v>0</v>
      </c>
      <c r="Q155" s="1">
        <f t="shared" ca="1" si="63"/>
        <v>0</v>
      </c>
      <c r="R155" s="1">
        <f t="shared" ca="1" si="64"/>
        <v>0</v>
      </c>
      <c r="S155" s="1">
        <f t="shared" ca="1" si="65"/>
        <v>0</v>
      </c>
      <c r="T155" s="1">
        <f t="shared" ca="1" si="66"/>
        <v>-2.1644448323795991</v>
      </c>
      <c r="U155" s="2">
        <f t="shared" ca="1" si="67"/>
        <v>0.46381409354374309</v>
      </c>
      <c r="V155" s="2">
        <f t="shared" ca="1" si="68"/>
        <v>4.1247658560583398</v>
      </c>
      <c r="W155" s="2">
        <f t="shared" ca="1" si="69"/>
        <v>0.81275358765440453</v>
      </c>
      <c r="X155" s="2">
        <f t="shared" ca="1" si="70"/>
        <v>7.835317326380058</v>
      </c>
      <c r="Y155" s="2">
        <f t="shared" ca="1" si="71"/>
        <v>18.105861609571548</v>
      </c>
      <c r="Z155" s="2">
        <f t="shared" ca="1" si="72"/>
        <v>7.3929048285721652</v>
      </c>
      <c r="AA155" s="2">
        <f t="shared" ca="1" si="73"/>
        <v>-0.38064377023151263</v>
      </c>
      <c r="AB155" s="2">
        <f t="shared" ca="1" si="74"/>
        <v>1.5336245708263512</v>
      </c>
      <c r="AC155" s="2">
        <f t="shared" ca="1" si="75"/>
        <v>0.31138752995687091</v>
      </c>
      <c r="AD155" s="2">
        <f t="shared" ca="1" si="76"/>
        <v>0.61227176557233287</v>
      </c>
      <c r="AE155" s="2">
        <f t="shared" ca="1" si="77"/>
        <v>5.5104836295888289</v>
      </c>
      <c r="AF155" s="2">
        <f t="shared" ca="1" si="78"/>
        <v>19.705768254091581</v>
      </c>
      <c r="AG155" s="2">
        <f t="shared" ca="1" si="79"/>
        <v>11.305674600263137</v>
      </c>
      <c r="AH155" s="2">
        <f t="shared" ca="1" si="80"/>
        <v>-0.43396854895275289</v>
      </c>
      <c r="AI155" s="2">
        <f t="shared" ca="1" si="81"/>
        <v>-0.43396854895275289</v>
      </c>
      <c r="AJ155" s="2">
        <f t="shared" ca="1" si="82"/>
        <v>5.3324778721240251E-2</v>
      </c>
      <c r="AK155" s="2">
        <f t="shared" ca="1" si="83"/>
        <v>-2.1111200536583588</v>
      </c>
    </row>
    <row r="156" spans="1:37" x14ac:dyDescent="0.15">
      <c r="A156" s="18">
        <v>132</v>
      </c>
      <c r="B156" s="1">
        <v>1.32</v>
      </c>
      <c r="C156" s="1">
        <v>-1.7613449999984709</v>
      </c>
      <c r="D156" s="1">
        <v>-0.73692249998558168</v>
      </c>
      <c r="E156" s="1">
        <v>-2.8476475000047685</v>
      </c>
      <c r="F156" s="1">
        <v>2.1002679999999998</v>
      </c>
      <c r="I156" s="1">
        <v>133</v>
      </c>
      <c r="J156" s="1">
        <f t="shared" si="57"/>
        <v>2</v>
      </c>
      <c r="K156" s="1">
        <f t="shared" ca="1" si="58"/>
        <v>4.2857142857142859E-3</v>
      </c>
      <c r="L156" s="1">
        <f t="shared" ca="1" si="84"/>
        <v>-2.1601591180938846</v>
      </c>
      <c r="M156" s="18">
        <f t="shared" ca="1" si="59"/>
        <v>0</v>
      </c>
      <c r="N156" s="18">
        <f t="shared" ca="1" si="60"/>
        <v>0</v>
      </c>
      <c r="O156" s="1">
        <f t="shared" ca="1" si="61"/>
        <v>0</v>
      </c>
      <c r="P156" s="1">
        <f t="shared" ca="1" si="62"/>
        <v>0</v>
      </c>
      <c r="Q156" s="1">
        <f t="shared" ca="1" si="63"/>
        <v>0</v>
      </c>
      <c r="R156" s="1">
        <f t="shared" ca="1" si="64"/>
        <v>0</v>
      </c>
      <c r="S156" s="1">
        <f t="shared" ca="1" si="65"/>
        <v>0</v>
      </c>
      <c r="T156" s="1">
        <f t="shared" ca="1" si="66"/>
        <v>-2.1601591180938846</v>
      </c>
      <c r="U156" s="2">
        <f t="shared" ca="1" si="67"/>
        <v>1.8318251970284032</v>
      </c>
      <c r="V156" s="2">
        <f t="shared" ca="1" si="68"/>
        <v>3.8287459637329793</v>
      </c>
      <c r="W156" s="2">
        <f t="shared" ca="1" si="69"/>
        <v>1.7522092529427318</v>
      </c>
      <c r="X156" s="2">
        <f t="shared" ca="1" si="70"/>
        <v>9.1510973177701338</v>
      </c>
      <c r="Y156" s="2">
        <f t="shared" ca="1" si="71"/>
        <v>18.609060091422787</v>
      </c>
      <c r="Z156" s="2">
        <f t="shared" ca="1" si="72"/>
        <v>8.3571878228154439</v>
      </c>
      <c r="AA156" s="2">
        <f t="shared" ca="1" si="73"/>
        <v>-0.38584177400896114</v>
      </c>
      <c r="AB156" s="2">
        <f t="shared" ca="1" si="74"/>
        <v>1.6499437525846044</v>
      </c>
      <c r="AC156" s="2">
        <f t="shared" ca="1" si="75"/>
        <v>1.3137373246750732</v>
      </c>
      <c r="AD156" s="2">
        <f t="shared" ca="1" si="76"/>
        <v>3.0471405728745227</v>
      </c>
      <c r="AE156" s="2">
        <f t="shared" ca="1" si="77"/>
        <v>13.326585024032175</v>
      </c>
      <c r="AF156" s="2">
        <f t="shared" ca="1" si="78"/>
        <v>16.708032103593315</v>
      </c>
      <c r="AG156" s="2">
        <f t="shared" ca="1" si="79"/>
        <v>2.6489344440835314</v>
      </c>
      <c r="AH156" s="2">
        <f t="shared" ca="1" si="80"/>
        <v>-0.20626683954349162</v>
      </c>
      <c r="AI156" s="2">
        <f t="shared" ca="1" si="81"/>
        <v>-0.38584177400896114</v>
      </c>
      <c r="AJ156" s="2">
        <f t="shared" ca="1" si="82"/>
        <v>-0.17957493446546952</v>
      </c>
      <c r="AK156" s="2">
        <f t="shared" ca="1" si="83"/>
        <v>-2.3397340525593542</v>
      </c>
    </row>
    <row r="157" spans="1:37" x14ac:dyDescent="0.15">
      <c r="A157" s="18">
        <v>133</v>
      </c>
      <c r="B157" s="1">
        <v>1.33</v>
      </c>
      <c r="C157" s="1">
        <v>-2.7563450000016587</v>
      </c>
      <c r="D157" s="1">
        <v>0.30807750001571321</v>
      </c>
      <c r="E157" s="1">
        <v>-3.6316475000042203</v>
      </c>
      <c r="F157" s="1">
        <v>-0.24473</v>
      </c>
      <c r="I157" s="1">
        <v>134</v>
      </c>
      <c r="J157" s="1">
        <f t="shared" si="57"/>
        <v>2</v>
      </c>
      <c r="K157" s="1">
        <f t="shared" ca="1" si="58"/>
        <v>4.2857142857142859E-3</v>
      </c>
      <c r="L157" s="1">
        <f t="shared" ca="1" si="84"/>
        <v>-2.1558734038081702</v>
      </c>
      <c r="M157" s="18">
        <f t="shared" ca="1" si="59"/>
        <v>0</v>
      </c>
      <c r="N157" s="18">
        <f t="shared" ca="1" si="60"/>
        <v>0</v>
      </c>
      <c r="O157" s="1">
        <f t="shared" ca="1" si="61"/>
        <v>0</v>
      </c>
      <c r="P157" s="1">
        <f t="shared" ca="1" si="62"/>
        <v>0</v>
      </c>
      <c r="Q157" s="1">
        <f t="shared" ca="1" si="63"/>
        <v>0</v>
      </c>
      <c r="R157" s="1">
        <f t="shared" ca="1" si="64"/>
        <v>0</v>
      </c>
      <c r="S157" s="1">
        <f t="shared" ca="1" si="65"/>
        <v>0</v>
      </c>
      <c r="T157" s="1">
        <f t="shared" ca="1" si="66"/>
        <v>-2.1558734038081702</v>
      </c>
      <c r="U157" s="2">
        <f t="shared" ca="1" si="67"/>
        <v>1.1926381544463145</v>
      </c>
      <c r="V157" s="2">
        <f t="shared" ca="1" si="68"/>
        <v>4.4797543932307002</v>
      </c>
      <c r="W157" s="2">
        <f t="shared" ca="1" si="69"/>
        <v>0.37377342712203743</v>
      </c>
      <c r="X157" s="2">
        <f t="shared" ca="1" si="70"/>
        <v>7.0525995007822706</v>
      </c>
      <c r="Y157" s="2">
        <f t="shared" ca="1" si="71"/>
        <v>18.878465565110808</v>
      </c>
      <c r="Z157" s="2">
        <f t="shared" ca="1" si="72"/>
        <v>9.7053718689457522</v>
      </c>
      <c r="AA157" s="2">
        <f t="shared" ca="1" si="73"/>
        <v>6.4759344356952618E-4</v>
      </c>
      <c r="AB157" s="2">
        <f t="shared" ca="1" si="74"/>
        <v>1.1130343061221084</v>
      </c>
      <c r="AC157" s="2">
        <f t="shared" ca="1" si="75"/>
        <v>4.5319482447874613</v>
      </c>
      <c r="AD157" s="2">
        <f t="shared" ca="1" si="76"/>
        <v>2.8431097095696685</v>
      </c>
      <c r="AE157" s="2">
        <f t="shared" ca="1" si="77"/>
        <v>10.366027589633854</v>
      </c>
      <c r="AF157" s="2">
        <f t="shared" ca="1" si="78"/>
        <v>19.41363579399718</v>
      </c>
      <c r="AG157" s="2">
        <f t="shared" ca="1" si="79"/>
        <v>7.0718747849084886</v>
      </c>
      <c r="AH157" s="2">
        <f t="shared" ca="1" si="80"/>
        <v>-0.49379610262912738</v>
      </c>
      <c r="AI157" s="2">
        <f t="shared" ca="1" si="81"/>
        <v>-0.49379610262912738</v>
      </c>
      <c r="AJ157" s="2">
        <f t="shared" ca="1" si="82"/>
        <v>0.49444369607269689</v>
      </c>
      <c r="AK157" s="2">
        <f t="shared" ca="1" si="83"/>
        <v>-1.6614297077354734</v>
      </c>
    </row>
    <row r="158" spans="1:37" x14ac:dyDescent="0.15">
      <c r="A158" s="18">
        <v>134</v>
      </c>
      <c r="B158" s="1">
        <v>1.34</v>
      </c>
      <c r="C158" s="1">
        <v>-1.4073450000005039</v>
      </c>
      <c r="D158" s="1">
        <v>-0.12692249998380589</v>
      </c>
      <c r="E158" s="1">
        <v>-3.4626475000045787</v>
      </c>
      <c r="F158" s="1">
        <v>-1.02173</v>
      </c>
      <c r="I158" s="1">
        <v>135</v>
      </c>
      <c r="J158" s="1">
        <f t="shared" si="57"/>
        <v>2</v>
      </c>
      <c r="K158" s="1">
        <f t="shared" ca="1" si="58"/>
        <v>4.2857142857142859E-3</v>
      </c>
      <c r="L158" s="1">
        <f t="shared" ca="1" si="84"/>
        <v>-2.1515876895224557</v>
      </c>
      <c r="M158" s="18">
        <f t="shared" ca="1" si="59"/>
        <v>0</v>
      </c>
      <c r="N158" s="18">
        <f t="shared" ca="1" si="60"/>
        <v>0</v>
      </c>
      <c r="O158" s="1">
        <f t="shared" ca="1" si="61"/>
        <v>0</v>
      </c>
      <c r="P158" s="1">
        <f t="shared" ca="1" si="62"/>
        <v>0</v>
      </c>
      <c r="Q158" s="1">
        <f t="shared" ca="1" si="63"/>
        <v>0</v>
      </c>
      <c r="R158" s="1">
        <f t="shared" ca="1" si="64"/>
        <v>0</v>
      </c>
      <c r="S158" s="1">
        <f t="shared" ca="1" si="65"/>
        <v>0</v>
      </c>
      <c r="T158" s="1">
        <f t="shared" ca="1" si="66"/>
        <v>-2.1515876895224557</v>
      </c>
      <c r="U158" s="2">
        <f t="shared" ca="1" si="67"/>
        <v>0.80002172659835658</v>
      </c>
      <c r="V158" s="2">
        <f t="shared" ca="1" si="68"/>
        <v>0.50542349422051469</v>
      </c>
      <c r="W158" s="2">
        <f t="shared" ca="1" si="69"/>
        <v>2.2344184376298291</v>
      </c>
      <c r="X158" s="2">
        <f t="shared" ca="1" si="70"/>
        <v>13.531534768799892</v>
      </c>
      <c r="Y158" s="2">
        <f t="shared" ca="1" si="71"/>
        <v>15.980887853333662</v>
      </c>
      <c r="Z158" s="2">
        <f t="shared" ca="1" si="72"/>
        <v>3.5000429565270705</v>
      </c>
      <c r="AA158" s="2">
        <f t="shared" ca="1" si="73"/>
        <v>-0.11672696179943706</v>
      </c>
      <c r="AB158" s="2">
        <f t="shared" ca="1" si="74"/>
        <v>1.9833194344392626</v>
      </c>
      <c r="AC158" s="2">
        <f t="shared" ca="1" si="75"/>
        <v>2.0476993471139662</v>
      </c>
      <c r="AD158" s="2">
        <f t="shared" ca="1" si="76"/>
        <v>0.45960904749704479</v>
      </c>
      <c r="AE158" s="2">
        <f t="shared" ca="1" si="77"/>
        <v>4.8307278443212498</v>
      </c>
      <c r="AF158" s="2">
        <f t="shared" ca="1" si="78"/>
        <v>16.620182854741405</v>
      </c>
      <c r="AG158" s="2">
        <f t="shared" ca="1" si="79"/>
        <v>2.9756579603319726</v>
      </c>
      <c r="AH158" s="2">
        <f t="shared" ca="1" si="80"/>
        <v>-0.65892052433302317</v>
      </c>
      <c r="AI158" s="2">
        <f t="shared" ca="1" si="81"/>
        <v>-0.65892052433302317</v>
      </c>
      <c r="AJ158" s="2">
        <f t="shared" ca="1" si="82"/>
        <v>0.54219356253358608</v>
      </c>
      <c r="AK158" s="2">
        <f t="shared" ca="1" si="83"/>
        <v>-1.6093941269888696</v>
      </c>
    </row>
    <row r="159" spans="1:37" x14ac:dyDescent="0.15">
      <c r="A159" s="18">
        <v>135</v>
      </c>
      <c r="B159" s="1">
        <v>1.35</v>
      </c>
      <c r="C159" s="1">
        <v>-1.8913450000006549</v>
      </c>
      <c r="D159" s="1">
        <v>-1.1519224999858579</v>
      </c>
      <c r="E159" s="1">
        <v>-3.3826475000040546</v>
      </c>
      <c r="F159" s="1">
        <v>-0.34872999999999998</v>
      </c>
      <c r="I159" s="1">
        <v>136</v>
      </c>
      <c r="J159" s="1">
        <f t="shared" si="57"/>
        <v>2</v>
      </c>
      <c r="K159" s="1">
        <f t="shared" ca="1" si="58"/>
        <v>4.2857142857142859E-3</v>
      </c>
      <c r="L159" s="1">
        <f t="shared" ca="1" si="84"/>
        <v>-2.1473019752367413</v>
      </c>
      <c r="M159" s="18">
        <f t="shared" ca="1" si="59"/>
        <v>0</v>
      </c>
      <c r="N159" s="18">
        <f t="shared" ca="1" si="60"/>
        <v>0</v>
      </c>
      <c r="O159" s="1">
        <f t="shared" ca="1" si="61"/>
        <v>0</v>
      </c>
      <c r="P159" s="1">
        <f t="shared" ca="1" si="62"/>
        <v>0</v>
      </c>
      <c r="Q159" s="1">
        <f t="shared" ca="1" si="63"/>
        <v>0</v>
      </c>
      <c r="R159" s="1">
        <f t="shared" ca="1" si="64"/>
        <v>0</v>
      </c>
      <c r="S159" s="1">
        <f t="shared" ca="1" si="65"/>
        <v>0</v>
      </c>
      <c r="T159" s="1">
        <f t="shared" ca="1" si="66"/>
        <v>-2.1473019752367413</v>
      </c>
      <c r="U159" s="2">
        <f t="shared" ca="1" si="67"/>
        <v>0.64399429061388569</v>
      </c>
      <c r="V159" s="2">
        <f t="shared" ca="1" si="68"/>
        <v>0.83243351426617063</v>
      </c>
      <c r="W159" s="2">
        <f t="shared" ca="1" si="69"/>
        <v>1.4014784511946456</v>
      </c>
      <c r="X159" s="2">
        <f t="shared" ca="1" si="70"/>
        <v>6.9232528518777867</v>
      </c>
      <c r="Y159" s="2">
        <f t="shared" ca="1" si="71"/>
        <v>19.575797850045049</v>
      </c>
      <c r="Z159" s="2">
        <f t="shared" ca="1" si="72"/>
        <v>10.487397591979976</v>
      </c>
      <c r="AA159" s="2">
        <f t="shared" ca="1" si="73"/>
        <v>-0.50622836175337449</v>
      </c>
      <c r="AB159" s="2">
        <f t="shared" ca="1" si="74"/>
        <v>0.57110682983992422</v>
      </c>
      <c r="AC159" s="2">
        <f t="shared" ca="1" si="75"/>
        <v>0.4722790376885132</v>
      </c>
      <c r="AD159" s="2">
        <f t="shared" ca="1" si="76"/>
        <v>3.7329441569220694</v>
      </c>
      <c r="AE159" s="2">
        <f t="shared" ca="1" si="77"/>
        <v>9.2812714728634056</v>
      </c>
      <c r="AF159" s="2">
        <f t="shared" ca="1" si="78"/>
        <v>16.555033411163731</v>
      </c>
      <c r="AG159" s="2">
        <f t="shared" ca="1" si="79"/>
        <v>14.578397042154203</v>
      </c>
      <c r="AH159" s="2">
        <f t="shared" ca="1" si="80"/>
        <v>-0.46861841564166157</v>
      </c>
      <c r="AI159" s="2">
        <f t="shared" ca="1" si="81"/>
        <v>-0.50622836175337449</v>
      </c>
      <c r="AJ159" s="2">
        <f t="shared" ca="1" si="82"/>
        <v>-0.974846777395036</v>
      </c>
      <c r="AK159" s="2">
        <f t="shared" ca="1" si="83"/>
        <v>-3.1221487526317775</v>
      </c>
    </row>
    <row r="160" spans="1:37" x14ac:dyDescent="0.15">
      <c r="A160" s="18">
        <v>136</v>
      </c>
      <c r="B160" s="1">
        <v>1.36</v>
      </c>
      <c r="C160" s="1">
        <v>-2.1723450000017408</v>
      </c>
      <c r="D160" s="1">
        <v>-1.5969224999849985</v>
      </c>
      <c r="E160" s="1">
        <v>0.67835249999603775</v>
      </c>
      <c r="F160" s="1">
        <v>0.31726799999999999</v>
      </c>
      <c r="I160" s="1">
        <v>137</v>
      </c>
      <c r="J160" s="1">
        <f t="shared" si="57"/>
        <v>2</v>
      </c>
      <c r="K160" s="1">
        <f t="shared" ca="1" si="58"/>
        <v>4.2857142857142859E-3</v>
      </c>
      <c r="L160" s="1">
        <f t="shared" ca="1" si="84"/>
        <v>-2.1430162609510268</v>
      </c>
      <c r="M160" s="18">
        <f t="shared" ca="1" si="59"/>
        <v>0</v>
      </c>
      <c r="N160" s="18">
        <f t="shared" ca="1" si="60"/>
        <v>0</v>
      </c>
      <c r="O160" s="1">
        <f t="shared" ca="1" si="61"/>
        <v>0</v>
      </c>
      <c r="P160" s="1">
        <f t="shared" ca="1" si="62"/>
        <v>0</v>
      </c>
      <c r="Q160" s="1">
        <f t="shared" ca="1" si="63"/>
        <v>0</v>
      </c>
      <c r="R160" s="1">
        <f t="shared" ca="1" si="64"/>
        <v>0</v>
      </c>
      <c r="S160" s="1">
        <f t="shared" ca="1" si="65"/>
        <v>0</v>
      </c>
      <c r="T160" s="1">
        <f t="shared" ca="1" si="66"/>
        <v>-2.1430162609510268</v>
      </c>
      <c r="U160" s="2">
        <f t="shared" ca="1" si="67"/>
        <v>1.0072004046362268</v>
      </c>
      <c r="V160" s="2">
        <f t="shared" ca="1" si="68"/>
        <v>3.8811103729387213</v>
      </c>
      <c r="W160" s="2">
        <f t="shared" ca="1" si="69"/>
        <v>3.2092380555208613</v>
      </c>
      <c r="X160" s="2">
        <f t="shared" ca="1" si="70"/>
        <v>1.6494355872472266</v>
      </c>
      <c r="Y160" s="2">
        <f t="shared" ca="1" si="71"/>
        <v>19.003374429953414</v>
      </c>
      <c r="Z160" s="2">
        <f t="shared" ca="1" si="72"/>
        <v>12.137026781867242</v>
      </c>
      <c r="AA160" s="2">
        <f t="shared" ca="1" si="73"/>
        <v>0.36320096707702909</v>
      </c>
      <c r="AB160" s="2">
        <f t="shared" ca="1" si="74"/>
        <v>1.9782059478241365</v>
      </c>
      <c r="AC160" s="2">
        <f t="shared" ca="1" si="75"/>
        <v>3.2591200834952492</v>
      </c>
      <c r="AD160" s="2">
        <f t="shared" ca="1" si="76"/>
        <v>0.37902080876496808</v>
      </c>
      <c r="AE160" s="2">
        <f t="shared" ca="1" si="77"/>
        <v>4.593660904141033</v>
      </c>
      <c r="AF160" s="2">
        <f t="shared" ca="1" si="78"/>
        <v>19.170826857155401</v>
      </c>
      <c r="AG160" s="2">
        <f t="shared" ca="1" si="79"/>
        <v>12.745429833604128</v>
      </c>
      <c r="AH160" s="2">
        <f t="shared" ca="1" si="80"/>
        <v>-1.7698285646783305</v>
      </c>
      <c r="AI160" s="2">
        <f t="shared" ca="1" si="81"/>
        <v>-1.7698285646783305</v>
      </c>
      <c r="AJ160" s="2">
        <f t="shared" ca="1" si="82"/>
        <v>-1.4066275976013014</v>
      </c>
      <c r="AK160" s="2">
        <f t="shared" ca="1" si="83"/>
        <v>-3.5496438585523284</v>
      </c>
    </row>
    <row r="161" spans="1:37" x14ac:dyDescent="0.15">
      <c r="A161" s="18">
        <v>137</v>
      </c>
      <c r="B161" s="1">
        <v>1.37</v>
      </c>
      <c r="C161" s="1">
        <v>-2.3113449999989655</v>
      </c>
      <c r="D161" s="1">
        <v>-1.6189224999862972</v>
      </c>
      <c r="E161" s="1">
        <v>-0.21664750000383037</v>
      </c>
      <c r="F161" s="1">
        <v>0.322268</v>
      </c>
      <c r="I161" s="1">
        <v>138</v>
      </c>
      <c r="J161" s="1">
        <f t="shared" si="57"/>
        <v>2</v>
      </c>
      <c r="K161" s="1">
        <f t="shared" ca="1" si="58"/>
        <v>4.2857142857142859E-3</v>
      </c>
      <c r="L161" s="1">
        <f t="shared" ca="1" si="84"/>
        <v>-2.1387305466653124</v>
      </c>
      <c r="M161" s="18">
        <f t="shared" ca="1" si="59"/>
        <v>0</v>
      </c>
      <c r="N161" s="18">
        <f t="shared" ca="1" si="60"/>
        <v>0</v>
      </c>
      <c r="O161" s="1">
        <f t="shared" ca="1" si="61"/>
        <v>0</v>
      </c>
      <c r="P161" s="1">
        <f t="shared" ca="1" si="62"/>
        <v>0</v>
      </c>
      <c r="Q161" s="1">
        <f t="shared" ca="1" si="63"/>
        <v>0</v>
      </c>
      <c r="R161" s="1">
        <f t="shared" ca="1" si="64"/>
        <v>0</v>
      </c>
      <c r="S161" s="1">
        <f t="shared" ca="1" si="65"/>
        <v>0</v>
      </c>
      <c r="T161" s="1">
        <f t="shared" ca="1" si="66"/>
        <v>-2.1387305466653124</v>
      </c>
      <c r="U161" s="2">
        <f t="shared" ca="1" si="67"/>
        <v>0.88902347847827601</v>
      </c>
      <c r="V161" s="2">
        <f t="shared" ca="1" si="68"/>
        <v>3.4476581123366254</v>
      </c>
      <c r="W161" s="2">
        <f t="shared" ca="1" si="69"/>
        <v>1.299709214797218</v>
      </c>
      <c r="X161" s="2">
        <f t="shared" ca="1" si="70"/>
        <v>5.3729514060615653</v>
      </c>
      <c r="Y161" s="2">
        <f t="shared" ca="1" si="71"/>
        <v>16.036745530876285</v>
      </c>
      <c r="Z161" s="2">
        <f t="shared" ca="1" si="72"/>
        <v>5.083367026250329</v>
      </c>
      <c r="AA161" s="2">
        <f t="shared" ca="1" si="73"/>
        <v>-0.81413769854150386</v>
      </c>
      <c r="AB161" s="2">
        <f t="shared" ca="1" si="74"/>
        <v>0.68046159346059643</v>
      </c>
      <c r="AC161" s="2">
        <f t="shared" ca="1" si="75"/>
        <v>4.1923364687866966</v>
      </c>
      <c r="AD161" s="2">
        <f t="shared" ca="1" si="76"/>
        <v>1.5262752303328795</v>
      </c>
      <c r="AE161" s="2">
        <f t="shared" ca="1" si="77"/>
        <v>1.4920319895456744</v>
      </c>
      <c r="AF161" s="2">
        <f t="shared" ca="1" si="78"/>
        <v>16.244519726482743</v>
      </c>
      <c r="AG161" s="2">
        <f t="shared" ca="1" si="79"/>
        <v>8.3408333848894429</v>
      </c>
      <c r="AH161" s="2">
        <f t="shared" ca="1" si="80"/>
        <v>3.7116101900742771E-2</v>
      </c>
      <c r="AI161" s="2">
        <f t="shared" ca="1" si="81"/>
        <v>-0.81413769854150386</v>
      </c>
      <c r="AJ161" s="2">
        <f t="shared" ca="1" si="82"/>
        <v>-0.85125380044224663</v>
      </c>
      <c r="AK161" s="2">
        <f t="shared" ca="1" si="83"/>
        <v>-2.9899843471075589</v>
      </c>
    </row>
    <row r="162" spans="1:37" x14ac:dyDescent="0.15">
      <c r="A162" s="18">
        <v>138</v>
      </c>
      <c r="B162" s="1">
        <v>1.38</v>
      </c>
      <c r="C162" s="1">
        <v>-2.1663449999991258</v>
      </c>
      <c r="D162" s="1">
        <v>2.9470775000142169</v>
      </c>
      <c r="E162" s="1">
        <v>-1.9966475000039452</v>
      </c>
      <c r="F162" s="1">
        <v>0.15926799999999999</v>
      </c>
      <c r="I162" s="1">
        <v>139</v>
      </c>
      <c r="J162" s="1">
        <f t="shared" si="57"/>
        <v>2</v>
      </c>
      <c r="K162" s="1">
        <f t="shared" ca="1" si="58"/>
        <v>4.2857142857142859E-3</v>
      </c>
      <c r="L162" s="1">
        <f t="shared" ca="1" si="84"/>
        <v>-2.1344448323795979</v>
      </c>
      <c r="M162" s="18">
        <f t="shared" ca="1" si="59"/>
        <v>0</v>
      </c>
      <c r="N162" s="18">
        <f t="shared" ca="1" si="60"/>
        <v>0</v>
      </c>
      <c r="O162" s="1">
        <f t="shared" ca="1" si="61"/>
        <v>0</v>
      </c>
      <c r="P162" s="1">
        <f t="shared" ca="1" si="62"/>
        <v>0</v>
      </c>
      <c r="Q162" s="1">
        <f t="shared" ca="1" si="63"/>
        <v>0</v>
      </c>
      <c r="R162" s="1">
        <f t="shared" ca="1" si="64"/>
        <v>0</v>
      </c>
      <c r="S162" s="1">
        <f t="shared" ca="1" si="65"/>
        <v>0</v>
      </c>
      <c r="T162" s="1">
        <f t="shared" ca="1" si="66"/>
        <v>-2.1344448323795979</v>
      </c>
      <c r="U162" s="2">
        <f t="shared" ca="1" si="67"/>
        <v>1.6730216437374885</v>
      </c>
      <c r="V162" s="2">
        <f t="shared" ca="1" si="68"/>
        <v>2.4286077561527168</v>
      </c>
      <c r="W162" s="2">
        <f t="shared" ca="1" si="69"/>
        <v>1.8700708763427085</v>
      </c>
      <c r="X162" s="2">
        <f t="shared" ca="1" si="70"/>
        <v>11.678544569258955</v>
      </c>
      <c r="Y162" s="2">
        <f t="shared" ca="1" si="71"/>
        <v>16.503994756814688</v>
      </c>
      <c r="Z162" s="2">
        <f t="shared" ca="1" si="72"/>
        <v>12.071340600975764</v>
      </c>
      <c r="AA162" s="2">
        <f t="shared" ca="1" si="73"/>
        <v>-0.96484904247487968</v>
      </c>
      <c r="AB162" s="2">
        <f t="shared" ca="1" si="74"/>
        <v>1.6577922914156109</v>
      </c>
      <c r="AC162" s="2">
        <f t="shared" ca="1" si="75"/>
        <v>1.5830158084035935</v>
      </c>
      <c r="AD162" s="2">
        <f t="shared" ca="1" si="76"/>
        <v>2.9749719206756424</v>
      </c>
      <c r="AE162" s="2">
        <f t="shared" ca="1" si="77"/>
        <v>1.4348206777763517</v>
      </c>
      <c r="AF162" s="2">
        <f t="shared" ca="1" si="78"/>
        <v>18.868493242735418</v>
      </c>
      <c r="AG162" s="2">
        <f t="shared" ca="1" si="79"/>
        <v>12.272690175846785</v>
      </c>
      <c r="AH162" s="2">
        <f t="shared" ca="1" si="80"/>
        <v>-1.1632348910430228</v>
      </c>
      <c r="AI162" s="2">
        <f t="shared" ca="1" si="81"/>
        <v>-1.1632348910430228</v>
      </c>
      <c r="AJ162" s="2">
        <f t="shared" ca="1" si="82"/>
        <v>-2.1280839335179023</v>
      </c>
      <c r="AK162" s="2">
        <f t="shared" ca="1" si="83"/>
        <v>-4.2625287658974997</v>
      </c>
    </row>
    <row r="163" spans="1:37" x14ac:dyDescent="0.15">
      <c r="A163" s="18">
        <v>139</v>
      </c>
      <c r="B163" s="1">
        <v>1.39</v>
      </c>
      <c r="C163" s="1">
        <v>-1.5713449999985585</v>
      </c>
      <c r="D163" s="1">
        <v>-0.61292249998601278</v>
      </c>
      <c r="E163" s="1">
        <v>-3.3036475000045584</v>
      </c>
      <c r="F163" s="1">
        <v>-2.1847300000000001</v>
      </c>
      <c r="I163" s="1">
        <v>140</v>
      </c>
      <c r="J163" s="1">
        <f t="shared" si="57"/>
        <v>2</v>
      </c>
      <c r="K163" s="1">
        <f t="shared" ca="1" si="58"/>
        <v>4.2857142857142859E-3</v>
      </c>
      <c r="L163" s="1">
        <f t="shared" ca="1" si="84"/>
        <v>-2.1301591180938835</v>
      </c>
      <c r="M163" s="18">
        <f t="shared" ca="1" si="59"/>
        <v>0</v>
      </c>
      <c r="N163" s="18">
        <f t="shared" ca="1" si="60"/>
        <v>0</v>
      </c>
      <c r="O163" s="1">
        <f t="shared" ca="1" si="61"/>
        <v>0</v>
      </c>
      <c r="P163" s="1">
        <f t="shared" ca="1" si="62"/>
        <v>0</v>
      </c>
      <c r="Q163" s="1">
        <f t="shared" ca="1" si="63"/>
        <v>0</v>
      </c>
      <c r="R163" s="1">
        <f t="shared" ca="1" si="64"/>
        <v>0</v>
      </c>
      <c r="S163" s="1">
        <f t="shared" ca="1" si="65"/>
        <v>0</v>
      </c>
      <c r="T163" s="1">
        <f t="shared" ca="1" si="66"/>
        <v>-2.1301591180938835</v>
      </c>
      <c r="U163" s="2">
        <f t="shared" ca="1" si="67"/>
        <v>1.4633717725118971</v>
      </c>
      <c r="V163" s="2">
        <f t="shared" ca="1" si="68"/>
        <v>1.8814576552419853</v>
      </c>
      <c r="W163" s="2">
        <f t="shared" ca="1" si="69"/>
        <v>0.42629167986358185</v>
      </c>
      <c r="X163" s="2">
        <f t="shared" ca="1" si="70"/>
        <v>6.4765871771064853</v>
      </c>
      <c r="Y163" s="2">
        <f t="shared" ca="1" si="71"/>
        <v>15.411592864160532</v>
      </c>
      <c r="Z163" s="2">
        <f t="shared" ca="1" si="72"/>
        <v>11.953289315096054</v>
      </c>
      <c r="AA163" s="2">
        <f t="shared" ca="1" si="73"/>
        <v>-0.97683592622264759</v>
      </c>
      <c r="AB163" s="2">
        <f t="shared" ca="1" si="74"/>
        <v>0.40126717835003395</v>
      </c>
      <c r="AC163" s="2">
        <f t="shared" ca="1" si="75"/>
        <v>4.6697432135694426</v>
      </c>
      <c r="AD163" s="2">
        <f t="shared" ca="1" si="76"/>
        <v>1.2884588544343962</v>
      </c>
      <c r="AE163" s="2">
        <f t="shared" ca="1" si="77"/>
        <v>14.127979955929971</v>
      </c>
      <c r="AF163" s="2">
        <f t="shared" ca="1" si="78"/>
        <v>19.722001072594303</v>
      </c>
      <c r="AG163" s="2">
        <f t="shared" ca="1" si="79"/>
        <v>1.9126301079963028</v>
      </c>
      <c r="AH163" s="2">
        <f t="shared" ca="1" si="80"/>
        <v>-0.21625604918762467</v>
      </c>
      <c r="AI163" s="2">
        <f t="shared" ca="1" si="81"/>
        <v>-0.97683592622264759</v>
      </c>
      <c r="AJ163" s="2">
        <f t="shared" ca="1" si="82"/>
        <v>-1.1930919754102722</v>
      </c>
      <c r="AK163" s="2">
        <f t="shared" ca="1" si="83"/>
        <v>-3.3232510935041555</v>
      </c>
    </row>
    <row r="164" spans="1:37" x14ac:dyDescent="0.15">
      <c r="A164" s="18">
        <v>140</v>
      </c>
      <c r="B164" s="1">
        <v>1.4</v>
      </c>
      <c r="C164" s="1">
        <v>-1.1713449999994907</v>
      </c>
      <c r="D164" s="1">
        <v>-2.6119224999838764</v>
      </c>
      <c r="E164" s="1">
        <v>-4.743647500003334</v>
      </c>
      <c r="F164" s="1">
        <v>-0.28572999999999998</v>
      </c>
      <c r="I164" s="1">
        <v>141</v>
      </c>
      <c r="J164" s="1">
        <f t="shared" si="57"/>
        <v>2</v>
      </c>
      <c r="K164" s="1">
        <f t="shared" ca="1" si="58"/>
        <v>4.2857142857142859E-3</v>
      </c>
      <c r="L164" s="1">
        <f t="shared" ca="1" si="84"/>
        <v>-2.125873403808169</v>
      </c>
      <c r="M164" s="18">
        <f t="shared" ca="1" si="59"/>
        <v>0</v>
      </c>
      <c r="N164" s="18">
        <f t="shared" ca="1" si="60"/>
        <v>0</v>
      </c>
      <c r="O164" s="1">
        <f t="shared" ca="1" si="61"/>
        <v>0</v>
      </c>
      <c r="P164" s="1">
        <f t="shared" ca="1" si="62"/>
        <v>0</v>
      </c>
      <c r="Q164" s="1">
        <f t="shared" ca="1" si="63"/>
        <v>0</v>
      </c>
      <c r="R164" s="1">
        <f t="shared" ca="1" si="64"/>
        <v>0</v>
      </c>
      <c r="S164" s="1">
        <f t="shared" ca="1" si="65"/>
        <v>0</v>
      </c>
      <c r="T164" s="1">
        <f t="shared" ca="1" si="66"/>
        <v>-2.125873403808169</v>
      </c>
      <c r="U164" s="2">
        <f t="shared" ca="1" si="67"/>
        <v>1.7043843216207906</v>
      </c>
      <c r="V164" s="2">
        <f t="shared" ca="1" si="68"/>
        <v>5.2938349553647077</v>
      </c>
      <c r="W164" s="2">
        <f t="shared" ca="1" si="69"/>
        <v>0.90681742994079806</v>
      </c>
      <c r="X164" s="2">
        <f t="shared" ca="1" si="70"/>
        <v>11.336229665906</v>
      </c>
      <c r="Y164" s="2">
        <f t="shared" ca="1" si="71"/>
        <v>15.64698451645619</v>
      </c>
      <c r="Z164" s="2">
        <f t="shared" ca="1" si="72"/>
        <v>4.4930012771831009</v>
      </c>
      <c r="AA164" s="2">
        <f t="shared" ca="1" si="73"/>
        <v>0.64731102020794262</v>
      </c>
      <c r="AB164" s="2">
        <f t="shared" ca="1" si="74"/>
        <v>1.4011829462905241</v>
      </c>
      <c r="AC164" s="2">
        <f t="shared" ca="1" si="75"/>
        <v>3.275945944776125</v>
      </c>
      <c r="AD164" s="2">
        <f t="shared" ca="1" si="76"/>
        <v>2.5585401196179278</v>
      </c>
      <c r="AE164" s="2">
        <f t="shared" ca="1" si="77"/>
        <v>5.7852376205607907</v>
      </c>
      <c r="AF164" s="2">
        <f t="shared" ca="1" si="78"/>
        <v>19.037985446151982</v>
      </c>
      <c r="AG164" s="2">
        <f t="shared" ca="1" si="79"/>
        <v>5.8067273249644247</v>
      </c>
      <c r="AH164" s="2">
        <f t="shared" ca="1" si="80"/>
        <v>1.0069714864647339</v>
      </c>
      <c r="AI164" s="2">
        <f t="shared" ca="1" si="81"/>
        <v>0.64731102020794262</v>
      </c>
      <c r="AJ164" s="2">
        <f t="shared" ca="1" si="82"/>
        <v>-0.35966046625679127</v>
      </c>
      <c r="AK164" s="2">
        <f t="shared" ca="1" si="83"/>
        <v>-2.4855338700649603</v>
      </c>
    </row>
    <row r="165" spans="1:37" x14ac:dyDescent="0.15">
      <c r="A165" s="18">
        <v>141</v>
      </c>
      <c r="B165" s="1">
        <v>1.41</v>
      </c>
      <c r="C165" s="1">
        <v>-1.1933450000007895</v>
      </c>
      <c r="D165" s="1">
        <v>-2.1419224999839059</v>
      </c>
      <c r="E165" s="1">
        <v>-4.4426475000030052</v>
      </c>
      <c r="F165" s="1">
        <v>-3.073E-2</v>
      </c>
      <c r="I165" s="1">
        <v>142</v>
      </c>
      <c r="J165" s="1">
        <f t="shared" si="57"/>
        <v>2</v>
      </c>
      <c r="K165" s="1">
        <f t="shared" ca="1" si="58"/>
        <v>4.2857142857142859E-3</v>
      </c>
      <c r="L165" s="1">
        <f t="shared" ca="1" si="84"/>
        <v>-2.1215876895224546</v>
      </c>
      <c r="M165" s="18">
        <f t="shared" ca="1" si="59"/>
        <v>0</v>
      </c>
      <c r="N165" s="18">
        <f t="shared" ca="1" si="60"/>
        <v>0</v>
      </c>
      <c r="O165" s="1">
        <f t="shared" ca="1" si="61"/>
        <v>0</v>
      </c>
      <c r="P165" s="1">
        <f t="shared" ca="1" si="62"/>
        <v>0</v>
      </c>
      <c r="Q165" s="1">
        <f t="shared" ca="1" si="63"/>
        <v>0</v>
      </c>
      <c r="R165" s="1">
        <f t="shared" ca="1" si="64"/>
        <v>0</v>
      </c>
      <c r="S165" s="1">
        <f t="shared" ca="1" si="65"/>
        <v>0</v>
      </c>
      <c r="T165" s="1">
        <f t="shared" ca="1" si="66"/>
        <v>-2.1215876895224546</v>
      </c>
      <c r="U165" s="2">
        <f t="shared" ca="1" si="67"/>
        <v>0.4796454940879038</v>
      </c>
      <c r="V165" s="2">
        <f t="shared" ca="1" si="68"/>
        <v>0.51491815726477563</v>
      </c>
      <c r="W165" s="2">
        <f t="shared" ca="1" si="69"/>
        <v>0.39528823126372092</v>
      </c>
      <c r="X165" s="2">
        <f t="shared" ca="1" si="70"/>
        <v>4.0519563388599025</v>
      </c>
      <c r="Y165" s="2">
        <f t="shared" ca="1" si="71"/>
        <v>18.040213413181476</v>
      </c>
      <c r="Z165" s="2">
        <f t="shared" ca="1" si="72"/>
        <v>9.1348258556339523</v>
      </c>
      <c r="AA165" s="2">
        <f t="shared" ca="1" si="73"/>
        <v>0.13323826802180022</v>
      </c>
      <c r="AB165" s="2">
        <f t="shared" ca="1" si="74"/>
        <v>1.4957102404214733</v>
      </c>
      <c r="AC165" s="2">
        <f t="shared" ca="1" si="75"/>
        <v>4.9402356645921452</v>
      </c>
      <c r="AD165" s="2">
        <f t="shared" ca="1" si="76"/>
        <v>3.4797374127599028</v>
      </c>
      <c r="AE165" s="2">
        <f t="shared" ca="1" si="77"/>
        <v>3.8495018158405685</v>
      </c>
      <c r="AF165" s="2">
        <f t="shared" ca="1" si="78"/>
        <v>16.025091060116381</v>
      </c>
      <c r="AG165" s="2">
        <f t="shared" ca="1" si="79"/>
        <v>9.9770763549162105</v>
      </c>
      <c r="AH165" s="2">
        <f t="shared" ca="1" si="80"/>
        <v>-0.96859531941314336</v>
      </c>
      <c r="AI165" s="2">
        <f t="shared" ca="1" si="81"/>
        <v>-0.96859531941314336</v>
      </c>
      <c r="AJ165" s="2">
        <f t="shared" ca="1" si="82"/>
        <v>1.1018335874349436</v>
      </c>
      <c r="AK165" s="2">
        <f t="shared" ca="1" si="83"/>
        <v>-1.0197541020875109</v>
      </c>
    </row>
    <row r="166" spans="1:37" x14ac:dyDescent="0.15">
      <c r="A166" s="18">
        <v>142</v>
      </c>
      <c r="B166" s="1">
        <v>1.42</v>
      </c>
      <c r="C166" s="1">
        <v>0.43165499999986423</v>
      </c>
      <c r="D166" s="1">
        <v>-1.1579224999849203</v>
      </c>
      <c r="E166" s="1">
        <v>-4.3226475000039954</v>
      </c>
      <c r="F166" s="1">
        <v>1.471268</v>
      </c>
      <c r="I166" s="1">
        <v>143</v>
      </c>
      <c r="J166" s="1">
        <f t="shared" si="57"/>
        <v>2</v>
      </c>
      <c r="K166" s="1">
        <f t="shared" ca="1" si="58"/>
        <v>4.2857142857142859E-3</v>
      </c>
      <c r="L166" s="1">
        <f t="shared" ca="1" si="84"/>
        <v>-2.1173019752367401</v>
      </c>
      <c r="M166" s="18">
        <f t="shared" ca="1" si="59"/>
        <v>0</v>
      </c>
      <c r="N166" s="18">
        <f t="shared" ca="1" si="60"/>
        <v>0</v>
      </c>
      <c r="O166" s="1">
        <f t="shared" ca="1" si="61"/>
        <v>0</v>
      </c>
      <c r="P166" s="1">
        <f t="shared" ca="1" si="62"/>
        <v>0</v>
      </c>
      <c r="Q166" s="1">
        <f t="shared" ca="1" si="63"/>
        <v>0</v>
      </c>
      <c r="R166" s="1">
        <f t="shared" ca="1" si="64"/>
        <v>0</v>
      </c>
      <c r="S166" s="1">
        <f t="shared" ca="1" si="65"/>
        <v>0</v>
      </c>
      <c r="T166" s="1">
        <f t="shared" ca="1" si="66"/>
        <v>-2.1173019752367401</v>
      </c>
      <c r="U166" s="2">
        <f t="shared" ca="1" si="67"/>
        <v>1.5694080983239895</v>
      </c>
      <c r="V166" s="2">
        <f t="shared" ca="1" si="68"/>
        <v>1.1452136910972537</v>
      </c>
      <c r="W166" s="2">
        <f t="shared" ca="1" si="69"/>
        <v>0.49217729485240913</v>
      </c>
      <c r="X166" s="2">
        <f t="shared" ca="1" si="70"/>
        <v>1.6662267828066775</v>
      </c>
      <c r="Y166" s="2">
        <f t="shared" ca="1" si="71"/>
        <v>16.098508577169614</v>
      </c>
      <c r="Z166" s="2">
        <f t="shared" ca="1" si="72"/>
        <v>9.0170363670880569</v>
      </c>
      <c r="AA166" s="2">
        <f t="shared" ca="1" si="73"/>
        <v>-1.4087151823459887</v>
      </c>
      <c r="AB166" s="2">
        <f t="shared" ca="1" si="74"/>
        <v>0.51059070361472425</v>
      </c>
      <c r="AC166" s="2">
        <f t="shared" ca="1" si="75"/>
        <v>1.6774899769763703</v>
      </c>
      <c r="AD166" s="2">
        <f t="shared" ca="1" si="76"/>
        <v>3.6624560114170959</v>
      </c>
      <c r="AE166" s="2">
        <f t="shared" ca="1" si="77"/>
        <v>12.229861070851332</v>
      </c>
      <c r="AF166" s="2">
        <f t="shared" ca="1" si="78"/>
        <v>17.995886633753202</v>
      </c>
      <c r="AG166" s="2">
        <f t="shared" ca="1" si="79"/>
        <v>14.62127136088662</v>
      </c>
      <c r="AH166" s="2">
        <f t="shared" ca="1" si="80"/>
        <v>-0.47784652516038256</v>
      </c>
      <c r="AI166" s="2">
        <f t="shared" ca="1" si="81"/>
        <v>-1.4087151823459887</v>
      </c>
      <c r="AJ166" s="2">
        <f t="shared" ca="1" si="82"/>
        <v>-0.93086865718560619</v>
      </c>
      <c r="AK166" s="2">
        <f t="shared" ca="1" si="83"/>
        <v>-3.0481706324223463</v>
      </c>
    </row>
    <row r="167" spans="1:37" x14ac:dyDescent="0.15">
      <c r="A167" s="18">
        <v>143</v>
      </c>
      <c r="B167" s="1">
        <v>1.43</v>
      </c>
      <c r="C167" s="1">
        <v>-0.14634500000099138</v>
      </c>
      <c r="D167" s="1">
        <v>-1.9369224999863377</v>
      </c>
      <c r="E167" s="1">
        <v>-4.0266475000052537</v>
      </c>
      <c r="F167" s="1">
        <v>0.47026800000000002</v>
      </c>
      <c r="I167" s="1">
        <v>144</v>
      </c>
      <c r="J167" s="1">
        <f t="shared" si="57"/>
        <v>2</v>
      </c>
      <c r="K167" s="1">
        <f t="shared" ca="1" si="58"/>
        <v>4.2857142857142859E-3</v>
      </c>
      <c r="L167" s="1">
        <f t="shared" ca="1" si="84"/>
        <v>-2.1130162609510257</v>
      </c>
      <c r="M167" s="18">
        <f t="shared" ca="1" si="59"/>
        <v>0</v>
      </c>
      <c r="N167" s="18">
        <f t="shared" ca="1" si="60"/>
        <v>0</v>
      </c>
      <c r="O167" s="1">
        <f t="shared" ca="1" si="61"/>
        <v>0</v>
      </c>
      <c r="P167" s="1">
        <f t="shared" ca="1" si="62"/>
        <v>0</v>
      </c>
      <c r="Q167" s="1">
        <f t="shared" ca="1" si="63"/>
        <v>0</v>
      </c>
      <c r="R167" s="1">
        <f t="shared" ca="1" si="64"/>
        <v>0</v>
      </c>
      <c r="S167" s="1">
        <f t="shared" ca="1" si="65"/>
        <v>0</v>
      </c>
      <c r="T167" s="1">
        <f t="shared" ca="1" si="66"/>
        <v>-2.1130162609510257</v>
      </c>
      <c r="U167" s="2">
        <f t="shared" ca="1" si="67"/>
        <v>1.2434878976482491</v>
      </c>
      <c r="V167" s="2">
        <f t="shared" ca="1" si="68"/>
        <v>0.23267766968525555</v>
      </c>
      <c r="W167" s="2">
        <f t="shared" ca="1" si="69"/>
        <v>1.269987045392714</v>
      </c>
      <c r="X167" s="2">
        <f t="shared" ca="1" si="70"/>
        <v>10.752194847097154</v>
      </c>
      <c r="Y167" s="2">
        <f t="shared" ca="1" si="71"/>
        <v>15.195736785436765</v>
      </c>
      <c r="Z167" s="2">
        <f t="shared" ca="1" si="72"/>
        <v>2.5050910354894347</v>
      </c>
      <c r="AA167" s="2">
        <f t="shared" ca="1" si="73"/>
        <v>0.77678365480710765</v>
      </c>
      <c r="AB167" s="2">
        <f t="shared" ca="1" si="74"/>
        <v>0.93540204699161755</v>
      </c>
      <c r="AC167" s="2">
        <f t="shared" ca="1" si="75"/>
        <v>4.5996707422724041</v>
      </c>
      <c r="AD167" s="2">
        <f t="shared" ca="1" si="76"/>
        <v>2.2388778970081669</v>
      </c>
      <c r="AE167" s="2">
        <f t="shared" ca="1" si="77"/>
        <v>9.1748883443756064</v>
      </c>
      <c r="AF167" s="2">
        <f t="shared" ca="1" si="78"/>
        <v>19.053152342153421</v>
      </c>
      <c r="AG167" s="2">
        <f t="shared" ca="1" si="79"/>
        <v>2.3013464108820729</v>
      </c>
      <c r="AH167" s="2">
        <f t="shared" ca="1" si="80"/>
        <v>-0.88012944612443922</v>
      </c>
      <c r="AI167" s="2">
        <f t="shared" ca="1" si="81"/>
        <v>-0.88012944612443922</v>
      </c>
      <c r="AJ167" s="2">
        <f t="shared" ca="1" si="82"/>
        <v>1.656913100931547</v>
      </c>
      <c r="AK167" s="2">
        <f t="shared" ca="1" si="83"/>
        <v>-0.4561031600194787</v>
      </c>
    </row>
    <row r="168" spans="1:37" x14ac:dyDescent="0.15">
      <c r="A168" s="18">
        <v>144</v>
      </c>
      <c r="B168" s="1">
        <v>1.44</v>
      </c>
      <c r="C168" s="1">
        <v>0.88765499999965414</v>
      </c>
      <c r="D168" s="1">
        <v>-1.1019224999841981</v>
      </c>
      <c r="E168" s="1">
        <v>-3.771647500002473</v>
      </c>
      <c r="F168" s="1">
        <v>-0.83172999999999997</v>
      </c>
      <c r="I168" s="1">
        <v>145</v>
      </c>
      <c r="J168" s="1">
        <f t="shared" si="57"/>
        <v>2</v>
      </c>
      <c r="K168" s="1">
        <f t="shared" ca="1" si="58"/>
        <v>4.2857142857142859E-3</v>
      </c>
      <c r="L168" s="1">
        <f t="shared" ca="1" si="84"/>
        <v>-2.1087305466653112</v>
      </c>
      <c r="M168" s="18">
        <f t="shared" ca="1" si="59"/>
        <v>0</v>
      </c>
      <c r="N168" s="18">
        <f t="shared" ca="1" si="60"/>
        <v>0</v>
      </c>
      <c r="O168" s="1">
        <f t="shared" ca="1" si="61"/>
        <v>0</v>
      </c>
      <c r="P168" s="1">
        <f t="shared" ca="1" si="62"/>
        <v>0</v>
      </c>
      <c r="Q168" s="1">
        <f t="shared" ca="1" si="63"/>
        <v>0</v>
      </c>
      <c r="R168" s="1">
        <f t="shared" ca="1" si="64"/>
        <v>0</v>
      </c>
      <c r="S168" s="1">
        <f t="shared" ca="1" si="65"/>
        <v>0</v>
      </c>
      <c r="T168" s="1">
        <f t="shared" ca="1" si="66"/>
        <v>-2.1087305466653112</v>
      </c>
      <c r="U168" s="2">
        <f t="shared" ca="1" si="67"/>
        <v>1.3157552252042495</v>
      </c>
      <c r="V168" s="2">
        <f t="shared" ca="1" si="68"/>
        <v>0.87144029838324522</v>
      </c>
      <c r="W168" s="2">
        <f t="shared" ca="1" si="69"/>
        <v>3.8051380701950439</v>
      </c>
      <c r="X168" s="2">
        <f t="shared" ca="1" si="70"/>
        <v>2.0558776414606079</v>
      </c>
      <c r="Y168" s="2">
        <f t="shared" ca="1" si="71"/>
        <v>18.017254364172711</v>
      </c>
      <c r="Z168" s="2">
        <f t="shared" ca="1" si="72"/>
        <v>8.7415349193063161</v>
      </c>
      <c r="AA168" s="2">
        <f t="shared" ca="1" si="73"/>
        <v>-0.24239898346571315</v>
      </c>
      <c r="AB168" s="2">
        <f t="shared" ca="1" si="74"/>
        <v>1.1655950509691699</v>
      </c>
      <c r="AC168" s="2">
        <f t="shared" ca="1" si="75"/>
        <v>1.0172150051782569</v>
      </c>
      <c r="AD168" s="2">
        <f t="shared" ca="1" si="76"/>
        <v>0.45630155685757412</v>
      </c>
      <c r="AE168" s="2">
        <f t="shared" ca="1" si="77"/>
        <v>12.779303569490935</v>
      </c>
      <c r="AF168" s="2">
        <f t="shared" ca="1" si="78"/>
        <v>18.382545480417388</v>
      </c>
      <c r="AG168" s="2">
        <f t="shared" ca="1" si="79"/>
        <v>8.4561641610235014</v>
      </c>
      <c r="AH168" s="2">
        <f t="shared" ca="1" si="80"/>
        <v>0.95794369519930855</v>
      </c>
      <c r="AI168" s="2">
        <f t="shared" ca="1" si="81"/>
        <v>-0.24239898346571315</v>
      </c>
      <c r="AJ168" s="2">
        <f t="shared" ca="1" si="82"/>
        <v>-1.2003426786650218</v>
      </c>
      <c r="AK168" s="2">
        <f t="shared" ca="1" si="83"/>
        <v>-3.3090732253303328</v>
      </c>
    </row>
    <row r="169" spans="1:37" x14ac:dyDescent="0.15">
      <c r="A169" s="18">
        <v>145</v>
      </c>
      <c r="B169" s="1">
        <v>1.45</v>
      </c>
      <c r="C169" s="1">
        <v>0.61265500000118323</v>
      </c>
      <c r="D169" s="1">
        <v>1.7500775000165447</v>
      </c>
      <c r="E169" s="1">
        <v>-3.3416475000045409</v>
      </c>
      <c r="F169" s="1">
        <v>1.491268</v>
      </c>
      <c r="I169" s="1">
        <v>146</v>
      </c>
      <c r="J169" s="1">
        <f t="shared" si="57"/>
        <v>2</v>
      </c>
      <c r="K169" s="1">
        <f t="shared" ca="1" si="58"/>
        <v>4.2857142857142859E-3</v>
      </c>
      <c r="L169" s="1">
        <f t="shared" ca="1" si="84"/>
        <v>-2.1044448323795968</v>
      </c>
      <c r="M169" s="18">
        <f t="shared" ca="1" si="59"/>
        <v>0</v>
      </c>
      <c r="N169" s="18">
        <f t="shared" ca="1" si="60"/>
        <v>0</v>
      </c>
      <c r="O169" s="1">
        <f t="shared" ca="1" si="61"/>
        <v>0</v>
      </c>
      <c r="P169" s="1">
        <f t="shared" ca="1" si="62"/>
        <v>0</v>
      </c>
      <c r="Q169" s="1">
        <f t="shared" ca="1" si="63"/>
        <v>0</v>
      </c>
      <c r="R169" s="1">
        <f t="shared" ca="1" si="64"/>
        <v>0</v>
      </c>
      <c r="S169" s="1">
        <f t="shared" ca="1" si="65"/>
        <v>0</v>
      </c>
      <c r="T169" s="1">
        <f t="shared" ca="1" si="66"/>
        <v>-2.1044448323795968</v>
      </c>
      <c r="U169" s="2">
        <f t="shared" ca="1" si="67"/>
        <v>1.0741934892216913</v>
      </c>
      <c r="V169" s="2">
        <f t="shared" ca="1" si="68"/>
        <v>3.2000413449006921</v>
      </c>
      <c r="W169" s="2">
        <f t="shared" ca="1" si="69"/>
        <v>3.073387319137117</v>
      </c>
      <c r="X169" s="2">
        <f t="shared" ca="1" si="70"/>
        <v>12.796240940099546</v>
      </c>
      <c r="Y169" s="2">
        <f t="shared" ca="1" si="71"/>
        <v>15.954057719180321</v>
      </c>
      <c r="Z169" s="2">
        <f t="shared" ca="1" si="72"/>
        <v>5.1260556269321516</v>
      </c>
      <c r="AA169" s="2">
        <f t="shared" ca="1" si="73"/>
        <v>0.57785513633013552</v>
      </c>
      <c r="AB169" s="2">
        <f t="shared" ca="1" si="74"/>
        <v>1.7617555874821882</v>
      </c>
      <c r="AC169" s="2">
        <f t="shared" ca="1" si="75"/>
        <v>3.313957524011466</v>
      </c>
      <c r="AD169" s="2">
        <f t="shared" ca="1" si="76"/>
        <v>2.6877624499812769</v>
      </c>
      <c r="AE169" s="2">
        <f t="shared" ca="1" si="77"/>
        <v>14.324674722462973</v>
      </c>
      <c r="AF169" s="2">
        <f t="shared" ca="1" si="78"/>
        <v>19.827152360476262</v>
      </c>
      <c r="AG169" s="2">
        <f t="shared" ca="1" si="79"/>
        <v>3.7284953100251998</v>
      </c>
      <c r="AH169" s="2">
        <f t="shared" ca="1" si="80"/>
        <v>1.6468607965603805</v>
      </c>
      <c r="AI169" s="2">
        <f t="shared" ca="1" si="81"/>
        <v>0.57785513633013552</v>
      </c>
      <c r="AJ169" s="2">
        <f t="shared" ca="1" si="82"/>
        <v>-1.0690056602302449</v>
      </c>
      <c r="AK169" s="2">
        <f t="shared" ca="1" si="83"/>
        <v>-3.1734504926098417</v>
      </c>
    </row>
    <row r="170" spans="1:37" x14ac:dyDescent="0.15">
      <c r="A170" s="18">
        <v>146</v>
      </c>
      <c r="B170" s="1">
        <v>1.46</v>
      </c>
      <c r="C170" s="1">
        <v>7.2636549999991473</v>
      </c>
      <c r="D170" s="1">
        <v>-2.3089224999850444</v>
      </c>
      <c r="E170" s="1">
        <v>-8.7647500002674406E-2</v>
      </c>
      <c r="F170" s="1">
        <v>3.1202679999999998</v>
      </c>
      <c r="I170" s="1">
        <v>147</v>
      </c>
      <c r="J170" s="1">
        <f t="shared" si="57"/>
        <v>2</v>
      </c>
      <c r="K170" s="1">
        <f t="shared" ca="1" si="58"/>
        <v>4.2857142857142859E-3</v>
      </c>
      <c r="L170" s="1">
        <f t="shared" ca="1" si="84"/>
        <v>-2.1001591180938823</v>
      </c>
      <c r="M170" s="18">
        <f t="shared" ca="1" si="59"/>
        <v>0</v>
      </c>
      <c r="N170" s="18">
        <f t="shared" ca="1" si="60"/>
        <v>0</v>
      </c>
      <c r="O170" s="1">
        <f t="shared" ca="1" si="61"/>
        <v>0</v>
      </c>
      <c r="P170" s="1">
        <f t="shared" ca="1" si="62"/>
        <v>0</v>
      </c>
      <c r="Q170" s="1">
        <f t="shared" ca="1" si="63"/>
        <v>0</v>
      </c>
      <c r="R170" s="1">
        <f t="shared" ca="1" si="64"/>
        <v>0</v>
      </c>
      <c r="S170" s="1">
        <f t="shared" ca="1" si="65"/>
        <v>0</v>
      </c>
      <c r="T170" s="1">
        <f t="shared" ca="1" si="66"/>
        <v>-2.1001591180938823</v>
      </c>
      <c r="U170" s="2">
        <f t="shared" ca="1" si="67"/>
        <v>0.76791157263683485</v>
      </c>
      <c r="V170" s="2">
        <f t="shared" ca="1" si="68"/>
        <v>4.291361001799153</v>
      </c>
      <c r="W170" s="2">
        <f t="shared" ca="1" si="69"/>
        <v>1.2229086670019547</v>
      </c>
      <c r="X170" s="2">
        <f t="shared" ca="1" si="70"/>
        <v>6.2152704109504882</v>
      </c>
      <c r="Y170" s="2">
        <f t="shared" ca="1" si="71"/>
        <v>16.493820769010995</v>
      </c>
      <c r="Z170" s="2">
        <f t="shared" ca="1" si="72"/>
        <v>13.358216349152148</v>
      </c>
      <c r="AA170" s="2">
        <f t="shared" ca="1" si="73"/>
        <v>-0.62526899789307888</v>
      </c>
      <c r="AB170" s="2">
        <f t="shared" ca="1" si="74"/>
        <v>1.4684581518515114</v>
      </c>
      <c r="AC170" s="2">
        <f t="shared" ca="1" si="75"/>
        <v>3.1696511569823169</v>
      </c>
      <c r="AD170" s="2">
        <f t="shared" ca="1" si="76"/>
        <v>2.374530299387712</v>
      </c>
      <c r="AE170" s="2">
        <f t="shared" ca="1" si="77"/>
        <v>8.0896830810480047</v>
      </c>
      <c r="AF170" s="2">
        <f t="shared" ca="1" si="78"/>
        <v>15.605580595524339</v>
      </c>
      <c r="AG170" s="2">
        <f t="shared" ca="1" si="79"/>
        <v>9.8016739261064849</v>
      </c>
      <c r="AH170" s="2">
        <f t="shared" ca="1" si="80"/>
        <v>1.2925236383848921</v>
      </c>
      <c r="AI170" s="2">
        <f t="shared" ca="1" si="81"/>
        <v>-0.62526899789307888</v>
      </c>
      <c r="AJ170" s="2">
        <f t="shared" ca="1" si="82"/>
        <v>-1.9177926362779711</v>
      </c>
      <c r="AK170" s="2">
        <f t="shared" ca="1" si="83"/>
        <v>-4.0179517543718539</v>
      </c>
    </row>
    <row r="171" spans="1:37" x14ac:dyDescent="0.15">
      <c r="A171" s="18">
        <v>147</v>
      </c>
      <c r="B171" s="1">
        <v>1.47</v>
      </c>
      <c r="C171" s="1">
        <v>4.0736549999991212</v>
      </c>
      <c r="D171" s="1">
        <v>-1.1859224999852813</v>
      </c>
      <c r="E171" s="1">
        <v>1.1973524999966401</v>
      </c>
      <c r="F171" s="1">
        <v>-0.10473</v>
      </c>
      <c r="I171" s="1">
        <v>148</v>
      </c>
      <c r="J171" s="1">
        <f t="shared" si="57"/>
        <v>2</v>
      </c>
      <c r="K171" s="1">
        <f t="shared" ca="1" si="58"/>
        <v>4.2857142857142859E-3</v>
      </c>
      <c r="L171" s="1">
        <f t="shared" ca="1" si="84"/>
        <v>-2.0958734038081679</v>
      </c>
      <c r="M171" s="18">
        <f t="shared" ca="1" si="59"/>
        <v>0</v>
      </c>
      <c r="N171" s="18">
        <f t="shared" ca="1" si="60"/>
        <v>0</v>
      </c>
      <c r="O171" s="1">
        <f t="shared" ca="1" si="61"/>
        <v>0</v>
      </c>
      <c r="P171" s="1">
        <f t="shared" ca="1" si="62"/>
        <v>0</v>
      </c>
      <c r="Q171" s="1">
        <f t="shared" ca="1" si="63"/>
        <v>0</v>
      </c>
      <c r="R171" s="1">
        <f t="shared" ca="1" si="64"/>
        <v>0</v>
      </c>
      <c r="S171" s="1">
        <f t="shared" ca="1" si="65"/>
        <v>0</v>
      </c>
      <c r="T171" s="1">
        <f t="shared" ca="1" si="66"/>
        <v>-2.0958734038081679</v>
      </c>
      <c r="U171" s="2">
        <f t="shared" ca="1" si="67"/>
        <v>1.3810641245798041</v>
      </c>
      <c r="V171" s="2">
        <f t="shared" ca="1" si="68"/>
        <v>1.7647772405439983</v>
      </c>
      <c r="W171" s="2">
        <f t="shared" ca="1" si="69"/>
        <v>1.6416853038106445</v>
      </c>
      <c r="X171" s="2">
        <f t="shared" ca="1" si="70"/>
        <v>13.467832010749781</v>
      </c>
      <c r="Y171" s="2">
        <f t="shared" ca="1" si="71"/>
        <v>18.934821530836182</v>
      </c>
      <c r="Z171" s="2">
        <f t="shared" ca="1" si="72"/>
        <v>12.553469931571874</v>
      </c>
      <c r="AA171" s="2">
        <f t="shared" ca="1" si="73"/>
        <v>-9.4094570909072431E-2</v>
      </c>
      <c r="AB171" s="2">
        <f t="shared" ca="1" si="74"/>
        <v>1.2398540039908132</v>
      </c>
      <c r="AC171" s="2">
        <f t="shared" ca="1" si="75"/>
        <v>1.691434735534485</v>
      </c>
      <c r="AD171" s="2">
        <f t="shared" ca="1" si="76"/>
        <v>1.1677926785877939</v>
      </c>
      <c r="AE171" s="2">
        <f t="shared" ca="1" si="77"/>
        <v>7.5126779814736668</v>
      </c>
      <c r="AF171" s="2">
        <f t="shared" ca="1" si="78"/>
        <v>18.935737947693131</v>
      </c>
      <c r="AG171" s="2">
        <f t="shared" ca="1" si="79"/>
        <v>5.7676668897730199</v>
      </c>
      <c r="AH171" s="2">
        <f t="shared" ca="1" si="80"/>
        <v>-1.1792493157232908</v>
      </c>
      <c r="AI171" s="2">
        <f t="shared" ca="1" si="81"/>
        <v>-1.1792493157232908</v>
      </c>
      <c r="AJ171" s="2">
        <f t="shared" ca="1" si="82"/>
        <v>1.0851547448142185</v>
      </c>
      <c r="AK171" s="2">
        <f t="shared" ca="1" si="83"/>
        <v>-1.0107186589939494</v>
      </c>
    </row>
    <row r="172" spans="1:37" x14ac:dyDescent="0.15">
      <c r="A172" s="18">
        <v>148</v>
      </c>
      <c r="B172" s="1">
        <v>1.48</v>
      </c>
      <c r="C172" s="1">
        <v>3.6246549999994215</v>
      </c>
      <c r="D172" s="1">
        <v>-0.96092249998491752</v>
      </c>
      <c r="E172" s="1">
        <v>2.3524999974711136E-3</v>
      </c>
      <c r="F172" s="1">
        <v>-1.5067299999999999</v>
      </c>
      <c r="I172" s="1">
        <v>149</v>
      </c>
      <c r="J172" s="1">
        <f t="shared" si="57"/>
        <v>2</v>
      </c>
      <c r="K172" s="1">
        <f t="shared" ca="1" si="58"/>
        <v>4.2857142857142859E-3</v>
      </c>
      <c r="L172" s="1">
        <f t="shared" ca="1" si="84"/>
        <v>-2.0915876895224534</v>
      </c>
      <c r="M172" s="18">
        <f t="shared" ca="1" si="59"/>
        <v>0</v>
      </c>
      <c r="N172" s="18">
        <f t="shared" ca="1" si="60"/>
        <v>0</v>
      </c>
      <c r="O172" s="1">
        <f t="shared" ca="1" si="61"/>
        <v>0</v>
      </c>
      <c r="P172" s="1">
        <f t="shared" ca="1" si="62"/>
        <v>0</v>
      </c>
      <c r="Q172" s="1">
        <f t="shared" ca="1" si="63"/>
        <v>0</v>
      </c>
      <c r="R172" s="1">
        <f t="shared" ca="1" si="64"/>
        <v>0</v>
      </c>
      <c r="S172" s="1">
        <f t="shared" ca="1" si="65"/>
        <v>0</v>
      </c>
      <c r="T172" s="1">
        <f t="shared" ca="1" si="66"/>
        <v>-2.0915876895224534</v>
      </c>
      <c r="U172" s="2">
        <f t="shared" ca="1" si="67"/>
        <v>0.6537909692172269</v>
      </c>
      <c r="V172" s="2">
        <f t="shared" ca="1" si="68"/>
        <v>5.083193334370276</v>
      </c>
      <c r="W172" s="2">
        <f t="shared" ca="1" si="69"/>
        <v>2.1665860090792988</v>
      </c>
      <c r="X172" s="2">
        <f t="shared" ca="1" si="70"/>
        <v>4.1553295304993139</v>
      </c>
      <c r="Y172" s="2">
        <f t="shared" ca="1" si="71"/>
        <v>18.113407094460037</v>
      </c>
      <c r="Z172" s="2">
        <f t="shared" ca="1" si="72"/>
        <v>12.674516901620262</v>
      </c>
      <c r="AA172" s="2">
        <f t="shared" ca="1" si="73"/>
        <v>-0.51007058055749765</v>
      </c>
      <c r="AB172" s="2">
        <f t="shared" ca="1" si="74"/>
        <v>1.66827791931158</v>
      </c>
      <c r="AC172" s="2">
        <f t="shared" ca="1" si="75"/>
        <v>2.1124399225251991</v>
      </c>
      <c r="AD172" s="2">
        <f t="shared" ca="1" si="76"/>
        <v>2.3600539965433942</v>
      </c>
      <c r="AE172" s="2">
        <f t="shared" ca="1" si="77"/>
        <v>5.6679442910274469</v>
      </c>
      <c r="AF172" s="2">
        <f t="shared" ca="1" si="78"/>
        <v>17.88668326781098</v>
      </c>
      <c r="AG172" s="2">
        <f t="shared" ca="1" si="79"/>
        <v>6.2765868269593943</v>
      </c>
      <c r="AH172" s="2">
        <f t="shared" ca="1" si="80"/>
        <v>1.6204780313976934</v>
      </c>
      <c r="AI172" s="2">
        <f t="shared" ca="1" si="81"/>
        <v>-0.51007058055749765</v>
      </c>
      <c r="AJ172" s="2">
        <f t="shared" ca="1" si="82"/>
        <v>1.1104074508401958</v>
      </c>
      <c r="AK172" s="2">
        <f t="shared" ca="1" si="83"/>
        <v>-0.98118023868225768</v>
      </c>
    </row>
    <row r="173" spans="1:37" x14ac:dyDescent="0.15">
      <c r="A173" s="18">
        <v>149</v>
      </c>
      <c r="B173" s="1">
        <v>1.49</v>
      </c>
      <c r="C173" s="1">
        <v>0.1316550000005634</v>
      </c>
      <c r="D173" s="1">
        <v>-1.6922499984417527E-2</v>
      </c>
      <c r="E173" s="1">
        <v>1.4903524999958506</v>
      </c>
      <c r="F173" s="1">
        <v>-4.1237300000000001</v>
      </c>
      <c r="I173" s="1">
        <v>150</v>
      </c>
      <c r="J173" s="1">
        <f t="shared" si="57"/>
        <v>2</v>
      </c>
      <c r="K173" s="1">
        <f t="shared" ca="1" si="58"/>
        <v>4.2857142857142859E-3</v>
      </c>
      <c r="L173" s="1">
        <f t="shared" ca="1" si="84"/>
        <v>-2.087301975236739</v>
      </c>
      <c r="M173" s="18">
        <f t="shared" ca="1" si="59"/>
        <v>0</v>
      </c>
      <c r="N173" s="18">
        <f t="shared" ca="1" si="60"/>
        <v>0</v>
      </c>
      <c r="O173" s="1">
        <f t="shared" ca="1" si="61"/>
        <v>0</v>
      </c>
      <c r="P173" s="1">
        <f t="shared" ca="1" si="62"/>
        <v>0</v>
      </c>
      <c r="Q173" s="1">
        <f t="shared" ca="1" si="63"/>
        <v>0</v>
      </c>
      <c r="R173" s="1">
        <f t="shared" ca="1" si="64"/>
        <v>0</v>
      </c>
      <c r="S173" s="1">
        <f t="shared" ca="1" si="65"/>
        <v>0</v>
      </c>
      <c r="T173" s="1">
        <f t="shared" ca="1" si="66"/>
        <v>-2.087301975236739</v>
      </c>
      <c r="U173" s="2">
        <f t="shared" ca="1" si="67"/>
        <v>1.6866739707252583</v>
      </c>
      <c r="V173" s="2">
        <f t="shared" ca="1" si="68"/>
        <v>2.0516780812246438</v>
      </c>
      <c r="W173" s="2">
        <f t="shared" ca="1" si="69"/>
        <v>1.3448011396803001</v>
      </c>
      <c r="X173" s="2">
        <f t="shared" ca="1" si="70"/>
        <v>4.750115710091066</v>
      </c>
      <c r="Y173" s="2">
        <f t="shared" ca="1" si="71"/>
        <v>16.161376026523453</v>
      </c>
      <c r="Z173" s="2">
        <f t="shared" ca="1" si="72"/>
        <v>13.968356991871179</v>
      </c>
      <c r="AA173" s="2">
        <f t="shared" ca="1" si="73"/>
        <v>-0.79558907005698931</v>
      </c>
      <c r="AB173" s="2">
        <f t="shared" ca="1" si="74"/>
        <v>0.80600576932244161</v>
      </c>
      <c r="AC173" s="2">
        <f t="shared" ca="1" si="75"/>
        <v>0.47114976495599331</v>
      </c>
      <c r="AD173" s="2">
        <f t="shared" ca="1" si="76"/>
        <v>1.5951360812193258</v>
      </c>
      <c r="AE173" s="2">
        <f t="shared" ca="1" si="77"/>
        <v>13.647727405007529</v>
      </c>
      <c r="AF173" s="2">
        <f t="shared" ca="1" si="78"/>
        <v>18.661141223793788</v>
      </c>
      <c r="AG173" s="2">
        <f t="shared" ca="1" si="79"/>
        <v>1.8818840232662151</v>
      </c>
      <c r="AH173" s="2">
        <f t="shared" ca="1" si="80"/>
        <v>-4.6358887184242102E-2</v>
      </c>
      <c r="AI173" s="2">
        <f t="shared" ca="1" si="81"/>
        <v>-0.79558907005698931</v>
      </c>
      <c r="AJ173" s="2">
        <f t="shared" ca="1" si="82"/>
        <v>-0.74923018287274723</v>
      </c>
      <c r="AK173" s="2">
        <f t="shared" ca="1" si="83"/>
        <v>-2.8365321581094864</v>
      </c>
    </row>
    <row r="174" spans="1:37" x14ac:dyDescent="0.15">
      <c r="A174" s="18">
        <v>150</v>
      </c>
      <c r="B174" s="1">
        <v>1.5</v>
      </c>
      <c r="C174" s="1">
        <v>-0.53234499999987861</v>
      </c>
      <c r="D174" s="1">
        <v>-0.87692249998383431</v>
      </c>
      <c r="E174" s="1">
        <v>0.83735249999605799</v>
      </c>
      <c r="F174" s="1">
        <v>4.4268000000000002E-2</v>
      </c>
      <c r="I174" s="1">
        <v>151</v>
      </c>
      <c r="J174" s="1">
        <f t="shared" si="57"/>
        <v>2</v>
      </c>
      <c r="K174" s="1">
        <f t="shared" ca="1" si="58"/>
        <v>4.2857142857142859E-3</v>
      </c>
      <c r="L174" s="1">
        <f t="shared" ca="1" si="84"/>
        <v>-2.0830162609510245</v>
      </c>
      <c r="M174" s="18">
        <f t="shared" ca="1" si="59"/>
        <v>0</v>
      </c>
      <c r="N174" s="18">
        <f t="shared" ca="1" si="60"/>
        <v>0</v>
      </c>
      <c r="O174" s="1">
        <f t="shared" ca="1" si="61"/>
        <v>0</v>
      </c>
      <c r="P174" s="1">
        <f t="shared" ca="1" si="62"/>
        <v>0</v>
      </c>
      <c r="Q174" s="1">
        <f t="shared" ca="1" si="63"/>
        <v>0</v>
      </c>
      <c r="R174" s="1">
        <f t="shared" ca="1" si="64"/>
        <v>0</v>
      </c>
      <c r="S174" s="1">
        <f t="shared" ca="1" si="65"/>
        <v>0</v>
      </c>
      <c r="T174" s="1">
        <f t="shared" ca="1" si="66"/>
        <v>-2.0830162609510245</v>
      </c>
      <c r="U174" s="2">
        <f t="shared" ca="1" si="67"/>
        <v>0.59309905082112457</v>
      </c>
      <c r="V174" s="2">
        <f t="shared" ca="1" si="68"/>
        <v>0.44728390975847276</v>
      </c>
      <c r="W174" s="2">
        <f t="shared" ca="1" si="69"/>
        <v>1.9978482620975486</v>
      </c>
      <c r="X174" s="2">
        <f t="shared" ca="1" si="70"/>
        <v>14.908224882250614</v>
      </c>
      <c r="Y174" s="2">
        <f t="shared" ca="1" si="71"/>
        <v>19.519498212702736</v>
      </c>
      <c r="Z174" s="2">
        <f t="shared" ca="1" si="72"/>
        <v>10.541549904496826</v>
      </c>
      <c r="AA174" s="2">
        <f t="shared" ca="1" si="73"/>
        <v>0.42885809610724224</v>
      </c>
      <c r="AB174" s="2">
        <f t="shared" ca="1" si="74"/>
        <v>1.9902373069412289</v>
      </c>
      <c r="AC174" s="2">
        <f t="shared" ca="1" si="75"/>
        <v>2.7327801807200305</v>
      </c>
      <c r="AD174" s="2">
        <f t="shared" ca="1" si="76"/>
        <v>1.4386370515748179</v>
      </c>
      <c r="AE174" s="2">
        <f t="shared" ca="1" si="77"/>
        <v>8.3025073999503309</v>
      </c>
      <c r="AF174" s="2">
        <f t="shared" ca="1" si="78"/>
        <v>18.226918478998634</v>
      </c>
      <c r="AG174" s="2">
        <f t="shared" ca="1" si="79"/>
        <v>12.061954092266271</v>
      </c>
      <c r="AH174" s="2">
        <f t="shared" ca="1" si="80"/>
        <v>1.8376694630430748</v>
      </c>
      <c r="AI174" s="2">
        <f t="shared" ca="1" si="81"/>
        <v>0.42885809610724224</v>
      </c>
      <c r="AJ174" s="2">
        <f t="shared" ca="1" si="82"/>
        <v>-1.4088113669358324</v>
      </c>
      <c r="AK174" s="2">
        <f t="shared" ca="1" si="83"/>
        <v>-3.491827627886857</v>
      </c>
    </row>
    <row r="175" spans="1:37" x14ac:dyDescent="0.15">
      <c r="A175" s="18">
        <v>151</v>
      </c>
      <c r="B175" s="1">
        <v>1.51</v>
      </c>
      <c r="C175" s="1">
        <v>-1.766345000000058</v>
      </c>
      <c r="D175" s="1">
        <v>2.672077500015746</v>
      </c>
      <c r="E175" s="1">
        <v>1.6703524999961417</v>
      </c>
      <c r="F175" s="1">
        <v>-6.4729999999999996E-2</v>
      </c>
      <c r="I175" s="1">
        <v>152</v>
      </c>
      <c r="J175" s="1">
        <f t="shared" si="57"/>
        <v>2</v>
      </c>
      <c r="K175" s="1">
        <f t="shared" ca="1" si="58"/>
        <v>4.2857142857142859E-3</v>
      </c>
      <c r="L175" s="1">
        <f t="shared" ca="1" si="84"/>
        <v>-2.0787305466653101</v>
      </c>
      <c r="M175" s="18">
        <f t="shared" ca="1" si="59"/>
        <v>0</v>
      </c>
      <c r="N175" s="18">
        <f t="shared" ca="1" si="60"/>
        <v>0</v>
      </c>
      <c r="O175" s="1">
        <f t="shared" ca="1" si="61"/>
        <v>0</v>
      </c>
      <c r="P175" s="1">
        <f t="shared" ca="1" si="62"/>
        <v>0</v>
      </c>
      <c r="Q175" s="1">
        <f t="shared" ca="1" si="63"/>
        <v>0</v>
      </c>
      <c r="R175" s="1">
        <f t="shared" ca="1" si="64"/>
        <v>0</v>
      </c>
      <c r="S175" s="1">
        <f t="shared" ca="1" si="65"/>
        <v>0</v>
      </c>
      <c r="T175" s="1">
        <f t="shared" ca="1" si="66"/>
        <v>-2.0787305466653101</v>
      </c>
      <c r="U175" s="2">
        <f t="shared" ca="1" si="67"/>
        <v>1.6614375018188476</v>
      </c>
      <c r="V175" s="2">
        <f t="shared" ca="1" si="68"/>
        <v>2.1392801226321247</v>
      </c>
      <c r="W175" s="2">
        <f t="shared" ca="1" si="69"/>
        <v>0.73740837184339647</v>
      </c>
      <c r="X175" s="2">
        <f t="shared" ca="1" si="70"/>
        <v>5.73464750229176</v>
      </c>
      <c r="Y175" s="2">
        <f t="shared" ca="1" si="71"/>
        <v>16.791522518306824</v>
      </c>
      <c r="Z175" s="2">
        <f t="shared" ca="1" si="72"/>
        <v>12.188518366580785</v>
      </c>
      <c r="AA175" s="2">
        <f t="shared" ca="1" si="73"/>
        <v>-5.7950652457819669E-2</v>
      </c>
      <c r="AB175" s="2">
        <f t="shared" ca="1" si="74"/>
        <v>0.97899876628983018</v>
      </c>
      <c r="AC175" s="2">
        <f t="shared" ca="1" si="75"/>
        <v>4.8809622592920716</v>
      </c>
      <c r="AD175" s="2">
        <f t="shared" ca="1" si="76"/>
        <v>2.8165529871783903</v>
      </c>
      <c r="AE175" s="2">
        <f t="shared" ca="1" si="77"/>
        <v>9.868492158609282</v>
      </c>
      <c r="AF175" s="2">
        <f t="shared" ca="1" si="78"/>
        <v>17.158727155748259</v>
      </c>
      <c r="AG175" s="2">
        <f t="shared" ca="1" si="79"/>
        <v>10.981688308912878</v>
      </c>
      <c r="AH175" s="2">
        <f t="shared" ca="1" si="80"/>
        <v>0.56264915602339138</v>
      </c>
      <c r="AI175" s="2">
        <f t="shared" ca="1" si="81"/>
        <v>-5.7950652457819669E-2</v>
      </c>
      <c r="AJ175" s="2">
        <f t="shared" ca="1" si="82"/>
        <v>-0.6205998084812111</v>
      </c>
      <c r="AK175" s="2">
        <f t="shared" ca="1" si="83"/>
        <v>-2.6993303551465213</v>
      </c>
    </row>
    <row r="176" spans="1:37" x14ac:dyDescent="0.15">
      <c r="A176" s="18">
        <v>152</v>
      </c>
      <c r="B176" s="1">
        <v>1.52</v>
      </c>
      <c r="C176" s="1">
        <v>-2.0813450000005673</v>
      </c>
      <c r="D176" s="1">
        <v>2.7690775000159817</v>
      </c>
      <c r="E176" s="1">
        <v>-0.1676475000031985</v>
      </c>
      <c r="F176" s="1">
        <v>-0.70972999999999997</v>
      </c>
      <c r="I176" s="1">
        <v>153</v>
      </c>
      <c r="J176" s="1">
        <f t="shared" si="57"/>
        <v>2</v>
      </c>
      <c r="K176" s="1">
        <f t="shared" ca="1" si="58"/>
        <v>4.2857142857142859E-3</v>
      </c>
      <c r="L176" s="1">
        <f t="shared" ca="1" si="84"/>
        <v>-2.0744448323795956</v>
      </c>
      <c r="M176" s="18">
        <f t="shared" ca="1" si="59"/>
        <v>0</v>
      </c>
      <c r="N176" s="18">
        <f t="shared" ca="1" si="60"/>
        <v>0</v>
      </c>
      <c r="O176" s="1">
        <f t="shared" ca="1" si="61"/>
        <v>0</v>
      </c>
      <c r="P176" s="1">
        <f t="shared" ca="1" si="62"/>
        <v>0</v>
      </c>
      <c r="Q176" s="1">
        <f t="shared" ca="1" si="63"/>
        <v>0</v>
      </c>
      <c r="R176" s="1">
        <f t="shared" ca="1" si="64"/>
        <v>0</v>
      </c>
      <c r="S176" s="1">
        <f t="shared" ca="1" si="65"/>
        <v>0</v>
      </c>
      <c r="T176" s="1">
        <f t="shared" ca="1" si="66"/>
        <v>-2.0744448323795956</v>
      </c>
      <c r="U176" s="2">
        <f t="shared" ca="1" si="67"/>
        <v>0.78048728386246013</v>
      </c>
      <c r="V176" s="2">
        <f t="shared" ca="1" si="68"/>
        <v>0.87973194792414466</v>
      </c>
      <c r="W176" s="2">
        <f t="shared" ca="1" si="69"/>
        <v>0.23025375693674677</v>
      </c>
      <c r="X176" s="2">
        <f t="shared" ca="1" si="70"/>
        <v>2.5856843177865385</v>
      </c>
      <c r="Y176" s="2">
        <f t="shared" ca="1" si="71"/>
        <v>17.20704975549285</v>
      </c>
      <c r="Z176" s="2">
        <f t="shared" ca="1" si="72"/>
        <v>8.7880005129605188</v>
      </c>
      <c r="AA176" s="2">
        <f t="shared" ca="1" si="73"/>
        <v>0.68851666834218461</v>
      </c>
      <c r="AB176" s="2">
        <f t="shared" ca="1" si="74"/>
        <v>0.56891367280006888</v>
      </c>
      <c r="AC176" s="2">
        <f t="shared" ca="1" si="75"/>
        <v>4.2841253098374139</v>
      </c>
      <c r="AD176" s="2">
        <f t="shared" ca="1" si="76"/>
        <v>0.92346733025468541</v>
      </c>
      <c r="AE176" s="2">
        <f t="shared" ca="1" si="77"/>
        <v>7.1778844916358882</v>
      </c>
      <c r="AF176" s="2">
        <f t="shared" ca="1" si="78"/>
        <v>18.664766883321356</v>
      </c>
      <c r="AG176" s="2">
        <f t="shared" ca="1" si="79"/>
        <v>8.7771006179885767</v>
      </c>
      <c r="AH176" s="2">
        <f t="shared" ca="1" si="80"/>
        <v>0.52144997291729722</v>
      </c>
      <c r="AI176" s="2">
        <f t="shared" ca="1" si="81"/>
        <v>0.52144997291729722</v>
      </c>
      <c r="AJ176" s="2">
        <f t="shared" ca="1" si="82"/>
        <v>1.2099666412594818</v>
      </c>
      <c r="AK176" s="2">
        <f t="shared" ca="1" si="83"/>
        <v>-0.86447819112011381</v>
      </c>
    </row>
    <row r="177" spans="1:37" x14ac:dyDescent="0.15">
      <c r="A177" s="18">
        <v>153</v>
      </c>
      <c r="B177" s="1">
        <v>1.53</v>
      </c>
      <c r="C177" s="1">
        <v>-0.2783450000016785</v>
      </c>
      <c r="D177" s="1">
        <v>0.20607750001389036</v>
      </c>
      <c r="E177" s="1">
        <v>1.7623524999947904</v>
      </c>
      <c r="F177" s="1">
        <v>1.1602680000000001</v>
      </c>
      <c r="I177" s="1">
        <v>154</v>
      </c>
      <c r="J177" s="1">
        <f t="shared" si="57"/>
        <v>2</v>
      </c>
      <c r="K177" s="1">
        <f t="shared" ca="1" si="58"/>
        <v>4.2857142857142859E-3</v>
      </c>
      <c r="L177" s="1">
        <f t="shared" ca="1" si="84"/>
        <v>-2.0701591180938812</v>
      </c>
      <c r="M177" s="18">
        <f t="shared" ca="1" si="59"/>
        <v>0</v>
      </c>
      <c r="N177" s="18">
        <f t="shared" ca="1" si="60"/>
        <v>0</v>
      </c>
      <c r="O177" s="1">
        <f t="shared" ca="1" si="61"/>
        <v>0</v>
      </c>
      <c r="P177" s="1">
        <f t="shared" ca="1" si="62"/>
        <v>0</v>
      </c>
      <c r="Q177" s="1">
        <f t="shared" ca="1" si="63"/>
        <v>0</v>
      </c>
      <c r="R177" s="1">
        <f t="shared" ca="1" si="64"/>
        <v>0</v>
      </c>
      <c r="S177" s="1">
        <f t="shared" ca="1" si="65"/>
        <v>0</v>
      </c>
      <c r="T177" s="1">
        <f t="shared" ca="1" si="66"/>
        <v>-2.0701591180938812</v>
      </c>
      <c r="U177" s="2">
        <f t="shared" ca="1" si="67"/>
        <v>1.8210442397242304</v>
      </c>
      <c r="V177" s="2">
        <f t="shared" ca="1" si="68"/>
        <v>4.1182163725916423</v>
      </c>
      <c r="W177" s="2">
        <f t="shared" ca="1" si="69"/>
        <v>2.3216100961651303</v>
      </c>
      <c r="X177" s="2">
        <f t="shared" ca="1" si="70"/>
        <v>7.6023053368107467</v>
      </c>
      <c r="Y177" s="2">
        <f t="shared" ca="1" si="71"/>
        <v>16.12697948270338</v>
      </c>
      <c r="Z177" s="2">
        <f t="shared" ca="1" si="72"/>
        <v>8.7075209019727282</v>
      </c>
      <c r="AA177" s="2">
        <f t="shared" ca="1" si="73"/>
        <v>1.8192764947681161</v>
      </c>
      <c r="AB177" s="2">
        <f t="shared" ca="1" si="74"/>
        <v>0.59665217686510952</v>
      </c>
      <c r="AC177" s="2">
        <f t="shared" ca="1" si="75"/>
        <v>0.96692635670463312</v>
      </c>
      <c r="AD177" s="2">
        <f t="shared" ca="1" si="76"/>
        <v>2.5041949692172802</v>
      </c>
      <c r="AE177" s="2">
        <f t="shared" ca="1" si="77"/>
        <v>1.0709610111193548</v>
      </c>
      <c r="AF177" s="2">
        <f t="shared" ca="1" si="78"/>
        <v>15.194911310791959</v>
      </c>
      <c r="AG177" s="2">
        <f t="shared" ca="1" si="79"/>
        <v>9.2862685685751405</v>
      </c>
      <c r="AH177" s="2">
        <f t="shared" ca="1" si="80"/>
        <v>-0.57181379407329413</v>
      </c>
      <c r="AI177" s="2">
        <f t="shared" ca="1" si="81"/>
        <v>-0.57181379407329413</v>
      </c>
      <c r="AJ177" s="2">
        <f t="shared" ca="1" si="82"/>
        <v>2.3910902888414105</v>
      </c>
      <c r="AK177" s="2">
        <f t="shared" ca="1" si="83"/>
        <v>0.3209311707475293</v>
      </c>
    </row>
    <row r="178" spans="1:37" x14ac:dyDescent="0.15">
      <c r="A178" s="18">
        <v>154</v>
      </c>
      <c r="B178" s="1">
        <v>1.54</v>
      </c>
      <c r="C178" s="1">
        <v>-1.5583449999994059</v>
      </c>
      <c r="D178" s="1">
        <v>-1.3139224999854093</v>
      </c>
      <c r="E178" s="1">
        <v>-1.7176475000049152</v>
      </c>
      <c r="F178" s="1">
        <v>-0.15473000000000001</v>
      </c>
      <c r="I178" s="1">
        <v>155</v>
      </c>
      <c r="J178" s="1">
        <f t="shared" si="57"/>
        <v>2</v>
      </c>
      <c r="K178" s="1">
        <f t="shared" ca="1" si="58"/>
        <v>4.2857142857142859E-3</v>
      </c>
      <c r="L178" s="1">
        <f t="shared" ca="1" si="84"/>
        <v>-2.0658734038081668</v>
      </c>
      <c r="M178" s="18">
        <f t="shared" ca="1" si="59"/>
        <v>0</v>
      </c>
      <c r="N178" s="18">
        <f t="shared" ca="1" si="60"/>
        <v>0</v>
      </c>
      <c r="O178" s="1">
        <f t="shared" ca="1" si="61"/>
        <v>0</v>
      </c>
      <c r="P178" s="1">
        <f t="shared" ca="1" si="62"/>
        <v>0</v>
      </c>
      <c r="Q178" s="1">
        <f t="shared" ca="1" si="63"/>
        <v>0</v>
      </c>
      <c r="R178" s="1">
        <f t="shared" ca="1" si="64"/>
        <v>0</v>
      </c>
      <c r="S178" s="1">
        <f t="shared" ca="1" si="65"/>
        <v>0</v>
      </c>
      <c r="T178" s="1">
        <f t="shared" ca="1" si="66"/>
        <v>-2.0658734038081668</v>
      </c>
      <c r="U178" s="2">
        <f t="shared" ca="1" si="67"/>
        <v>1.8996899199247435</v>
      </c>
      <c r="V178" s="2">
        <f t="shared" ca="1" si="68"/>
        <v>0.5004026248828235</v>
      </c>
      <c r="W178" s="2">
        <f t="shared" ca="1" si="69"/>
        <v>3.3391458413518627</v>
      </c>
      <c r="X178" s="2">
        <f t="shared" ca="1" si="70"/>
        <v>14.037519346141636</v>
      </c>
      <c r="Y178" s="2">
        <f t="shared" ca="1" si="71"/>
        <v>19.135232483067341</v>
      </c>
      <c r="Z178" s="2">
        <f t="shared" ca="1" si="72"/>
        <v>9.764440303011952</v>
      </c>
      <c r="AA178" s="2">
        <f t="shared" ca="1" si="73"/>
        <v>0.49363907450032629</v>
      </c>
      <c r="AB178" s="2">
        <f t="shared" ca="1" si="74"/>
        <v>0.66022526662993752</v>
      </c>
      <c r="AC178" s="2">
        <f t="shared" ca="1" si="75"/>
        <v>3.9629731619718407</v>
      </c>
      <c r="AD178" s="2">
        <f t="shared" ca="1" si="76"/>
        <v>3.714016851974788</v>
      </c>
      <c r="AE178" s="2">
        <f t="shared" ca="1" si="77"/>
        <v>3.4834410804309144</v>
      </c>
      <c r="AF178" s="2">
        <f t="shared" ca="1" si="78"/>
        <v>17.328339119996528</v>
      </c>
      <c r="AG178" s="2">
        <f t="shared" ca="1" si="79"/>
        <v>9.8599227895030186</v>
      </c>
      <c r="AH178" s="2">
        <f t="shared" ca="1" si="80"/>
        <v>1.5632345322125062E-2</v>
      </c>
      <c r="AI178" s="2">
        <f t="shared" ca="1" si="81"/>
        <v>1.5632345322125062E-2</v>
      </c>
      <c r="AJ178" s="2">
        <f t="shared" ca="1" si="82"/>
        <v>0.50927141982245139</v>
      </c>
      <c r="AK178" s="2">
        <f t="shared" ca="1" si="83"/>
        <v>-1.5566019839857153</v>
      </c>
    </row>
    <row r="179" spans="1:37" x14ac:dyDescent="0.15">
      <c r="A179" s="18">
        <v>155</v>
      </c>
      <c r="B179" s="1">
        <v>1.55</v>
      </c>
      <c r="C179" s="1">
        <v>-0.85734500000000935</v>
      </c>
      <c r="D179" s="1">
        <v>-0.51592249998577699</v>
      </c>
      <c r="E179" s="1">
        <v>-5.1726475000037908</v>
      </c>
      <c r="F179" s="1">
        <v>0.14226800000000001</v>
      </c>
      <c r="I179" s="1">
        <v>156</v>
      </c>
      <c r="J179" s="1">
        <f t="shared" si="57"/>
        <v>2</v>
      </c>
      <c r="K179" s="1">
        <f t="shared" ca="1" si="58"/>
        <v>4.2857142857142859E-3</v>
      </c>
      <c r="L179" s="1">
        <f t="shared" ca="1" si="84"/>
        <v>-2.0615876895224523</v>
      </c>
      <c r="M179" s="18">
        <f t="shared" ca="1" si="59"/>
        <v>0</v>
      </c>
      <c r="N179" s="18">
        <f t="shared" ca="1" si="60"/>
        <v>0</v>
      </c>
      <c r="O179" s="1">
        <f t="shared" ca="1" si="61"/>
        <v>0</v>
      </c>
      <c r="P179" s="1">
        <f t="shared" ca="1" si="62"/>
        <v>0</v>
      </c>
      <c r="Q179" s="1">
        <f t="shared" ca="1" si="63"/>
        <v>0</v>
      </c>
      <c r="R179" s="1">
        <f t="shared" ca="1" si="64"/>
        <v>0</v>
      </c>
      <c r="S179" s="1">
        <f t="shared" ca="1" si="65"/>
        <v>0</v>
      </c>
      <c r="T179" s="1">
        <f t="shared" ca="1" si="66"/>
        <v>-2.0615876895224523</v>
      </c>
      <c r="U179" s="2">
        <f t="shared" ca="1" si="67"/>
        <v>1.5760161260925014</v>
      </c>
      <c r="V179" s="2">
        <f t="shared" ca="1" si="68"/>
        <v>2.6993025325422919</v>
      </c>
      <c r="W179" s="2">
        <f t="shared" ca="1" si="69"/>
        <v>3.3312984360597295</v>
      </c>
      <c r="X179" s="2">
        <f t="shared" ca="1" si="70"/>
        <v>3.7493583935121872</v>
      </c>
      <c r="Y179" s="2">
        <f t="shared" ca="1" si="71"/>
        <v>19.150961277893462</v>
      </c>
      <c r="Z179" s="2">
        <f t="shared" ca="1" si="72"/>
        <v>3.6997628587919227</v>
      </c>
      <c r="AA179" s="2">
        <f t="shared" ca="1" si="73"/>
        <v>-0.98244350837564132</v>
      </c>
      <c r="AB179" s="2">
        <f t="shared" ca="1" si="74"/>
        <v>1.4371950713998083</v>
      </c>
      <c r="AC179" s="2">
        <f t="shared" ca="1" si="75"/>
        <v>4.6760348673742111</v>
      </c>
      <c r="AD179" s="2">
        <f t="shared" ca="1" si="76"/>
        <v>2.5774395833395873</v>
      </c>
      <c r="AE179" s="2">
        <f t="shared" ca="1" si="77"/>
        <v>3.7543293014319463</v>
      </c>
      <c r="AF179" s="2">
        <f t="shared" ca="1" si="78"/>
        <v>16.257730329591968</v>
      </c>
      <c r="AG179" s="2">
        <f t="shared" ca="1" si="79"/>
        <v>2.7774812317605391</v>
      </c>
      <c r="AH179" s="2">
        <f t="shared" ca="1" si="80"/>
        <v>-0.46150656795878259</v>
      </c>
      <c r="AI179" s="2">
        <f t="shared" ca="1" si="81"/>
        <v>-0.98244350837564132</v>
      </c>
      <c r="AJ179" s="2">
        <f t="shared" ca="1" si="82"/>
        <v>-1.443950076334424</v>
      </c>
      <c r="AK179" s="2">
        <f t="shared" ca="1" si="83"/>
        <v>-3.505537765856876</v>
      </c>
    </row>
    <row r="180" spans="1:37" x14ac:dyDescent="0.15">
      <c r="A180" s="18">
        <v>156</v>
      </c>
      <c r="B180" s="1">
        <v>1.56</v>
      </c>
      <c r="C180" s="1">
        <v>-3.6033450000019229</v>
      </c>
      <c r="D180" s="1">
        <v>-0.89692249998307716</v>
      </c>
      <c r="E180" s="1">
        <v>-3.4186475000019811</v>
      </c>
      <c r="F180" s="1">
        <v>8.4267999999999996E-2</v>
      </c>
      <c r="I180" s="1">
        <v>157</v>
      </c>
      <c r="J180" s="1">
        <f t="shared" si="57"/>
        <v>2</v>
      </c>
      <c r="K180" s="1">
        <f t="shared" ca="1" si="58"/>
        <v>4.2857142857142859E-3</v>
      </c>
      <c r="L180" s="1">
        <f t="shared" ca="1" si="84"/>
        <v>-2.0573019752367379</v>
      </c>
      <c r="M180" s="18">
        <f t="shared" ca="1" si="59"/>
        <v>0</v>
      </c>
      <c r="N180" s="18">
        <f t="shared" ca="1" si="60"/>
        <v>3.1445183766645748</v>
      </c>
      <c r="O180" s="1">
        <f t="shared" ca="1" si="61"/>
        <v>0</v>
      </c>
      <c r="P180" s="1">
        <f t="shared" ca="1" si="62"/>
        <v>0</v>
      </c>
      <c r="Q180" s="1">
        <f t="shared" ca="1" si="63"/>
        <v>0</v>
      </c>
      <c r="R180" s="1">
        <f t="shared" ca="1" si="64"/>
        <v>0</v>
      </c>
      <c r="S180" s="1">
        <f t="shared" ca="1" si="65"/>
        <v>3.1445183766645748</v>
      </c>
      <c r="T180" s="1">
        <f t="shared" ca="1" si="66"/>
        <v>1.0872164014278369</v>
      </c>
      <c r="U180" s="2">
        <f t="shared" ca="1" si="67"/>
        <v>1.4584215612107512</v>
      </c>
      <c r="V180" s="2">
        <f t="shared" ca="1" si="68"/>
        <v>4.2300613031137697</v>
      </c>
      <c r="W180" s="2">
        <f t="shared" ca="1" si="69"/>
        <v>0.64356102549824767</v>
      </c>
      <c r="X180" s="2">
        <f t="shared" ca="1" si="70"/>
        <v>4.3815386102015719</v>
      </c>
      <c r="Y180" s="2">
        <f t="shared" ca="1" si="71"/>
        <v>15.914315942061593</v>
      </c>
      <c r="Z180" s="2">
        <f t="shared" ca="1" si="72"/>
        <v>7.3477108327008533</v>
      </c>
      <c r="AA180" s="2">
        <f t="shared" ca="1" si="73"/>
        <v>-1.2683639744678923</v>
      </c>
      <c r="AB180" s="2">
        <f t="shared" ca="1" si="74"/>
        <v>1.1894100464218123</v>
      </c>
      <c r="AC180" s="2">
        <f t="shared" ca="1" si="75"/>
        <v>4.1556461296701288</v>
      </c>
      <c r="AD180" s="2">
        <f t="shared" ca="1" si="76"/>
        <v>3.5229552186553565</v>
      </c>
      <c r="AE180" s="2">
        <f t="shared" ca="1" si="77"/>
        <v>1.8998493543448727</v>
      </c>
      <c r="AF180" s="2">
        <f t="shared" ca="1" si="78"/>
        <v>16.91426755915505</v>
      </c>
      <c r="AG180" s="2">
        <f t="shared" ca="1" si="79"/>
        <v>12.564887377709745</v>
      </c>
      <c r="AH180" s="2">
        <f t="shared" ca="1" si="80"/>
        <v>-0.90749038901113455</v>
      </c>
      <c r="AI180" s="2">
        <f t="shared" ca="1" si="81"/>
        <v>-1.2683639744678923</v>
      </c>
      <c r="AJ180" s="2">
        <f t="shared" ca="1" si="82"/>
        <v>-2.1758543634790266</v>
      </c>
      <c r="AK180" s="2">
        <f t="shared" ca="1" si="83"/>
        <v>-1.0886379620511897</v>
      </c>
    </row>
    <row r="181" spans="1:37" x14ac:dyDescent="0.15">
      <c r="A181" s="18">
        <v>157</v>
      </c>
      <c r="B181" s="1">
        <v>1.57</v>
      </c>
      <c r="C181" s="1">
        <v>-2.6433449999991865</v>
      </c>
      <c r="D181" s="1">
        <v>-2.8479224999848896</v>
      </c>
      <c r="E181" s="1">
        <v>-3.4776475000022344</v>
      </c>
      <c r="F181" s="1">
        <v>0.40426800000000002</v>
      </c>
      <c r="I181" s="1">
        <v>158</v>
      </c>
      <c r="J181" s="1">
        <f t="shared" si="57"/>
        <v>2</v>
      </c>
      <c r="K181" s="1">
        <f t="shared" ca="1" si="58"/>
        <v>4.2857142857142859E-3</v>
      </c>
      <c r="L181" s="1">
        <f t="shared" ca="1" si="84"/>
        <v>-2.0530162609510234</v>
      </c>
      <c r="M181" s="18">
        <f t="shared" ca="1" si="59"/>
        <v>0</v>
      </c>
      <c r="N181" s="18">
        <f t="shared" ca="1" si="60"/>
        <v>0</v>
      </c>
      <c r="O181" s="1">
        <f t="shared" ca="1" si="61"/>
        <v>0</v>
      </c>
      <c r="P181" s="1">
        <f t="shared" ca="1" si="62"/>
        <v>0</v>
      </c>
      <c r="Q181" s="1">
        <f t="shared" ca="1" si="63"/>
        <v>0</v>
      </c>
      <c r="R181" s="1">
        <f t="shared" ca="1" si="64"/>
        <v>0</v>
      </c>
      <c r="S181" s="1">
        <f t="shared" ca="1" si="65"/>
        <v>0</v>
      </c>
      <c r="T181" s="1">
        <f t="shared" ca="1" si="66"/>
        <v>-2.0530162609510234</v>
      </c>
      <c r="U181" s="2">
        <f t="shared" ca="1" si="67"/>
        <v>1.7121491183533153</v>
      </c>
      <c r="V181" s="2">
        <f t="shared" ca="1" si="68"/>
        <v>0.22385461349398988</v>
      </c>
      <c r="W181" s="2">
        <f t="shared" ca="1" si="69"/>
        <v>3.9740166124316509</v>
      </c>
      <c r="X181" s="2">
        <f t="shared" ca="1" si="70"/>
        <v>7.2576773769420111</v>
      </c>
      <c r="Y181" s="2">
        <f t="shared" ca="1" si="71"/>
        <v>18.171360053892382</v>
      </c>
      <c r="Z181" s="2">
        <f t="shared" ca="1" si="72"/>
        <v>13.814534624757432</v>
      </c>
      <c r="AA181" s="2">
        <f t="shared" ca="1" si="73"/>
        <v>-1.6985806966690975</v>
      </c>
      <c r="AB181" s="2">
        <f t="shared" ca="1" si="74"/>
        <v>1.0610259203414412</v>
      </c>
      <c r="AC181" s="2">
        <f t="shared" ca="1" si="75"/>
        <v>1.8638577502019293</v>
      </c>
      <c r="AD181" s="2">
        <f t="shared" ca="1" si="76"/>
        <v>3.4756848457227756</v>
      </c>
      <c r="AE181" s="2">
        <f t="shared" ca="1" si="77"/>
        <v>1.0799948238957466</v>
      </c>
      <c r="AF181" s="2">
        <f t="shared" ca="1" si="78"/>
        <v>17.653697241229136</v>
      </c>
      <c r="AG181" s="2">
        <f t="shared" ca="1" si="79"/>
        <v>7.1286434980050828</v>
      </c>
      <c r="AH181" s="2">
        <f t="shared" ca="1" si="80"/>
        <v>1.0151012279483258</v>
      </c>
      <c r="AI181" s="2">
        <f t="shared" ca="1" si="81"/>
        <v>-1.6985806966690975</v>
      </c>
      <c r="AJ181" s="2">
        <f t="shared" ca="1" si="82"/>
        <v>-0.6834794687207717</v>
      </c>
      <c r="AK181" s="2">
        <f t="shared" ca="1" si="83"/>
        <v>-2.7364957296717951</v>
      </c>
    </row>
    <row r="182" spans="1:37" x14ac:dyDescent="0.15">
      <c r="A182" s="18">
        <v>158</v>
      </c>
      <c r="B182" s="1">
        <v>1.58</v>
      </c>
      <c r="C182" s="1">
        <v>-1.7563450000004366</v>
      </c>
      <c r="D182" s="1">
        <v>-4.0629224999833013</v>
      </c>
      <c r="E182" s="1">
        <v>-2.0226475000022504</v>
      </c>
      <c r="F182" s="1">
        <v>1.044268</v>
      </c>
      <c r="I182" s="1">
        <v>159</v>
      </c>
      <c r="J182" s="1">
        <f t="shared" si="57"/>
        <v>2</v>
      </c>
      <c r="K182" s="1">
        <f t="shared" ca="1" si="58"/>
        <v>4.2857142857142859E-3</v>
      </c>
      <c r="L182" s="1">
        <f t="shared" ca="1" si="84"/>
        <v>-2.048730546665309</v>
      </c>
      <c r="M182" s="18">
        <f t="shared" ca="1" si="59"/>
        <v>0</v>
      </c>
      <c r="N182" s="18">
        <f t="shared" ca="1" si="60"/>
        <v>0</v>
      </c>
      <c r="O182" s="1">
        <f t="shared" ca="1" si="61"/>
        <v>0</v>
      </c>
      <c r="P182" s="1">
        <f t="shared" ca="1" si="62"/>
        <v>0</v>
      </c>
      <c r="Q182" s="1">
        <f t="shared" ca="1" si="63"/>
        <v>0</v>
      </c>
      <c r="R182" s="1">
        <f t="shared" ca="1" si="64"/>
        <v>0</v>
      </c>
      <c r="S182" s="1">
        <f t="shared" ca="1" si="65"/>
        <v>0</v>
      </c>
      <c r="T182" s="1">
        <f t="shared" ca="1" si="66"/>
        <v>-2.048730546665309</v>
      </c>
      <c r="U182" s="2">
        <f t="shared" ca="1" si="67"/>
        <v>1.2411527380878069</v>
      </c>
      <c r="V182" s="2">
        <f t="shared" ca="1" si="68"/>
        <v>0.95030724788042564</v>
      </c>
      <c r="W182" s="2">
        <f t="shared" ca="1" si="69"/>
        <v>3.6074194668861637</v>
      </c>
      <c r="X182" s="2">
        <f t="shared" ca="1" si="70"/>
        <v>1.1541295894129548</v>
      </c>
      <c r="Y182" s="2">
        <f t="shared" ca="1" si="71"/>
        <v>16.899323334316332</v>
      </c>
      <c r="Z182" s="2">
        <f t="shared" ca="1" si="72"/>
        <v>5.2359651564872811</v>
      </c>
      <c r="AA182" s="2">
        <f t="shared" ca="1" si="73"/>
        <v>-1.2347614770825479</v>
      </c>
      <c r="AB182" s="2">
        <f t="shared" ca="1" si="74"/>
        <v>1.142756767462044</v>
      </c>
      <c r="AC182" s="2">
        <f t="shared" ca="1" si="75"/>
        <v>3.0725077010726869</v>
      </c>
      <c r="AD182" s="2">
        <f t="shared" ca="1" si="76"/>
        <v>0.95640799796915954</v>
      </c>
      <c r="AE182" s="2">
        <f t="shared" ca="1" si="77"/>
        <v>2.6571144456725277</v>
      </c>
      <c r="AF182" s="2">
        <f t="shared" ca="1" si="78"/>
        <v>16.450050126456084</v>
      </c>
      <c r="AG182" s="2">
        <f t="shared" ca="1" si="79"/>
        <v>3.3024153228238617</v>
      </c>
      <c r="AH182" s="2">
        <f t="shared" ca="1" si="80"/>
        <v>-0.96735603076609722</v>
      </c>
      <c r="AI182" s="2">
        <f t="shared" ca="1" si="81"/>
        <v>-1.2347614770825479</v>
      </c>
      <c r="AJ182" s="2">
        <f t="shared" ca="1" si="82"/>
        <v>-2.2021175078486452</v>
      </c>
      <c r="AK182" s="2">
        <f t="shared" ca="1" si="83"/>
        <v>-4.2508480545139538</v>
      </c>
    </row>
    <row r="183" spans="1:37" x14ac:dyDescent="0.15">
      <c r="A183" s="18">
        <v>159</v>
      </c>
      <c r="B183" s="1">
        <v>1.59</v>
      </c>
      <c r="C183" s="1">
        <v>-1.5123450000018579</v>
      </c>
      <c r="D183" s="1">
        <v>-4.7379224999843927</v>
      </c>
      <c r="E183" s="1">
        <v>-2.5266475000051969</v>
      </c>
      <c r="F183" s="1">
        <v>4.5112680000000003</v>
      </c>
      <c r="I183" s="1">
        <v>160</v>
      </c>
      <c r="J183" s="1">
        <f t="shared" si="57"/>
        <v>2</v>
      </c>
      <c r="K183" s="1">
        <f t="shared" ca="1" si="58"/>
        <v>4.2857142857142859E-3</v>
      </c>
      <c r="L183" s="1">
        <f t="shared" ca="1" si="84"/>
        <v>-2.0444448323795945</v>
      </c>
      <c r="M183" s="18">
        <f t="shared" ca="1" si="59"/>
        <v>0</v>
      </c>
      <c r="N183" s="18">
        <f t="shared" ca="1" si="60"/>
        <v>0</v>
      </c>
      <c r="O183" s="1">
        <f t="shared" ca="1" si="61"/>
        <v>0</v>
      </c>
      <c r="P183" s="1">
        <f t="shared" ca="1" si="62"/>
        <v>0</v>
      </c>
      <c r="Q183" s="1">
        <f t="shared" ca="1" si="63"/>
        <v>0</v>
      </c>
      <c r="R183" s="1">
        <f t="shared" ca="1" si="64"/>
        <v>0</v>
      </c>
      <c r="S183" s="1">
        <f t="shared" ca="1" si="65"/>
        <v>0</v>
      </c>
      <c r="T183" s="1">
        <f t="shared" ca="1" si="66"/>
        <v>-2.0444448323795945</v>
      </c>
      <c r="U183" s="2">
        <f t="shared" ca="1" si="67"/>
        <v>1.796835877720147</v>
      </c>
      <c r="V183" s="2">
        <f t="shared" ca="1" si="68"/>
        <v>3.3999653718039542</v>
      </c>
      <c r="W183" s="2">
        <f t="shared" ca="1" si="69"/>
        <v>2.6709254452444231</v>
      </c>
      <c r="X183" s="2">
        <f t="shared" ca="1" si="70"/>
        <v>3.0688115103925035</v>
      </c>
      <c r="Y183" s="2">
        <f t="shared" ca="1" si="71"/>
        <v>15.763854135911686</v>
      </c>
      <c r="Z183" s="2">
        <f t="shared" ca="1" si="72"/>
        <v>7.849077316004724</v>
      </c>
      <c r="AA183" s="2">
        <f t="shared" ca="1" si="73"/>
        <v>1.3659420723319882</v>
      </c>
      <c r="AB183" s="2">
        <f t="shared" ca="1" si="74"/>
        <v>1.5467411928003418</v>
      </c>
      <c r="AC183" s="2">
        <f t="shared" ca="1" si="75"/>
        <v>2.1199849097960435</v>
      </c>
      <c r="AD183" s="2">
        <f t="shared" ca="1" si="76"/>
        <v>0.92405915467794619</v>
      </c>
      <c r="AE183" s="2">
        <f t="shared" ca="1" si="77"/>
        <v>7.7449098818984172</v>
      </c>
      <c r="AF183" s="2">
        <f t="shared" ca="1" si="78"/>
        <v>15.690397518238523</v>
      </c>
      <c r="AG183" s="2">
        <f t="shared" ca="1" si="79"/>
        <v>14.198476923038131</v>
      </c>
      <c r="AH183" s="2">
        <f t="shared" ca="1" si="80"/>
        <v>-1.2993004150790703</v>
      </c>
      <c r="AI183" s="2">
        <f t="shared" ca="1" si="81"/>
        <v>-1.2993004150790703</v>
      </c>
      <c r="AJ183" s="2">
        <f t="shared" ca="1" si="82"/>
        <v>2.6652424874110583</v>
      </c>
      <c r="AK183" s="2">
        <f t="shared" ca="1" si="83"/>
        <v>0.62079765503146378</v>
      </c>
    </row>
    <row r="184" spans="1:37" x14ac:dyDescent="0.15">
      <c r="A184" s="18">
        <v>160</v>
      </c>
      <c r="B184" s="1">
        <v>1.6</v>
      </c>
      <c r="C184" s="1">
        <v>-1.7733450000001483</v>
      </c>
      <c r="D184" s="1">
        <v>-5.431922499983699</v>
      </c>
      <c r="E184" s="1">
        <v>-2.600647500003106</v>
      </c>
      <c r="F184" s="1">
        <v>2.4462679999999999</v>
      </c>
      <c r="I184" s="1">
        <v>161</v>
      </c>
      <c r="J184" s="1">
        <f t="shared" si="57"/>
        <v>2</v>
      </c>
      <c r="K184" s="1">
        <f t="shared" ca="1" si="58"/>
        <v>4.2857142857142859E-3</v>
      </c>
      <c r="L184" s="1">
        <f t="shared" ca="1" si="84"/>
        <v>-2.0401591180938801</v>
      </c>
      <c r="M184" s="18">
        <f t="shared" ca="1" si="59"/>
        <v>0</v>
      </c>
      <c r="N184" s="18">
        <f t="shared" ca="1" si="60"/>
        <v>0</v>
      </c>
      <c r="O184" s="1">
        <f t="shared" ca="1" si="61"/>
        <v>0</v>
      </c>
      <c r="P184" s="1">
        <f t="shared" ca="1" si="62"/>
        <v>0</v>
      </c>
      <c r="Q184" s="1">
        <f t="shared" ca="1" si="63"/>
        <v>0</v>
      </c>
      <c r="R184" s="1">
        <f t="shared" ca="1" si="64"/>
        <v>0</v>
      </c>
      <c r="S184" s="1">
        <f t="shared" ca="1" si="65"/>
        <v>0</v>
      </c>
      <c r="T184" s="1">
        <f t="shared" ca="1" si="66"/>
        <v>-2.0401591180938801</v>
      </c>
      <c r="U184" s="2">
        <f t="shared" ca="1" si="67"/>
        <v>1.0912813345785621</v>
      </c>
      <c r="V184" s="2">
        <f t="shared" ca="1" si="68"/>
        <v>3.3822560631848941</v>
      </c>
      <c r="W184" s="2">
        <f t="shared" ca="1" si="69"/>
        <v>1.6643508863413561</v>
      </c>
      <c r="X184" s="2">
        <f t="shared" ca="1" si="70"/>
        <v>10.682452074744614</v>
      </c>
      <c r="Y184" s="2">
        <f t="shared" ca="1" si="71"/>
        <v>17.760830461609409</v>
      </c>
      <c r="Z184" s="2">
        <f t="shared" ca="1" si="72"/>
        <v>13.469063793153397</v>
      </c>
      <c r="AA184" s="2">
        <f t="shared" ca="1" si="73"/>
        <v>0.47359712729147879</v>
      </c>
      <c r="AB184" s="2">
        <f t="shared" ca="1" si="74"/>
        <v>0.64476356700955884</v>
      </c>
      <c r="AC184" s="2">
        <f t="shared" ca="1" si="75"/>
        <v>2.6748923552888453</v>
      </c>
      <c r="AD184" s="2">
        <f t="shared" ca="1" si="76"/>
        <v>3.706463151977315</v>
      </c>
      <c r="AE184" s="2">
        <f t="shared" ca="1" si="77"/>
        <v>6.7904740805963559</v>
      </c>
      <c r="AF184" s="2">
        <f t="shared" ca="1" si="78"/>
        <v>18.336046064733967</v>
      </c>
      <c r="AG184" s="2">
        <f t="shared" ca="1" si="79"/>
        <v>10.905504173760818</v>
      </c>
      <c r="AH184" s="2">
        <f t="shared" ca="1" si="80"/>
        <v>-0.62418833621964787</v>
      </c>
      <c r="AI184" s="2">
        <f t="shared" ca="1" si="81"/>
        <v>-0.62418833621964787</v>
      </c>
      <c r="AJ184" s="2">
        <f t="shared" ca="1" si="82"/>
        <v>1.0977854635111266</v>
      </c>
      <c r="AK184" s="2">
        <f t="shared" ca="1" si="83"/>
        <v>-0.94237365458275346</v>
      </c>
    </row>
    <row r="185" spans="1:37" x14ac:dyDescent="0.15">
      <c r="A185" s="18">
        <v>161</v>
      </c>
      <c r="B185" s="1">
        <v>1.61</v>
      </c>
      <c r="C185" s="1">
        <v>-1.2733450000013136</v>
      </c>
      <c r="D185" s="1">
        <v>-3.4579224999831126</v>
      </c>
      <c r="E185" s="1">
        <v>-3.6426475000048697</v>
      </c>
      <c r="F185" s="1">
        <v>1.0952679999999999</v>
      </c>
      <c r="I185" s="1">
        <v>162</v>
      </c>
      <c r="J185" s="1">
        <f t="shared" si="57"/>
        <v>2</v>
      </c>
      <c r="K185" s="1">
        <f t="shared" ca="1" si="58"/>
        <v>4.2857142857142859E-3</v>
      </c>
      <c r="L185" s="1">
        <f t="shared" ca="1" si="84"/>
        <v>-2.0358734038081656</v>
      </c>
      <c r="M185" s="18">
        <f t="shared" ca="1" si="59"/>
        <v>0</v>
      </c>
      <c r="N185" s="18">
        <f t="shared" ca="1" si="60"/>
        <v>0</v>
      </c>
      <c r="O185" s="1">
        <f t="shared" ca="1" si="61"/>
        <v>0</v>
      </c>
      <c r="P185" s="1">
        <f t="shared" ca="1" si="62"/>
        <v>0</v>
      </c>
      <c r="Q185" s="1">
        <f t="shared" ca="1" si="63"/>
        <v>0</v>
      </c>
      <c r="R185" s="1">
        <f t="shared" ca="1" si="64"/>
        <v>0</v>
      </c>
      <c r="S185" s="1">
        <f t="shared" ca="1" si="65"/>
        <v>0</v>
      </c>
      <c r="T185" s="1">
        <f t="shared" ca="1" si="66"/>
        <v>-2.0358734038081656</v>
      </c>
      <c r="U185" s="2">
        <f t="shared" ca="1" si="67"/>
        <v>1.6185264888992701</v>
      </c>
      <c r="V185" s="2">
        <f t="shared" ca="1" si="68"/>
        <v>1.3251745084941886</v>
      </c>
      <c r="W185" s="2">
        <f t="shared" ca="1" si="69"/>
        <v>1.7207951224464049</v>
      </c>
      <c r="X185" s="2">
        <f t="shared" ca="1" si="70"/>
        <v>8.3898432790297477</v>
      </c>
      <c r="Y185" s="2">
        <f t="shared" ca="1" si="71"/>
        <v>16.818207500784229</v>
      </c>
      <c r="Z185" s="2">
        <f t="shared" ca="1" si="72"/>
        <v>10.54815187993564</v>
      </c>
      <c r="AA185" s="2">
        <f t="shared" ca="1" si="73"/>
        <v>1.5083550307185363</v>
      </c>
      <c r="AB185" s="2">
        <f t="shared" ca="1" si="74"/>
        <v>1.3765769278024482</v>
      </c>
      <c r="AC185" s="2">
        <f t="shared" ca="1" si="75"/>
        <v>4.0812500167437129</v>
      </c>
      <c r="AD185" s="2">
        <f t="shared" ca="1" si="76"/>
        <v>3.4173126815266333</v>
      </c>
      <c r="AE185" s="2">
        <f t="shared" ca="1" si="77"/>
        <v>12.746821817420884</v>
      </c>
      <c r="AF185" s="2">
        <f t="shared" ca="1" si="78"/>
        <v>15.425378818850781</v>
      </c>
      <c r="AG185" s="2">
        <f t="shared" ca="1" si="79"/>
        <v>5.5421412970343544</v>
      </c>
      <c r="AH185" s="2">
        <f t="shared" ca="1" si="80"/>
        <v>-1.3312627727526145</v>
      </c>
      <c r="AI185" s="2">
        <f t="shared" ca="1" si="81"/>
        <v>-1.3312627727526145</v>
      </c>
      <c r="AJ185" s="2">
        <f t="shared" ca="1" si="82"/>
        <v>2.8396178034711506</v>
      </c>
      <c r="AK185" s="2">
        <f t="shared" ca="1" si="83"/>
        <v>0.80374439966298494</v>
      </c>
    </row>
    <row r="186" spans="1:37" x14ac:dyDescent="0.15">
      <c r="A186" s="18">
        <v>162</v>
      </c>
      <c r="B186" s="1">
        <v>1.62</v>
      </c>
      <c r="C186" s="1">
        <v>1.3196549999996421</v>
      </c>
      <c r="D186" s="1">
        <v>-4.2489224999862074</v>
      </c>
      <c r="E186" s="1">
        <v>-3.520647500003804</v>
      </c>
      <c r="F186" s="1">
        <v>-0.70572999999999997</v>
      </c>
      <c r="I186" s="1">
        <v>163</v>
      </c>
      <c r="J186" s="1">
        <f t="shared" si="57"/>
        <v>2</v>
      </c>
      <c r="K186" s="1">
        <f t="shared" ca="1" si="58"/>
        <v>4.2857142857142859E-3</v>
      </c>
      <c r="L186" s="1">
        <f t="shared" ca="1" si="84"/>
        <v>-2.0315876895224512</v>
      </c>
      <c r="M186" s="18">
        <f t="shared" ca="1" si="59"/>
        <v>0</v>
      </c>
      <c r="N186" s="18">
        <f t="shared" ca="1" si="60"/>
        <v>0</v>
      </c>
      <c r="O186" s="1">
        <f t="shared" ca="1" si="61"/>
        <v>0</v>
      </c>
      <c r="P186" s="1">
        <f t="shared" ca="1" si="62"/>
        <v>0</v>
      </c>
      <c r="Q186" s="1">
        <f t="shared" ca="1" si="63"/>
        <v>0</v>
      </c>
      <c r="R186" s="1">
        <f t="shared" ca="1" si="64"/>
        <v>0</v>
      </c>
      <c r="S186" s="1">
        <f t="shared" ca="1" si="65"/>
        <v>0</v>
      </c>
      <c r="T186" s="1">
        <f t="shared" ca="1" si="66"/>
        <v>-2.0315876895224512</v>
      </c>
      <c r="U186" s="2">
        <f t="shared" ca="1" si="67"/>
        <v>1.475611286877418</v>
      </c>
      <c r="V186" s="2">
        <f t="shared" ca="1" si="68"/>
        <v>0.95403071319804722</v>
      </c>
      <c r="W186" s="2">
        <f t="shared" ca="1" si="69"/>
        <v>1.4674832823524109</v>
      </c>
      <c r="X186" s="2">
        <f t="shared" ca="1" si="70"/>
        <v>4.7194898908549971</v>
      </c>
      <c r="Y186" s="2">
        <f t="shared" ca="1" si="71"/>
        <v>16.836883789792701</v>
      </c>
      <c r="Z186" s="2">
        <f t="shared" ca="1" si="72"/>
        <v>12.74244083423514</v>
      </c>
      <c r="AA186" s="2">
        <f t="shared" ca="1" si="73"/>
        <v>-0.34565482503226208</v>
      </c>
      <c r="AB186" s="2">
        <f t="shared" ca="1" si="74"/>
        <v>1.8284827254357894</v>
      </c>
      <c r="AC186" s="2">
        <f t="shared" ca="1" si="75"/>
        <v>1.119873279989626</v>
      </c>
      <c r="AD186" s="2">
        <f t="shared" ca="1" si="76"/>
        <v>2.1525967377517512</v>
      </c>
      <c r="AE186" s="2">
        <f t="shared" ca="1" si="77"/>
        <v>11.597832881184486</v>
      </c>
      <c r="AF186" s="2">
        <f t="shared" ca="1" si="78"/>
        <v>18.759228611042047</v>
      </c>
      <c r="AG186" s="2">
        <f t="shared" ca="1" si="79"/>
        <v>10.229403135139954</v>
      </c>
      <c r="AH186" s="2">
        <f t="shared" ca="1" si="80"/>
        <v>0.61234273569130648</v>
      </c>
      <c r="AI186" s="2">
        <f t="shared" ca="1" si="81"/>
        <v>-0.34565482503226208</v>
      </c>
      <c r="AJ186" s="2">
        <f t="shared" ca="1" si="82"/>
        <v>0.2666879106590444</v>
      </c>
      <c r="AK186" s="2">
        <f t="shared" ca="1" si="83"/>
        <v>-1.7648997788634069</v>
      </c>
    </row>
    <row r="187" spans="1:37" x14ac:dyDescent="0.15">
      <c r="A187" s="18">
        <v>163</v>
      </c>
      <c r="B187" s="1">
        <v>1.63</v>
      </c>
      <c r="C187" s="1">
        <v>1.3976549999981103</v>
      </c>
      <c r="D187" s="1">
        <v>-3.7809224999847402</v>
      </c>
      <c r="E187" s="1">
        <v>-0.16664750000217055</v>
      </c>
      <c r="F187" s="1">
        <v>-2.4567299999999999</v>
      </c>
      <c r="I187" s="1">
        <v>164</v>
      </c>
      <c r="J187" s="1">
        <f t="shared" si="57"/>
        <v>2</v>
      </c>
      <c r="K187" s="1">
        <f t="shared" ca="1" si="58"/>
        <v>4.2857142857142859E-3</v>
      </c>
      <c r="L187" s="1">
        <f t="shared" ca="1" si="84"/>
        <v>-2.0273019752367367</v>
      </c>
      <c r="M187" s="18">
        <f t="shared" ca="1" si="59"/>
        <v>0</v>
      </c>
      <c r="N187" s="18">
        <f t="shared" ca="1" si="60"/>
        <v>0</v>
      </c>
      <c r="O187" s="1">
        <f t="shared" ca="1" si="61"/>
        <v>0</v>
      </c>
      <c r="P187" s="1">
        <f t="shared" ca="1" si="62"/>
        <v>0</v>
      </c>
      <c r="Q187" s="1">
        <f t="shared" ca="1" si="63"/>
        <v>0</v>
      </c>
      <c r="R187" s="1">
        <f t="shared" ca="1" si="64"/>
        <v>0</v>
      </c>
      <c r="S187" s="1">
        <f t="shared" ca="1" si="65"/>
        <v>0</v>
      </c>
      <c r="T187" s="1">
        <f t="shared" ca="1" si="66"/>
        <v>-2.0273019752367367</v>
      </c>
      <c r="U187" s="2">
        <f t="shared" ca="1" si="67"/>
        <v>1.8129563516345755</v>
      </c>
      <c r="V187" s="2">
        <f t="shared" ca="1" si="68"/>
        <v>2.5852456664218937</v>
      </c>
      <c r="W187" s="2">
        <f t="shared" ca="1" si="69"/>
        <v>0.29243812295273852</v>
      </c>
      <c r="X187" s="2">
        <f t="shared" ca="1" si="70"/>
        <v>12.280058569847366</v>
      </c>
      <c r="Y187" s="2">
        <f t="shared" ca="1" si="71"/>
        <v>16.413885080308496</v>
      </c>
      <c r="Z187" s="2">
        <f t="shared" ca="1" si="72"/>
        <v>12.179497724097169</v>
      </c>
      <c r="AA187" s="2">
        <f t="shared" ca="1" si="73"/>
        <v>1.4326201304914863</v>
      </c>
      <c r="AB187" s="2">
        <f t="shared" ca="1" si="74"/>
        <v>1.0711695459522761</v>
      </c>
      <c r="AC187" s="2">
        <f t="shared" ca="1" si="75"/>
        <v>0.56768221507127103</v>
      </c>
      <c r="AD187" s="2">
        <f t="shared" ca="1" si="76"/>
        <v>1.4597316746624649</v>
      </c>
      <c r="AE187" s="2">
        <f t="shared" ca="1" si="77"/>
        <v>5.5866945665534766</v>
      </c>
      <c r="AF187" s="2">
        <f t="shared" ca="1" si="78"/>
        <v>16.659445369779537</v>
      </c>
      <c r="AG187" s="2">
        <f t="shared" ca="1" si="79"/>
        <v>4.0799257411780712</v>
      </c>
      <c r="AH187" s="2">
        <f t="shared" ca="1" si="80"/>
        <v>0.84448067416010431</v>
      </c>
      <c r="AI187" s="2">
        <f t="shared" ca="1" si="81"/>
        <v>0.84448067416010431</v>
      </c>
      <c r="AJ187" s="2">
        <f t="shared" ca="1" si="82"/>
        <v>0.58813945633138198</v>
      </c>
      <c r="AK187" s="2">
        <f t="shared" ca="1" si="83"/>
        <v>-1.4391625189053547</v>
      </c>
    </row>
    <row r="188" spans="1:37" x14ac:dyDescent="0.15">
      <c r="A188" s="18">
        <v>164</v>
      </c>
      <c r="B188" s="1">
        <v>1.64</v>
      </c>
      <c r="C188" s="1">
        <v>-2.1345000000394521E-2</v>
      </c>
      <c r="D188" s="1">
        <v>-2.5179224999831717</v>
      </c>
      <c r="E188" s="1">
        <v>-4.0236475000021699</v>
      </c>
      <c r="F188" s="1">
        <v>-2.28573</v>
      </c>
      <c r="I188" s="1">
        <v>165</v>
      </c>
      <c r="J188" s="1">
        <f t="shared" si="57"/>
        <v>2</v>
      </c>
      <c r="K188" s="1">
        <f t="shared" ca="1" si="58"/>
        <v>4.2857142857142859E-3</v>
      </c>
      <c r="L188" s="1">
        <f t="shared" ca="1" si="84"/>
        <v>-2.0230162609510223</v>
      </c>
      <c r="M188" s="18">
        <f t="shared" ca="1" si="59"/>
        <v>0</v>
      </c>
      <c r="N188" s="18">
        <f t="shared" ca="1" si="60"/>
        <v>0</v>
      </c>
      <c r="O188" s="1">
        <f t="shared" ca="1" si="61"/>
        <v>0</v>
      </c>
      <c r="P188" s="1">
        <f t="shared" ca="1" si="62"/>
        <v>0</v>
      </c>
      <c r="Q188" s="1">
        <f t="shared" ca="1" si="63"/>
        <v>0</v>
      </c>
      <c r="R188" s="1">
        <f t="shared" ca="1" si="64"/>
        <v>0</v>
      </c>
      <c r="S188" s="1">
        <f t="shared" ca="1" si="65"/>
        <v>0</v>
      </c>
      <c r="T188" s="1">
        <f t="shared" ca="1" si="66"/>
        <v>-2.0230162609510223</v>
      </c>
      <c r="U188" s="2">
        <f t="shared" ca="1" si="67"/>
        <v>1.8353367102916263</v>
      </c>
      <c r="V188" s="2">
        <f t="shared" ca="1" si="68"/>
        <v>0.69936717609899157</v>
      </c>
      <c r="W188" s="2">
        <f t="shared" ca="1" si="69"/>
        <v>1.2162849394965303</v>
      </c>
      <c r="X188" s="2">
        <f t="shared" ca="1" si="70"/>
        <v>8.261283706852522</v>
      </c>
      <c r="Y188" s="2">
        <f t="shared" ca="1" si="71"/>
        <v>18.15811079574469</v>
      </c>
      <c r="Z188" s="2">
        <f t="shared" ca="1" si="72"/>
        <v>2.9250374062376681</v>
      </c>
      <c r="AA188" s="2">
        <f t="shared" ca="1" si="73"/>
        <v>-0.31346958697985222</v>
      </c>
      <c r="AB188" s="2">
        <f t="shared" ca="1" si="74"/>
        <v>1.0494119287351229</v>
      </c>
      <c r="AC188" s="2">
        <f t="shared" ca="1" si="75"/>
        <v>1.6283130273357578</v>
      </c>
      <c r="AD188" s="2">
        <f t="shared" ca="1" si="76"/>
        <v>0.9751453110116155</v>
      </c>
      <c r="AE188" s="2">
        <f t="shared" ca="1" si="77"/>
        <v>13.656654364418721</v>
      </c>
      <c r="AF188" s="2">
        <f t="shared" ca="1" si="78"/>
        <v>15.93971196356825</v>
      </c>
      <c r="AG188" s="2">
        <f t="shared" ca="1" si="79"/>
        <v>7.2518803817718496</v>
      </c>
      <c r="AH188" s="2">
        <f t="shared" ca="1" si="80"/>
        <v>0.51720081369685589</v>
      </c>
      <c r="AI188" s="2">
        <f t="shared" ca="1" si="81"/>
        <v>-0.31346958697985222</v>
      </c>
      <c r="AJ188" s="2">
        <f t="shared" ca="1" si="82"/>
        <v>-0.83067040067670805</v>
      </c>
      <c r="AK188" s="2">
        <f t="shared" ca="1" si="83"/>
        <v>-2.8536866616277301</v>
      </c>
    </row>
    <row r="189" spans="1:37" x14ac:dyDescent="0.15">
      <c r="A189" s="18">
        <v>165</v>
      </c>
      <c r="B189" s="1">
        <v>1.65</v>
      </c>
      <c r="C189" s="1">
        <v>-0.44034500000122989</v>
      </c>
      <c r="D189" s="1">
        <v>-2.4769224999836581</v>
      </c>
      <c r="E189" s="1">
        <v>-4.1536475000043538</v>
      </c>
      <c r="F189" s="1">
        <v>-0.91073000000000004</v>
      </c>
      <c r="I189" s="1">
        <v>166</v>
      </c>
      <c r="J189" s="1">
        <f t="shared" si="57"/>
        <v>2</v>
      </c>
      <c r="K189" s="1">
        <f t="shared" ca="1" si="58"/>
        <v>4.2857142857142859E-3</v>
      </c>
      <c r="L189" s="1">
        <f t="shared" ca="1" si="84"/>
        <v>-2.0187305466653078</v>
      </c>
      <c r="M189" s="18">
        <f t="shared" ca="1" si="59"/>
        <v>0</v>
      </c>
      <c r="N189" s="18">
        <f t="shared" ca="1" si="60"/>
        <v>0</v>
      </c>
      <c r="O189" s="1">
        <f t="shared" ca="1" si="61"/>
        <v>0</v>
      </c>
      <c r="P189" s="1">
        <f t="shared" ca="1" si="62"/>
        <v>0</v>
      </c>
      <c r="Q189" s="1">
        <f t="shared" ca="1" si="63"/>
        <v>0</v>
      </c>
      <c r="R189" s="1">
        <f t="shared" ca="1" si="64"/>
        <v>0</v>
      </c>
      <c r="S189" s="1">
        <f t="shared" ca="1" si="65"/>
        <v>0</v>
      </c>
      <c r="T189" s="1">
        <f t="shared" ca="1" si="66"/>
        <v>-2.0187305466653078</v>
      </c>
      <c r="U189" s="2">
        <f t="shared" ca="1" si="67"/>
        <v>1.4519587915754788</v>
      </c>
      <c r="V189" s="2">
        <f t="shared" ca="1" si="68"/>
        <v>3.0624875119738713</v>
      </c>
      <c r="W189" s="2">
        <f t="shared" ca="1" si="69"/>
        <v>0.27505588476875364</v>
      </c>
      <c r="X189" s="2">
        <f t="shared" ca="1" si="70"/>
        <v>1.7336979526710943</v>
      </c>
      <c r="Y189" s="2">
        <f t="shared" ca="1" si="71"/>
        <v>16.578364019609023</v>
      </c>
      <c r="Z189" s="2">
        <f t="shared" ca="1" si="72"/>
        <v>12.792749153980482</v>
      </c>
      <c r="AA189" s="2">
        <f t="shared" ca="1" si="73"/>
        <v>-1.4519350186421418</v>
      </c>
      <c r="AB189" s="2">
        <f t="shared" ca="1" si="74"/>
        <v>1.8982402704005668</v>
      </c>
      <c r="AC189" s="2">
        <f t="shared" ca="1" si="75"/>
        <v>4.9227808157503103</v>
      </c>
      <c r="AD189" s="2">
        <f t="shared" ca="1" si="76"/>
        <v>2.8316973996510315</v>
      </c>
      <c r="AE189" s="2">
        <f t="shared" ca="1" si="77"/>
        <v>13.801251449904692</v>
      </c>
      <c r="AF189" s="2">
        <f t="shared" ca="1" si="78"/>
        <v>15.444925928293852</v>
      </c>
      <c r="AG189" s="2">
        <f t="shared" ca="1" si="79"/>
        <v>7.2815666428742958</v>
      </c>
      <c r="AH189" s="2">
        <f t="shared" ca="1" si="80"/>
        <v>0.33099992767513597</v>
      </c>
      <c r="AI189" s="2">
        <f t="shared" ca="1" si="81"/>
        <v>-1.4519350186421418</v>
      </c>
      <c r="AJ189" s="2">
        <f t="shared" ca="1" si="82"/>
        <v>-1.7829349463172779</v>
      </c>
      <c r="AK189" s="2">
        <f t="shared" ca="1" si="83"/>
        <v>-3.8016654929825857</v>
      </c>
    </row>
    <row r="190" spans="1:37" x14ac:dyDescent="0.15">
      <c r="A190" s="18">
        <v>166</v>
      </c>
      <c r="B190" s="1">
        <v>1.66</v>
      </c>
      <c r="C190" s="1">
        <v>-0.57834500000097933</v>
      </c>
      <c r="D190" s="1">
        <v>-2.9969224999852884</v>
      </c>
      <c r="E190" s="1">
        <v>-3.7336475000024905</v>
      </c>
      <c r="F190" s="1">
        <v>-3.5637300000000001</v>
      </c>
      <c r="I190" s="1">
        <v>167</v>
      </c>
      <c r="J190" s="1">
        <f t="shared" si="57"/>
        <v>2</v>
      </c>
      <c r="K190" s="1">
        <f t="shared" ca="1" si="58"/>
        <v>4.2857142857142859E-3</v>
      </c>
      <c r="L190" s="1">
        <f t="shared" ca="1" si="84"/>
        <v>-2.0144448323795934</v>
      </c>
      <c r="M190" s="18">
        <f t="shared" ca="1" si="59"/>
        <v>0</v>
      </c>
      <c r="N190" s="18">
        <f t="shared" ca="1" si="60"/>
        <v>0</v>
      </c>
      <c r="O190" s="1">
        <f t="shared" ca="1" si="61"/>
        <v>0</v>
      </c>
      <c r="P190" s="1">
        <f t="shared" ca="1" si="62"/>
        <v>0</v>
      </c>
      <c r="Q190" s="1">
        <f t="shared" ca="1" si="63"/>
        <v>0</v>
      </c>
      <c r="R190" s="1">
        <f t="shared" ca="1" si="64"/>
        <v>0</v>
      </c>
      <c r="S190" s="1">
        <f t="shared" ca="1" si="65"/>
        <v>0</v>
      </c>
      <c r="T190" s="1">
        <f t="shared" ca="1" si="66"/>
        <v>-2.0144448323795934</v>
      </c>
      <c r="U190" s="2">
        <f t="shared" ca="1" si="67"/>
        <v>1.8309515550188538</v>
      </c>
      <c r="V190" s="2">
        <f t="shared" ca="1" si="68"/>
        <v>0.88324354107687864</v>
      </c>
      <c r="W190" s="2">
        <f t="shared" ca="1" si="69"/>
        <v>1.4014512395087351</v>
      </c>
      <c r="X190" s="2">
        <f t="shared" ca="1" si="70"/>
        <v>1.3635652073431048</v>
      </c>
      <c r="Y190" s="2">
        <f t="shared" ca="1" si="71"/>
        <v>18.160666859466733</v>
      </c>
      <c r="Z190" s="2">
        <f t="shared" ca="1" si="72"/>
        <v>11.207532944620493</v>
      </c>
      <c r="AA190" s="2">
        <f t="shared" ca="1" si="73"/>
        <v>0.30847420735150249</v>
      </c>
      <c r="AB190" s="2">
        <f t="shared" ca="1" si="74"/>
        <v>1.8131967272038096</v>
      </c>
      <c r="AC190" s="2">
        <f t="shared" ca="1" si="75"/>
        <v>5.1854756247456875</v>
      </c>
      <c r="AD190" s="2">
        <f t="shared" ca="1" si="76"/>
        <v>2.0625822294261598</v>
      </c>
      <c r="AE190" s="2">
        <f t="shared" ca="1" si="77"/>
        <v>3.1169240491589152</v>
      </c>
      <c r="AF190" s="2">
        <f t="shared" ca="1" si="78"/>
        <v>18.235863678804574</v>
      </c>
      <c r="AG190" s="2">
        <f t="shared" ca="1" si="79"/>
        <v>2.4526389354607034</v>
      </c>
      <c r="AH190" s="2">
        <f t="shared" ca="1" si="80"/>
        <v>-0.85812962853520791</v>
      </c>
      <c r="AI190" s="2">
        <f t="shared" ca="1" si="81"/>
        <v>-0.85812962853520791</v>
      </c>
      <c r="AJ190" s="2">
        <f t="shared" ca="1" si="82"/>
        <v>1.1666038358867103</v>
      </c>
      <c r="AK190" s="2">
        <f t="shared" ca="1" si="83"/>
        <v>-0.84784099649288303</v>
      </c>
    </row>
    <row r="191" spans="1:37" x14ac:dyDescent="0.15">
      <c r="A191" s="18">
        <v>167</v>
      </c>
      <c r="B191" s="1">
        <v>1.67</v>
      </c>
      <c r="C191" s="1">
        <v>-2.4883449999997254</v>
      </c>
      <c r="D191" s="1">
        <v>-2.3339224999858743</v>
      </c>
      <c r="E191" s="1">
        <v>-1.0606475000045634</v>
      </c>
      <c r="F191" s="1">
        <v>-1.3937299999999999</v>
      </c>
      <c r="I191" s="1">
        <v>168</v>
      </c>
      <c r="J191" s="1">
        <f t="shared" si="57"/>
        <v>2</v>
      </c>
      <c r="K191" s="1">
        <f t="shared" ca="1" si="58"/>
        <v>4.2857142857142859E-3</v>
      </c>
      <c r="L191" s="1">
        <f t="shared" ca="1" si="84"/>
        <v>-2.0101591180938789</v>
      </c>
      <c r="M191" s="18">
        <f t="shared" ca="1" si="59"/>
        <v>0</v>
      </c>
      <c r="N191" s="18">
        <f t="shared" ca="1" si="60"/>
        <v>0</v>
      </c>
      <c r="O191" s="1">
        <f t="shared" ca="1" si="61"/>
        <v>0</v>
      </c>
      <c r="P191" s="1">
        <f t="shared" ca="1" si="62"/>
        <v>0</v>
      </c>
      <c r="Q191" s="1">
        <f t="shared" ca="1" si="63"/>
        <v>0</v>
      </c>
      <c r="R191" s="1">
        <f t="shared" ca="1" si="64"/>
        <v>0</v>
      </c>
      <c r="S191" s="1">
        <f t="shared" ca="1" si="65"/>
        <v>0</v>
      </c>
      <c r="T191" s="1">
        <f t="shared" ca="1" si="66"/>
        <v>-2.0101591180938789</v>
      </c>
      <c r="U191" s="2">
        <f t="shared" ca="1" si="67"/>
        <v>0.98651906388116473</v>
      </c>
      <c r="V191" s="2">
        <f t="shared" ca="1" si="68"/>
        <v>3.1257710492923256</v>
      </c>
      <c r="W191" s="2">
        <f t="shared" ca="1" si="69"/>
        <v>0.72078328075863585</v>
      </c>
      <c r="X191" s="2">
        <f t="shared" ca="1" si="70"/>
        <v>10.945520293645854</v>
      </c>
      <c r="Y191" s="2">
        <f t="shared" ca="1" si="71"/>
        <v>15.833653523176283</v>
      </c>
      <c r="Z191" s="2">
        <f t="shared" ca="1" si="72"/>
        <v>5.4861991146504367</v>
      </c>
      <c r="AA191" s="2">
        <f t="shared" ca="1" si="73"/>
        <v>0.80265822529212427</v>
      </c>
      <c r="AB191" s="2">
        <f t="shared" ca="1" si="74"/>
        <v>1.224693521847761</v>
      </c>
      <c r="AC191" s="2">
        <f t="shared" ca="1" si="75"/>
        <v>0.6476328247232257</v>
      </c>
      <c r="AD191" s="2">
        <f t="shared" ca="1" si="76"/>
        <v>1.0458911816126584</v>
      </c>
      <c r="AE191" s="2">
        <f t="shared" ca="1" si="77"/>
        <v>14.841642165662563</v>
      </c>
      <c r="AF191" s="2">
        <f t="shared" ca="1" si="78"/>
        <v>18.802565508081635</v>
      </c>
      <c r="AG191" s="2">
        <f t="shared" ca="1" si="79"/>
        <v>14.277921356836199</v>
      </c>
      <c r="AH191" s="2">
        <f t="shared" ca="1" si="80"/>
        <v>1.1097616305350808</v>
      </c>
      <c r="AI191" s="2">
        <f t="shared" ca="1" si="81"/>
        <v>0.80265822529212427</v>
      </c>
      <c r="AJ191" s="2">
        <f t="shared" ca="1" si="82"/>
        <v>-0.30710340524295654</v>
      </c>
      <c r="AK191" s="2">
        <f t="shared" ca="1" si="83"/>
        <v>-2.3172625233368356</v>
      </c>
    </row>
    <row r="192" spans="1:37" x14ac:dyDescent="0.15">
      <c r="A192" s="18">
        <v>168</v>
      </c>
      <c r="B192" s="1">
        <v>1.68</v>
      </c>
      <c r="C192" s="1">
        <v>-1.6973450000001833</v>
      </c>
      <c r="D192" s="1">
        <v>-2.1489224999839962</v>
      </c>
      <c r="E192" s="1">
        <v>1.5953524999972046</v>
      </c>
      <c r="F192" s="1">
        <v>-2.1547299999999998</v>
      </c>
      <c r="I192" s="1">
        <v>169</v>
      </c>
      <c r="J192" s="1">
        <f t="shared" si="57"/>
        <v>2</v>
      </c>
      <c r="K192" s="1">
        <f t="shared" ca="1" si="58"/>
        <v>4.2857142857142859E-3</v>
      </c>
      <c r="L192" s="1">
        <f t="shared" ca="1" si="84"/>
        <v>-2.0058734038081645</v>
      </c>
      <c r="M192" s="18">
        <f t="shared" ca="1" si="59"/>
        <v>0</v>
      </c>
      <c r="N192" s="18">
        <f t="shared" ca="1" si="60"/>
        <v>0</v>
      </c>
      <c r="O192" s="1">
        <f t="shared" ca="1" si="61"/>
        <v>0</v>
      </c>
      <c r="P192" s="1">
        <f t="shared" ca="1" si="62"/>
        <v>0</v>
      </c>
      <c r="Q192" s="1">
        <f t="shared" ca="1" si="63"/>
        <v>0</v>
      </c>
      <c r="R192" s="1">
        <f t="shared" ca="1" si="64"/>
        <v>0</v>
      </c>
      <c r="S192" s="1">
        <f t="shared" ca="1" si="65"/>
        <v>0</v>
      </c>
      <c r="T192" s="1">
        <f t="shared" ca="1" si="66"/>
        <v>-2.0058734038081645</v>
      </c>
      <c r="U192" s="2">
        <f t="shared" ca="1" si="67"/>
        <v>0.99702998319591574</v>
      </c>
      <c r="V192" s="2">
        <f t="shared" ca="1" si="68"/>
        <v>1.1989618587181574</v>
      </c>
      <c r="W192" s="2">
        <f t="shared" ca="1" si="69"/>
        <v>2.2128102383541504</v>
      </c>
      <c r="X192" s="2">
        <f t="shared" ca="1" si="70"/>
        <v>12.474313160206233</v>
      </c>
      <c r="Y192" s="2">
        <f t="shared" ca="1" si="71"/>
        <v>19.090304459591074</v>
      </c>
      <c r="Z192" s="2">
        <f t="shared" ca="1" si="72"/>
        <v>6.8200611104723121</v>
      </c>
      <c r="AA192" s="2">
        <f t="shared" ca="1" si="73"/>
        <v>-0.29520270359114437</v>
      </c>
      <c r="AB192" s="2">
        <f t="shared" ca="1" si="74"/>
        <v>1.3878572231007493</v>
      </c>
      <c r="AC192" s="2">
        <f t="shared" ca="1" si="75"/>
        <v>0.64862072724904163</v>
      </c>
      <c r="AD192" s="2">
        <f t="shared" ca="1" si="76"/>
        <v>0.9788451865746044</v>
      </c>
      <c r="AE192" s="2">
        <f t="shared" ca="1" si="77"/>
        <v>7.3019816017548571</v>
      </c>
      <c r="AF192" s="2">
        <f t="shared" ca="1" si="78"/>
        <v>17.754435402012469</v>
      </c>
      <c r="AG192" s="2">
        <f t="shared" ca="1" si="79"/>
        <v>7.5888036301812747</v>
      </c>
      <c r="AH192" s="2">
        <f t="shared" ca="1" si="80"/>
        <v>1.0934202814778093</v>
      </c>
      <c r="AI192" s="2">
        <f t="shared" ca="1" si="81"/>
        <v>-0.29520270359114437</v>
      </c>
      <c r="AJ192" s="2">
        <f t="shared" ca="1" si="82"/>
        <v>-1.3886229850689538</v>
      </c>
      <c r="AK192" s="2">
        <f t="shared" ca="1" si="83"/>
        <v>-3.3944963888771182</v>
      </c>
    </row>
    <row r="193" spans="1:37" x14ac:dyDescent="0.15">
      <c r="A193" s="18">
        <v>169</v>
      </c>
      <c r="B193" s="1">
        <v>1.69</v>
      </c>
      <c r="C193" s="1">
        <v>-1.1723450000005187</v>
      </c>
      <c r="D193" s="1">
        <v>-0.17592249998443776</v>
      </c>
      <c r="E193" s="1">
        <v>1.2403524999982096</v>
      </c>
      <c r="F193" s="1">
        <v>-3.0857299999999999</v>
      </c>
      <c r="I193" s="1">
        <v>170</v>
      </c>
      <c r="J193" s="1">
        <f t="shared" si="57"/>
        <v>2</v>
      </c>
      <c r="K193" s="1">
        <f t="shared" ca="1" si="58"/>
        <v>4.2857142857142859E-3</v>
      </c>
      <c r="L193" s="1">
        <f t="shared" ca="1" si="84"/>
        <v>-2.00158768952245</v>
      </c>
      <c r="M193" s="18">
        <f t="shared" ca="1" si="59"/>
        <v>0</v>
      </c>
      <c r="N193" s="18">
        <f t="shared" ca="1" si="60"/>
        <v>0</v>
      </c>
      <c r="O193" s="1">
        <f t="shared" ca="1" si="61"/>
        <v>0</v>
      </c>
      <c r="P193" s="1">
        <f t="shared" ca="1" si="62"/>
        <v>0</v>
      </c>
      <c r="Q193" s="1">
        <f t="shared" ca="1" si="63"/>
        <v>0</v>
      </c>
      <c r="R193" s="1">
        <f t="shared" ca="1" si="64"/>
        <v>0</v>
      </c>
      <c r="S193" s="1">
        <f t="shared" ca="1" si="65"/>
        <v>0</v>
      </c>
      <c r="T193" s="1">
        <f t="shared" ca="1" si="66"/>
        <v>-2.00158768952245</v>
      </c>
      <c r="U193" s="2">
        <f t="shared" ca="1" si="67"/>
        <v>0.40946967079197738</v>
      </c>
      <c r="V193" s="2">
        <f t="shared" ca="1" si="68"/>
        <v>1.8145185056388222</v>
      </c>
      <c r="W193" s="2">
        <f t="shared" ca="1" si="69"/>
        <v>2.7768137383779399</v>
      </c>
      <c r="X193" s="2">
        <f t="shared" ca="1" si="70"/>
        <v>14.669786321095909</v>
      </c>
      <c r="Y193" s="2">
        <f t="shared" ca="1" si="71"/>
        <v>17.648641193679243</v>
      </c>
      <c r="Z193" s="2">
        <f t="shared" ca="1" si="72"/>
        <v>8.6692567781854084</v>
      </c>
      <c r="AA193" s="2">
        <f t="shared" ca="1" si="73"/>
        <v>-0.2160147517728844</v>
      </c>
      <c r="AB193" s="2">
        <f t="shared" ca="1" si="74"/>
        <v>0.41958494052921619</v>
      </c>
      <c r="AC193" s="2">
        <f t="shared" ca="1" si="75"/>
        <v>4.034983597621185</v>
      </c>
      <c r="AD193" s="2">
        <f t="shared" ca="1" si="76"/>
        <v>1.8592105295813208</v>
      </c>
      <c r="AE193" s="2">
        <f t="shared" ca="1" si="77"/>
        <v>13.254937123036878</v>
      </c>
      <c r="AF193" s="2">
        <f t="shared" ca="1" si="78"/>
        <v>16.282641531459603</v>
      </c>
      <c r="AG193" s="2">
        <f t="shared" ca="1" si="79"/>
        <v>10.548174039764742</v>
      </c>
      <c r="AH193" s="2">
        <f t="shared" ca="1" si="80"/>
        <v>-0.37336124711427121</v>
      </c>
      <c r="AI193" s="2">
        <f t="shared" ca="1" si="81"/>
        <v>-0.37336124711427121</v>
      </c>
      <c r="AJ193" s="2">
        <f t="shared" ca="1" si="82"/>
        <v>-0.58937599888715564</v>
      </c>
      <c r="AK193" s="2">
        <f t="shared" ca="1" si="83"/>
        <v>-2.5909636884096057</v>
      </c>
    </row>
    <row r="194" spans="1:37" x14ac:dyDescent="0.15">
      <c r="A194" s="18">
        <v>170</v>
      </c>
      <c r="B194" s="1">
        <v>1.7</v>
      </c>
      <c r="C194" s="1">
        <v>-0.40134500000021944</v>
      </c>
      <c r="D194" s="1">
        <v>-0.79592249998583497</v>
      </c>
      <c r="E194" s="1">
        <v>1.5933524999951487</v>
      </c>
      <c r="F194" s="1">
        <v>-3.14473</v>
      </c>
      <c r="I194" s="1">
        <v>171</v>
      </c>
      <c r="J194" s="1">
        <f t="shared" si="57"/>
        <v>2</v>
      </c>
      <c r="K194" s="1">
        <f t="shared" ca="1" si="58"/>
        <v>4.2857142857142859E-3</v>
      </c>
      <c r="L194" s="1">
        <f t="shared" ca="1" si="84"/>
        <v>-1.9973019752367358</v>
      </c>
      <c r="M194" s="18">
        <f t="shared" ca="1" si="59"/>
        <v>0</v>
      </c>
      <c r="N194" s="18">
        <f t="shared" ca="1" si="60"/>
        <v>0</v>
      </c>
      <c r="O194" s="1">
        <f t="shared" ca="1" si="61"/>
        <v>0</v>
      </c>
      <c r="P194" s="1">
        <f t="shared" ca="1" si="62"/>
        <v>0</v>
      </c>
      <c r="Q194" s="1">
        <f t="shared" ca="1" si="63"/>
        <v>0</v>
      </c>
      <c r="R194" s="1">
        <f t="shared" ca="1" si="64"/>
        <v>0</v>
      </c>
      <c r="S194" s="1">
        <f t="shared" ca="1" si="65"/>
        <v>0</v>
      </c>
      <c r="T194" s="1">
        <f t="shared" ca="1" si="66"/>
        <v>-1.9973019752367358</v>
      </c>
      <c r="U194" s="2">
        <f t="shared" ca="1" si="67"/>
        <v>1.6209655551642457</v>
      </c>
      <c r="V194" s="2">
        <f t="shared" ca="1" si="68"/>
        <v>4.6919813881920778</v>
      </c>
      <c r="W194" s="2">
        <f t="shared" ca="1" si="69"/>
        <v>2.9734914484206705</v>
      </c>
      <c r="X194" s="2">
        <f t="shared" ca="1" si="70"/>
        <v>3.5084286900164465</v>
      </c>
      <c r="Y194" s="2">
        <f t="shared" ca="1" si="71"/>
        <v>16.235044287297871</v>
      </c>
      <c r="Z194" s="2">
        <f t="shared" ca="1" si="72"/>
        <v>3.6027170421407462</v>
      </c>
      <c r="AA194" s="2">
        <f t="shared" ca="1" si="73"/>
        <v>-1.6176167908844095</v>
      </c>
      <c r="AB194" s="2">
        <f t="shared" ca="1" si="74"/>
        <v>1.527972239619642</v>
      </c>
      <c r="AC194" s="2">
        <f t="shared" ca="1" si="75"/>
        <v>2.8467167593501355</v>
      </c>
      <c r="AD194" s="2">
        <f t="shared" ca="1" si="76"/>
        <v>0.34882663376702522</v>
      </c>
      <c r="AE194" s="2">
        <f t="shared" ca="1" si="77"/>
        <v>4.5080464221448153</v>
      </c>
      <c r="AF194" s="2">
        <f t="shared" ca="1" si="78"/>
        <v>16.693707787107282</v>
      </c>
      <c r="AG194" s="2">
        <f t="shared" ca="1" si="79"/>
        <v>5.7419548698910017</v>
      </c>
      <c r="AH194" s="2">
        <f t="shared" ca="1" si="80"/>
        <v>-0.6316361726563513</v>
      </c>
      <c r="AI194" s="2">
        <f t="shared" ca="1" si="81"/>
        <v>-1.6176167908844095</v>
      </c>
      <c r="AJ194" s="2">
        <f t="shared" ca="1" si="82"/>
        <v>-2.2492529635407608</v>
      </c>
      <c r="AK194" s="2">
        <f t="shared" ca="1" si="83"/>
        <v>-4.2465549387774963</v>
      </c>
    </row>
    <row r="195" spans="1:37" x14ac:dyDescent="0.15">
      <c r="A195" s="18">
        <v>171</v>
      </c>
      <c r="B195" s="1">
        <v>1.71</v>
      </c>
      <c r="C195" s="1">
        <v>-2.5913449999990235</v>
      </c>
      <c r="D195" s="1">
        <v>-0.54892249998417242</v>
      </c>
      <c r="E195" s="1">
        <v>2.3143524999973408</v>
      </c>
      <c r="F195" s="1">
        <v>-2.6807300000000001</v>
      </c>
      <c r="I195" s="1">
        <v>172</v>
      </c>
      <c r="J195" s="1">
        <f t="shared" si="57"/>
        <v>2</v>
      </c>
      <c r="K195" s="1">
        <f t="shared" ca="1" si="58"/>
        <v>4.2857142857142859E-3</v>
      </c>
      <c r="L195" s="1">
        <f t="shared" ca="1" si="84"/>
        <v>-1.9930162609510216</v>
      </c>
      <c r="M195" s="18">
        <f t="shared" ca="1" si="59"/>
        <v>0</v>
      </c>
      <c r="N195" s="18">
        <f t="shared" ca="1" si="60"/>
        <v>1.0941216947216503</v>
      </c>
      <c r="O195" s="1">
        <f t="shared" ca="1" si="61"/>
        <v>0</v>
      </c>
      <c r="P195" s="1">
        <f t="shared" ca="1" si="62"/>
        <v>0</v>
      </c>
      <c r="Q195" s="1">
        <f t="shared" ca="1" si="63"/>
        <v>0</v>
      </c>
      <c r="R195" s="1">
        <f t="shared" ca="1" si="64"/>
        <v>0</v>
      </c>
      <c r="S195" s="1">
        <f t="shared" ca="1" si="65"/>
        <v>1.0941216947216503</v>
      </c>
      <c r="T195" s="1">
        <f t="shared" ca="1" si="66"/>
        <v>-0.89889456622937125</v>
      </c>
      <c r="U195" s="2">
        <f t="shared" ca="1" si="67"/>
        <v>1.4370116156652339</v>
      </c>
      <c r="V195" s="2">
        <f t="shared" ca="1" si="68"/>
        <v>1.3034600436352122</v>
      </c>
      <c r="W195" s="2">
        <f t="shared" ca="1" si="69"/>
        <v>1.8271697779921952</v>
      </c>
      <c r="X195" s="2">
        <f t="shared" ca="1" si="70"/>
        <v>10.066361975991546</v>
      </c>
      <c r="Y195" s="2">
        <f t="shared" ca="1" si="71"/>
        <v>16.466002117262814</v>
      </c>
      <c r="Z195" s="2">
        <f t="shared" ca="1" si="72"/>
        <v>1.9079485921314532</v>
      </c>
      <c r="AA195" s="2">
        <f t="shared" ca="1" si="73"/>
        <v>0.74397221775043698</v>
      </c>
      <c r="AB195" s="2">
        <f t="shared" ca="1" si="74"/>
        <v>1.9886148883306487</v>
      </c>
      <c r="AC195" s="2">
        <f t="shared" ca="1" si="75"/>
        <v>1.3345060384810483</v>
      </c>
      <c r="AD195" s="2">
        <f t="shared" ca="1" si="76"/>
        <v>2.5602168629886517</v>
      </c>
      <c r="AE195" s="2">
        <f t="shared" ca="1" si="77"/>
        <v>14.066799854211656</v>
      </c>
      <c r="AF195" s="2">
        <f t="shared" ca="1" si="78"/>
        <v>15.69420461290089</v>
      </c>
      <c r="AG195" s="2">
        <f t="shared" ca="1" si="79"/>
        <v>2.588500734252694</v>
      </c>
      <c r="AH195" s="2">
        <f t="shared" ca="1" si="80"/>
        <v>1.9685504712304305</v>
      </c>
      <c r="AI195" s="2">
        <f t="shared" ca="1" si="81"/>
        <v>0.74397221775043698</v>
      </c>
      <c r="AJ195" s="2">
        <f t="shared" ca="1" si="82"/>
        <v>-1.2245782534799936</v>
      </c>
      <c r="AK195" s="2">
        <f t="shared" ca="1" si="83"/>
        <v>-2.1234728197093649</v>
      </c>
    </row>
    <row r="196" spans="1:37" x14ac:dyDescent="0.15">
      <c r="A196" s="18">
        <v>172</v>
      </c>
      <c r="B196" s="1">
        <v>1.72</v>
      </c>
      <c r="C196" s="1">
        <v>-1.4703450000013163</v>
      </c>
      <c r="D196" s="1">
        <v>0.3480775000141989</v>
      </c>
      <c r="E196" s="1">
        <v>0.60935249999616303</v>
      </c>
      <c r="F196" s="1">
        <v>-2.5257299999999998</v>
      </c>
      <c r="I196" s="1">
        <v>173</v>
      </c>
      <c r="J196" s="1">
        <f t="shared" si="57"/>
        <v>2</v>
      </c>
      <c r="K196" s="1">
        <f t="shared" ca="1" si="58"/>
        <v>4.2857142857142859E-3</v>
      </c>
      <c r="L196" s="1">
        <f t="shared" ca="1" si="84"/>
        <v>-1.9887305466653074</v>
      </c>
      <c r="M196" s="18">
        <f t="shared" ca="1" si="59"/>
        <v>0</v>
      </c>
      <c r="N196" s="18">
        <f t="shared" ca="1" si="60"/>
        <v>0</v>
      </c>
      <c r="O196" s="1">
        <f t="shared" ca="1" si="61"/>
        <v>0</v>
      </c>
      <c r="P196" s="1">
        <f t="shared" ca="1" si="62"/>
        <v>0</v>
      </c>
      <c r="Q196" s="1">
        <f t="shared" ca="1" si="63"/>
        <v>0</v>
      </c>
      <c r="R196" s="1">
        <f t="shared" ca="1" si="64"/>
        <v>0</v>
      </c>
      <c r="S196" s="1">
        <f t="shared" ca="1" si="65"/>
        <v>0</v>
      </c>
      <c r="T196" s="1">
        <f t="shared" ca="1" si="66"/>
        <v>-1.9887305466653074</v>
      </c>
      <c r="U196" s="2">
        <f t="shared" ca="1" si="67"/>
        <v>0.85928703630605652</v>
      </c>
      <c r="V196" s="2">
        <f t="shared" ca="1" si="68"/>
        <v>4.1055667665298996</v>
      </c>
      <c r="W196" s="2">
        <f t="shared" ca="1" si="69"/>
        <v>2.2802982792839739</v>
      </c>
      <c r="X196" s="2">
        <f t="shared" ca="1" si="70"/>
        <v>10.238889924812707</v>
      </c>
      <c r="Y196" s="2">
        <f t="shared" ca="1" si="71"/>
        <v>17.879971838990883</v>
      </c>
      <c r="Z196" s="2">
        <f t="shared" ca="1" si="72"/>
        <v>12.72035766281105</v>
      </c>
      <c r="AA196" s="2">
        <f t="shared" ca="1" si="73"/>
        <v>-0.52082952931862592</v>
      </c>
      <c r="AB196" s="2">
        <f t="shared" ca="1" si="74"/>
        <v>0.80154926880973143</v>
      </c>
      <c r="AC196" s="2">
        <f t="shared" ca="1" si="75"/>
        <v>1.820739000436951</v>
      </c>
      <c r="AD196" s="2">
        <f t="shared" ca="1" si="76"/>
        <v>3.0501509162725267</v>
      </c>
      <c r="AE196" s="2">
        <f t="shared" ca="1" si="77"/>
        <v>1.7909353972427167</v>
      </c>
      <c r="AF196" s="2">
        <f t="shared" ca="1" si="78"/>
        <v>16.763764169882762</v>
      </c>
      <c r="AG196" s="2">
        <f t="shared" ca="1" si="79"/>
        <v>9.8665843319154742</v>
      </c>
      <c r="AH196" s="2">
        <f t="shared" ca="1" si="80"/>
        <v>-0.46116640343253407</v>
      </c>
      <c r="AI196" s="2">
        <f t="shared" ca="1" si="81"/>
        <v>-0.52082952931862592</v>
      </c>
      <c r="AJ196" s="2">
        <f t="shared" ca="1" si="82"/>
        <v>-5.966312588609185E-2</v>
      </c>
      <c r="AK196" s="2">
        <f t="shared" ca="1" si="83"/>
        <v>-2.0483936725513994</v>
      </c>
    </row>
    <row r="197" spans="1:37" x14ac:dyDescent="0.15">
      <c r="A197" s="18">
        <v>173</v>
      </c>
      <c r="B197" s="1">
        <v>1.73</v>
      </c>
      <c r="C197" s="1">
        <v>-2.9263449999987756</v>
      </c>
      <c r="D197" s="1">
        <v>0.77407750001512454</v>
      </c>
      <c r="E197" s="1">
        <v>-2.3786475000022733</v>
      </c>
      <c r="F197" s="1">
        <v>-2.5447299999999999</v>
      </c>
      <c r="I197" s="1">
        <v>174</v>
      </c>
      <c r="J197" s="1">
        <f t="shared" si="57"/>
        <v>2</v>
      </c>
      <c r="K197" s="1">
        <f t="shared" ca="1" si="58"/>
        <v>4.2857142857142859E-3</v>
      </c>
      <c r="L197" s="1">
        <f t="shared" ca="1" si="84"/>
        <v>-1.9844448323795931</v>
      </c>
      <c r="M197" s="18">
        <f t="shared" ca="1" si="59"/>
        <v>0</v>
      </c>
      <c r="N197" s="18">
        <f t="shared" ca="1" si="60"/>
        <v>0</v>
      </c>
      <c r="O197" s="1">
        <f t="shared" ca="1" si="61"/>
        <v>0</v>
      </c>
      <c r="P197" s="1">
        <f t="shared" ca="1" si="62"/>
        <v>0</v>
      </c>
      <c r="Q197" s="1">
        <f t="shared" ca="1" si="63"/>
        <v>0</v>
      </c>
      <c r="R197" s="1">
        <f t="shared" ca="1" si="64"/>
        <v>0</v>
      </c>
      <c r="S197" s="1">
        <f t="shared" ca="1" si="65"/>
        <v>0</v>
      </c>
      <c r="T197" s="1">
        <f t="shared" ca="1" si="66"/>
        <v>-1.9844448323795931</v>
      </c>
      <c r="U197" s="2">
        <f t="shared" ca="1" si="67"/>
        <v>0.98720822738286584</v>
      </c>
      <c r="V197" s="2">
        <f t="shared" ca="1" si="68"/>
        <v>1.081811842532816</v>
      </c>
      <c r="W197" s="2">
        <f t="shared" ca="1" si="69"/>
        <v>1.7073358372659173</v>
      </c>
      <c r="X197" s="2">
        <f t="shared" ca="1" si="70"/>
        <v>3.6277522978028887</v>
      </c>
      <c r="Y197" s="2">
        <f t="shared" ca="1" si="71"/>
        <v>15.166005931408945</v>
      </c>
      <c r="Z197" s="2">
        <f t="shared" ca="1" si="72"/>
        <v>8.6470834352910693</v>
      </c>
      <c r="AA197" s="2">
        <f t="shared" ca="1" si="73"/>
        <v>-0.22391926285909794</v>
      </c>
      <c r="AB197" s="2">
        <f t="shared" ca="1" si="74"/>
        <v>1.433536811532766</v>
      </c>
      <c r="AC197" s="2">
        <f t="shared" ca="1" si="75"/>
        <v>4.5761383784894774</v>
      </c>
      <c r="AD197" s="2">
        <f t="shared" ca="1" si="76"/>
        <v>1.5718345540363019</v>
      </c>
      <c r="AE197" s="2">
        <f t="shared" ca="1" si="77"/>
        <v>14.011849177809173</v>
      </c>
      <c r="AF197" s="2">
        <f t="shared" ca="1" si="78"/>
        <v>18.746780079906987</v>
      </c>
      <c r="AG197" s="2">
        <f t="shared" ca="1" si="79"/>
        <v>8.6257814239821826</v>
      </c>
      <c r="AH197" s="2">
        <f t="shared" ca="1" si="80"/>
        <v>0.70586339470624171</v>
      </c>
      <c r="AI197" s="2">
        <f t="shared" ca="1" si="81"/>
        <v>-0.22391926285909794</v>
      </c>
      <c r="AJ197" s="2">
        <f t="shared" ca="1" si="82"/>
        <v>-0.92978265756533962</v>
      </c>
      <c r="AK197" s="2">
        <f t="shared" ca="1" si="83"/>
        <v>-2.914227489944933</v>
      </c>
    </row>
    <row r="198" spans="1:37" x14ac:dyDescent="0.15">
      <c r="A198" s="18">
        <v>174</v>
      </c>
      <c r="B198" s="1">
        <v>1.74</v>
      </c>
      <c r="C198" s="1">
        <v>-2.8973450000009393</v>
      </c>
      <c r="D198" s="1">
        <v>2.8020775000143772</v>
      </c>
      <c r="E198" s="1">
        <v>-2.3886475000018947</v>
      </c>
      <c r="F198" s="1">
        <v>-2.97173</v>
      </c>
      <c r="I198" s="1">
        <v>175</v>
      </c>
      <c r="J198" s="1">
        <f t="shared" si="57"/>
        <v>2</v>
      </c>
      <c r="K198" s="1">
        <f t="shared" ca="1" si="58"/>
        <v>4.2857142857142859E-3</v>
      </c>
      <c r="L198" s="1">
        <f t="shared" ca="1" si="84"/>
        <v>-1.9801591180938789</v>
      </c>
      <c r="M198" s="18">
        <f t="shared" ca="1" si="59"/>
        <v>0</v>
      </c>
      <c r="N198" s="18">
        <f t="shared" ca="1" si="60"/>
        <v>0</v>
      </c>
      <c r="O198" s="1">
        <f t="shared" ca="1" si="61"/>
        <v>0</v>
      </c>
      <c r="P198" s="1">
        <f t="shared" ca="1" si="62"/>
        <v>0</v>
      </c>
      <c r="Q198" s="1">
        <f t="shared" ca="1" si="63"/>
        <v>0</v>
      </c>
      <c r="R198" s="1">
        <f t="shared" ca="1" si="64"/>
        <v>0</v>
      </c>
      <c r="S198" s="1">
        <f t="shared" ca="1" si="65"/>
        <v>0</v>
      </c>
      <c r="T198" s="1">
        <f t="shared" ca="1" si="66"/>
        <v>-1.9801591180938789</v>
      </c>
      <c r="U198" s="2">
        <f t="shared" ca="1" si="67"/>
        <v>0.70179514596189796</v>
      </c>
      <c r="V198" s="2">
        <f t="shared" ca="1" si="68"/>
        <v>4.8184750150325932</v>
      </c>
      <c r="W198" s="2">
        <f t="shared" ca="1" si="69"/>
        <v>2.6991496398732733</v>
      </c>
      <c r="X198" s="2">
        <f t="shared" ca="1" si="70"/>
        <v>5.5811639204078611</v>
      </c>
      <c r="Y198" s="2">
        <f t="shared" ca="1" si="71"/>
        <v>18.608094644210642</v>
      </c>
      <c r="Z198" s="2">
        <f t="shared" ca="1" si="72"/>
        <v>9.7844511884111132</v>
      </c>
      <c r="AA198" s="2">
        <f t="shared" ca="1" si="73"/>
        <v>0.55326299198836282</v>
      </c>
      <c r="AB198" s="2">
        <f t="shared" ca="1" si="74"/>
        <v>1.8200414507314524</v>
      </c>
      <c r="AC198" s="2">
        <f t="shared" ca="1" si="75"/>
        <v>2.4744221072656645</v>
      </c>
      <c r="AD198" s="2">
        <f t="shared" ca="1" si="76"/>
        <v>2.3759443384310202</v>
      </c>
      <c r="AE198" s="2">
        <f t="shared" ca="1" si="77"/>
        <v>1.891136577065575</v>
      </c>
      <c r="AF198" s="2">
        <f t="shared" ca="1" si="78"/>
        <v>19.379878759159844</v>
      </c>
      <c r="AG198" s="2">
        <f t="shared" ca="1" si="79"/>
        <v>8.2644120773439216</v>
      </c>
      <c r="AH198" s="2">
        <f t="shared" ca="1" si="80"/>
        <v>-0.41869788725478674</v>
      </c>
      <c r="AI198" s="2">
        <f t="shared" ca="1" si="81"/>
        <v>-0.41869788725478674</v>
      </c>
      <c r="AJ198" s="2">
        <f t="shared" ca="1" si="82"/>
        <v>0.97196087924314956</v>
      </c>
      <c r="AK198" s="2">
        <f t="shared" ca="1" si="83"/>
        <v>-1.0081982388507293</v>
      </c>
    </row>
    <row r="199" spans="1:37" x14ac:dyDescent="0.15">
      <c r="A199" s="18">
        <v>175</v>
      </c>
      <c r="B199" s="1">
        <v>1.75</v>
      </c>
      <c r="C199" s="1">
        <v>-2.9503449999985776</v>
      </c>
      <c r="D199" s="1">
        <v>5.1030775000135975</v>
      </c>
      <c r="E199" s="1">
        <v>-2.4886475000052144</v>
      </c>
      <c r="F199" s="1">
        <v>-3.91073</v>
      </c>
      <c r="I199" s="1">
        <v>176</v>
      </c>
      <c r="J199" s="1">
        <f t="shared" si="57"/>
        <v>2</v>
      </c>
      <c r="K199" s="1">
        <f t="shared" ca="1" si="58"/>
        <v>4.2857142857142859E-3</v>
      </c>
      <c r="L199" s="1">
        <f t="shared" ca="1" si="84"/>
        <v>-1.9758734038081647</v>
      </c>
      <c r="M199" s="18">
        <f t="shared" ca="1" si="59"/>
        <v>0</v>
      </c>
      <c r="N199" s="18">
        <f t="shared" ca="1" si="60"/>
        <v>0</v>
      </c>
      <c r="O199" s="1">
        <f t="shared" ca="1" si="61"/>
        <v>0</v>
      </c>
      <c r="P199" s="1">
        <f t="shared" ca="1" si="62"/>
        <v>0</v>
      </c>
      <c r="Q199" s="1">
        <f t="shared" ca="1" si="63"/>
        <v>0</v>
      </c>
      <c r="R199" s="1">
        <f t="shared" ca="1" si="64"/>
        <v>0</v>
      </c>
      <c r="S199" s="1">
        <f t="shared" ca="1" si="65"/>
        <v>0</v>
      </c>
      <c r="T199" s="1">
        <f t="shared" ca="1" si="66"/>
        <v>-1.9758734038081647</v>
      </c>
      <c r="U199" s="2">
        <f t="shared" ca="1" si="67"/>
        <v>1.2107473001085269</v>
      </c>
      <c r="V199" s="2">
        <f t="shared" ca="1" si="68"/>
        <v>2.3848139845366365</v>
      </c>
      <c r="W199" s="2">
        <f t="shared" ca="1" si="69"/>
        <v>0.25895415635192248</v>
      </c>
      <c r="X199" s="2">
        <f t="shared" ca="1" si="70"/>
        <v>2.73536323481376</v>
      </c>
      <c r="Y199" s="2">
        <f t="shared" ca="1" si="71"/>
        <v>19.698227020940095</v>
      </c>
      <c r="Z199" s="2">
        <f t="shared" ca="1" si="72"/>
        <v>4.4624886647804543</v>
      </c>
      <c r="AA199" s="2">
        <f t="shared" ca="1" si="73"/>
        <v>1.0121178081893232</v>
      </c>
      <c r="AB199" s="2">
        <f t="shared" ca="1" si="74"/>
        <v>1.9786514014681345</v>
      </c>
      <c r="AC199" s="2">
        <f t="shared" ca="1" si="75"/>
        <v>0.96270105022651031</v>
      </c>
      <c r="AD199" s="2">
        <f t="shared" ca="1" si="76"/>
        <v>0.38019063749076093</v>
      </c>
      <c r="AE199" s="2">
        <f t="shared" ca="1" si="77"/>
        <v>5.9977092997772949</v>
      </c>
      <c r="AF199" s="2">
        <f t="shared" ca="1" si="78"/>
        <v>15.979283519619557</v>
      </c>
      <c r="AG199" s="2">
        <f t="shared" ca="1" si="79"/>
        <v>10.143302865303498</v>
      </c>
      <c r="AH199" s="2">
        <f t="shared" ca="1" si="80"/>
        <v>1.6397354865288551</v>
      </c>
      <c r="AI199" s="2">
        <f t="shared" ca="1" si="81"/>
        <v>1.0121178081893232</v>
      </c>
      <c r="AJ199" s="2">
        <f t="shared" ca="1" si="82"/>
        <v>-0.62761767833953197</v>
      </c>
      <c r="AK199" s="2">
        <f t="shared" ca="1" si="83"/>
        <v>-2.6034910821476966</v>
      </c>
    </row>
    <row r="200" spans="1:37" x14ac:dyDescent="0.15">
      <c r="A200" s="18">
        <v>176</v>
      </c>
      <c r="B200" s="1">
        <v>1.76</v>
      </c>
      <c r="C200" s="1">
        <v>-0.66234499999850982</v>
      </c>
      <c r="D200" s="1">
        <v>5.4530775000145582</v>
      </c>
      <c r="E200" s="1">
        <v>-4.4926475000046651</v>
      </c>
      <c r="F200" s="1">
        <v>0.29926799999999998</v>
      </c>
      <c r="I200" s="1">
        <v>177</v>
      </c>
      <c r="J200" s="1">
        <f t="shared" si="57"/>
        <v>2</v>
      </c>
      <c r="K200" s="1">
        <f t="shared" ca="1" si="58"/>
        <v>4.2857142857142859E-3</v>
      </c>
      <c r="L200" s="1">
        <f t="shared" ca="1" si="84"/>
        <v>-1.9715876895224504</v>
      </c>
      <c r="M200" s="18">
        <f t="shared" ca="1" si="59"/>
        <v>0</v>
      </c>
      <c r="N200" s="18">
        <f t="shared" ca="1" si="60"/>
        <v>0</v>
      </c>
      <c r="O200" s="1">
        <f t="shared" ca="1" si="61"/>
        <v>0</v>
      </c>
      <c r="P200" s="1">
        <f t="shared" ca="1" si="62"/>
        <v>0</v>
      </c>
      <c r="Q200" s="1">
        <f t="shared" ca="1" si="63"/>
        <v>0</v>
      </c>
      <c r="R200" s="1">
        <f t="shared" ca="1" si="64"/>
        <v>0</v>
      </c>
      <c r="S200" s="1">
        <f t="shared" ca="1" si="65"/>
        <v>0</v>
      </c>
      <c r="T200" s="1">
        <f t="shared" ca="1" si="66"/>
        <v>-1.9715876895224504</v>
      </c>
      <c r="U200" s="2">
        <f t="shared" ca="1" si="67"/>
        <v>0.56406693656063978</v>
      </c>
      <c r="V200" s="2">
        <f t="shared" ca="1" si="68"/>
        <v>3.0134288171458694</v>
      </c>
      <c r="W200" s="2">
        <f t="shared" ca="1" si="69"/>
        <v>1.8073370234416402</v>
      </c>
      <c r="X200" s="2">
        <f t="shared" ca="1" si="70"/>
        <v>2.1796468573235632</v>
      </c>
      <c r="Y200" s="2">
        <f t="shared" ca="1" si="71"/>
        <v>17.147839634177142</v>
      </c>
      <c r="Z200" s="2">
        <f t="shared" ca="1" si="72"/>
        <v>13.560111098710159</v>
      </c>
      <c r="AA200" s="2">
        <f t="shared" ca="1" si="73"/>
        <v>0.54246891004395092</v>
      </c>
      <c r="AB200" s="2">
        <f t="shared" ca="1" si="74"/>
        <v>1.4885133931972812</v>
      </c>
      <c r="AC200" s="2">
        <f t="shared" ca="1" si="75"/>
        <v>4.3952319842348659</v>
      </c>
      <c r="AD200" s="2">
        <f t="shared" ca="1" si="76"/>
        <v>0.91982583451022926</v>
      </c>
      <c r="AE200" s="2">
        <f t="shared" ca="1" si="77"/>
        <v>2.0478497864737233</v>
      </c>
      <c r="AF200" s="2">
        <f t="shared" ca="1" si="78"/>
        <v>19.092350806375098</v>
      </c>
      <c r="AG200" s="2">
        <f t="shared" ca="1" si="79"/>
        <v>2.0020845294614293</v>
      </c>
      <c r="AH200" s="2">
        <f t="shared" ca="1" si="80"/>
        <v>0.61577571031721756</v>
      </c>
      <c r="AI200" s="2">
        <f t="shared" ca="1" si="81"/>
        <v>0.54246891004395092</v>
      </c>
      <c r="AJ200" s="2">
        <f t="shared" ca="1" si="82"/>
        <v>-7.3306800273266637E-2</v>
      </c>
      <c r="AK200" s="2">
        <f t="shared" ca="1" si="83"/>
        <v>-2.0448944897957171</v>
      </c>
    </row>
    <row r="201" spans="1:37" x14ac:dyDescent="0.15">
      <c r="A201" s="18">
        <v>177</v>
      </c>
      <c r="B201" s="1">
        <v>1.77</v>
      </c>
      <c r="C201" s="1">
        <v>-0.54034500000099683</v>
      </c>
      <c r="D201" s="1">
        <v>2.3100775000166607</v>
      </c>
      <c r="E201" s="1">
        <v>-4.7176475000050289</v>
      </c>
      <c r="F201" s="1">
        <v>0.30626799999999998</v>
      </c>
      <c r="I201" s="1">
        <v>178</v>
      </c>
      <c r="J201" s="1">
        <f t="shared" si="57"/>
        <v>2</v>
      </c>
      <c r="K201" s="1">
        <f t="shared" ca="1" si="58"/>
        <v>4.2857142857142859E-3</v>
      </c>
      <c r="L201" s="1">
        <f t="shared" ca="1" si="84"/>
        <v>-1.9673019752367362</v>
      </c>
      <c r="M201" s="18">
        <f t="shared" ca="1" si="59"/>
        <v>0</v>
      </c>
      <c r="N201" s="18">
        <f t="shared" ca="1" si="60"/>
        <v>0</v>
      </c>
      <c r="O201" s="1">
        <f t="shared" ca="1" si="61"/>
        <v>0</v>
      </c>
      <c r="P201" s="1">
        <f t="shared" ca="1" si="62"/>
        <v>0</v>
      </c>
      <c r="Q201" s="1">
        <f t="shared" ca="1" si="63"/>
        <v>0</v>
      </c>
      <c r="R201" s="1">
        <f t="shared" ca="1" si="64"/>
        <v>0</v>
      </c>
      <c r="S201" s="1">
        <f t="shared" ca="1" si="65"/>
        <v>0</v>
      </c>
      <c r="T201" s="1">
        <f t="shared" ca="1" si="66"/>
        <v>-1.9673019752367362</v>
      </c>
      <c r="U201" s="2">
        <f t="shared" ca="1" si="67"/>
        <v>1.8074793304402421</v>
      </c>
      <c r="V201" s="2">
        <f t="shared" ca="1" si="68"/>
        <v>5.1938791747352022</v>
      </c>
      <c r="W201" s="2">
        <f t="shared" ca="1" si="69"/>
        <v>0.88878973179903864</v>
      </c>
      <c r="X201" s="2">
        <f t="shared" ca="1" si="70"/>
        <v>6.4444112479909554</v>
      </c>
      <c r="Y201" s="2">
        <f t="shared" ca="1" si="71"/>
        <v>19.236343366815177</v>
      </c>
      <c r="Z201" s="2">
        <f t="shared" ca="1" si="72"/>
        <v>13.811804331946863</v>
      </c>
      <c r="AA201" s="2">
        <f t="shared" ca="1" si="73"/>
        <v>-1.2441751472320572</v>
      </c>
      <c r="AB201" s="2">
        <f t="shared" ca="1" si="74"/>
        <v>1.6144055842696674</v>
      </c>
      <c r="AC201" s="2">
        <f t="shared" ca="1" si="75"/>
        <v>0.89869995249509649</v>
      </c>
      <c r="AD201" s="2">
        <f t="shared" ca="1" si="76"/>
        <v>2.5705043572358397</v>
      </c>
      <c r="AE201" s="2">
        <f t="shared" ca="1" si="77"/>
        <v>6.5741049436516343</v>
      </c>
      <c r="AF201" s="2">
        <f t="shared" ca="1" si="78"/>
        <v>15.32802951689993</v>
      </c>
      <c r="AG201" s="2">
        <f t="shared" ca="1" si="79"/>
        <v>6.9349797541617546</v>
      </c>
      <c r="AH201" s="2">
        <f t="shared" ca="1" si="80"/>
        <v>0.74131037870821637</v>
      </c>
      <c r="AI201" s="2">
        <f t="shared" ca="1" si="81"/>
        <v>-1.2441751472320572</v>
      </c>
      <c r="AJ201" s="2">
        <f t="shared" ca="1" si="82"/>
        <v>-1.9854855259402737</v>
      </c>
      <c r="AK201" s="2">
        <f t="shared" ca="1" si="83"/>
        <v>-3.9527875011770099</v>
      </c>
    </row>
    <row r="202" spans="1:37" x14ac:dyDescent="0.15">
      <c r="A202" s="18">
        <v>178</v>
      </c>
      <c r="B202" s="1">
        <v>1.78</v>
      </c>
      <c r="C202" s="1">
        <v>-0.9973450000018147</v>
      </c>
      <c r="D202" s="1">
        <v>1.727077500014218</v>
      </c>
      <c r="E202" s="1">
        <v>-4.4586475000052417</v>
      </c>
      <c r="F202" s="1">
        <v>2.191268</v>
      </c>
      <c r="I202" s="1">
        <v>179</v>
      </c>
      <c r="J202" s="1">
        <f t="shared" si="57"/>
        <v>2</v>
      </c>
      <c r="K202" s="1">
        <f t="shared" ca="1" si="58"/>
        <v>4.2857142857142859E-3</v>
      </c>
      <c r="L202" s="1">
        <f t="shared" ca="1" si="84"/>
        <v>-1.963016260951022</v>
      </c>
      <c r="M202" s="18">
        <f t="shared" ca="1" si="59"/>
        <v>0</v>
      </c>
      <c r="N202" s="18">
        <f t="shared" ca="1" si="60"/>
        <v>0</v>
      </c>
      <c r="O202" s="1">
        <f t="shared" ca="1" si="61"/>
        <v>0</v>
      </c>
      <c r="P202" s="1">
        <f t="shared" ca="1" si="62"/>
        <v>0</v>
      </c>
      <c r="Q202" s="1">
        <f t="shared" ca="1" si="63"/>
        <v>0</v>
      </c>
      <c r="R202" s="1">
        <f t="shared" ca="1" si="64"/>
        <v>0</v>
      </c>
      <c r="S202" s="1">
        <f t="shared" ca="1" si="65"/>
        <v>0</v>
      </c>
      <c r="T202" s="1">
        <f t="shared" ca="1" si="66"/>
        <v>-1.963016260951022</v>
      </c>
      <c r="U202" s="2">
        <f t="shared" ca="1" si="67"/>
        <v>1.7249175757419652</v>
      </c>
      <c r="V202" s="2">
        <f t="shared" ca="1" si="68"/>
        <v>2.9043580372040343</v>
      </c>
      <c r="W202" s="2">
        <f t="shared" ca="1" si="69"/>
        <v>0.70221018811168145</v>
      </c>
      <c r="X202" s="2">
        <f t="shared" ca="1" si="70"/>
        <v>1.1018105857727594</v>
      </c>
      <c r="Y202" s="2">
        <f t="shared" ca="1" si="71"/>
        <v>19.023803294450577</v>
      </c>
      <c r="Z202" s="2">
        <f t="shared" ca="1" si="72"/>
        <v>12.557268917052195</v>
      </c>
      <c r="AA202" s="2">
        <f t="shared" ca="1" si="73"/>
        <v>0.43037722996169542</v>
      </c>
      <c r="AB202" s="2">
        <f t="shared" ca="1" si="74"/>
        <v>1.561796494351674</v>
      </c>
      <c r="AC202" s="2">
        <f t="shared" ca="1" si="75"/>
        <v>1.4781429230128209</v>
      </c>
      <c r="AD202" s="2">
        <f t="shared" ca="1" si="76"/>
        <v>0.27681370132504968</v>
      </c>
      <c r="AE202" s="2">
        <f t="shared" ca="1" si="77"/>
        <v>11.73541973532533</v>
      </c>
      <c r="AF202" s="2">
        <f t="shared" ca="1" si="78"/>
        <v>17.852098489093549</v>
      </c>
      <c r="AG202" s="2">
        <f t="shared" ca="1" si="79"/>
        <v>5.7479311879768655</v>
      </c>
      <c r="AH202" s="2">
        <f t="shared" ca="1" si="80"/>
        <v>1.5615246465184056</v>
      </c>
      <c r="AI202" s="2">
        <f t="shared" ca="1" si="81"/>
        <v>0.43037722996169542</v>
      </c>
      <c r="AJ202" s="2">
        <f t="shared" ca="1" si="82"/>
        <v>-1.1311474165567101</v>
      </c>
      <c r="AK202" s="2">
        <f t="shared" ca="1" si="83"/>
        <v>-3.0941636775077321</v>
      </c>
    </row>
    <row r="203" spans="1:37" x14ac:dyDescent="0.15">
      <c r="A203" s="18">
        <v>179</v>
      </c>
      <c r="B203" s="1">
        <v>1.79</v>
      </c>
      <c r="C203" s="1">
        <v>1.4236549999999681</v>
      </c>
      <c r="D203" s="1">
        <v>-0.33192249998492684</v>
      </c>
      <c r="E203" s="1">
        <v>-4.5466475000033313</v>
      </c>
      <c r="F203" s="1">
        <v>0.83226800000000001</v>
      </c>
      <c r="I203" s="1">
        <v>180</v>
      </c>
      <c r="J203" s="1">
        <f t="shared" si="57"/>
        <v>2</v>
      </c>
      <c r="K203" s="1">
        <f t="shared" ca="1" si="58"/>
        <v>4.2857142857142859E-3</v>
      </c>
      <c r="L203" s="1">
        <f t="shared" ca="1" si="84"/>
        <v>-1.9587305466653078</v>
      </c>
      <c r="M203" s="18">
        <f t="shared" ca="1" si="59"/>
        <v>0</v>
      </c>
      <c r="N203" s="18">
        <f t="shared" ca="1" si="60"/>
        <v>0</v>
      </c>
      <c r="O203" s="1">
        <f t="shared" ca="1" si="61"/>
        <v>0</v>
      </c>
      <c r="P203" s="1">
        <f t="shared" ca="1" si="62"/>
        <v>0</v>
      </c>
      <c r="Q203" s="1">
        <f t="shared" ca="1" si="63"/>
        <v>0</v>
      </c>
      <c r="R203" s="1">
        <f t="shared" ca="1" si="64"/>
        <v>0</v>
      </c>
      <c r="S203" s="1">
        <f t="shared" ca="1" si="65"/>
        <v>0</v>
      </c>
      <c r="T203" s="1">
        <f t="shared" ca="1" si="66"/>
        <v>-1.9587305466653078</v>
      </c>
      <c r="U203" s="2">
        <f t="shared" ca="1" si="67"/>
        <v>1.3311368239767305</v>
      </c>
      <c r="V203" s="2">
        <f t="shared" ca="1" si="68"/>
        <v>5.3660360272498036</v>
      </c>
      <c r="W203" s="2">
        <f t="shared" ca="1" si="69"/>
        <v>0.3736922177603611</v>
      </c>
      <c r="X203" s="2">
        <f t="shared" ca="1" si="70"/>
        <v>3.8762780859966339</v>
      </c>
      <c r="Y203" s="2">
        <f t="shared" ca="1" si="71"/>
        <v>17.250331734220151</v>
      </c>
      <c r="Z203" s="2">
        <f t="shared" ca="1" si="72"/>
        <v>8.1589545931886125</v>
      </c>
      <c r="AA203" s="2">
        <f t="shared" ca="1" si="73"/>
        <v>0.51868600510063145</v>
      </c>
      <c r="AB203" s="2">
        <f t="shared" ca="1" si="74"/>
        <v>1.2737056326615663</v>
      </c>
      <c r="AC203" s="2">
        <f t="shared" ca="1" si="75"/>
        <v>5.4169301858769172</v>
      </c>
      <c r="AD203" s="2">
        <f t="shared" ca="1" si="76"/>
        <v>1.6894359297754558</v>
      </c>
      <c r="AE203" s="2">
        <f t="shared" ca="1" si="77"/>
        <v>6.1182090168097378</v>
      </c>
      <c r="AF203" s="2">
        <f t="shared" ca="1" si="78"/>
        <v>16.107145947593086</v>
      </c>
      <c r="AG203" s="2">
        <f t="shared" ca="1" si="79"/>
        <v>6.4517235516709484</v>
      </c>
      <c r="AH203" s="2">
        <f t="shared" ca="1" si="80"/>
        <v>0.61098492021551187</v>
      </c>
      <c r="AI203" s="2">
        <f t="shared" ca="1" si="81"/>
        <v>0.51868600510063145</v>
      </c>
      <c r="AJ203" s="2">
        <f t="shared" ca="1" si="82"/>
        <v>1.1296709253161432</v>
      </c>
      <c r="AK203" s="2">
        <f t="shared" ca="1" si="83"/>
        <v>-0.82905962134916455</v>
      </c>
    </row>
    <row r="204" spans="1:37" x14ac:dyDescent="0.15">
      <c r="A204" s="18">
        <v>180</v>
      </c>
      <c r="B204" s="1">
        <v>1.8</v>
      </c>
      <c r="C204" s="1">
        <v>1.3426549999984161</v>
      </c>
      <c r="D204" s="1">
        <v>-0.77192249998603302</v>
      </c>
      <c r="E204" s="1">
        <v>-5.0176475000043297</v>
      </c>
      <c r="F204" s="1">
        <v>1.0412680000000001</v>
      </c>
      <c r="I204" s="1">
        <v>181</v>
      </c>
      <c r="J204" s="1">
        <f t="shared" si="57"/>
        <v>2</v>
      </c>
      <c r="K204" s="1">
        <f t="shared" ca="1" si="58"/>
        <v>4.2857142857142859E-3</v>
      </c>
      <c r="L204" s="1">
        <f t="shared" ca="1" si="84"/>
        <v>-1.9544448323795935</v>
      </c>
      <c r="M204" s="18">
        <f t="shared" ca="1" si="59"/>
        <v>0</v>
      </c>
      <c r="N204" s="18">
        <f t="shared" ca="1" si="60"/>
        <v>0</v>
      </c>
      <c r="O204" s="1">
        <f t="shared" ca="1" si="61"/>
        <v>0</v>
      </c>
      <c r="P204" s="1">
        <f t="shared" ca="1" si="62"/>
        <v>0</v>
      </c>
      <c r="Q204" s="1">
        <f t="shared" ca="1" si="63"/>
        <v>0</v>
      </c>
      <c r="R204" s="1">
        <f t="shared" ca="1" si="64"/>
        <v>0</v>
      </c>
      <c r="S204" s="1">
        <f t="shared" ca="1" si="65"/>
        <v>0</v>
      </c>
      <c r="T204" s="1">
        <f t="shared" ca="1" si="66"/>
        <v>-1.9544448323795935</v>
      </c>
      <c r="U204" s="2">
        <f t="shared" ca="1" si="67"/>
        <v>0.797626589866821</v>
      </c>
      <c r="V204" s="2">
        <f t="shared" ca="1" si="68"/>
        <v>1.3758105998883221</v>
      </c>
      <c r="W204" s="2">
        <f t="shared" ca="1" si="69"/>
        <v>1.2723882520601153</v>
      </c>
      <c r="X204" s="2">
        <f t="shared" ca="1" si="70"/>
        <v>14.276034630893179</v>
      </c>
      <c r="Y204" s="2">
        <f t="shared" ca="1" si="71"/>
        <v>16.119172430294174</v>
      </c>
      <c r="Z204" s="2">
        <f t="shared" ca="1" si="72"/>
        <v>4.2334319452956475</v>
      </c>
      <c r="AA204" s="2">
        <f t="shared" ca="1" si="73"/>
        <v>-0.71867864010294569</v>
      </c>
      <c r="AB204" s="2">
        <f t="shared" ca="1" si="74"/>
        <v>0.9548470164826709</v>
      </c>
      <c r="AC204" s="2">
        <f t="shared" ca="1" si="75"/>
        <v>0.93144017357776177</v>
      </c>
      <c r="AD204" s="2">
        <f t="shared" ca="1" si="76"/>
        <v>1.7709244650720559</v>
      </c>
      <c r="AE204" s="2">
        <f t="shared" ca="1" si="77"/>
        <v>13.129701179303149</v>
      </c>
      <c r="AF204" s="2">
        <f t="shared" ca="1" si="78"/>
        <v>18.927605768057404</v>
      </c>
      <c r="AG204" s="2">
        <f t="shared" ca="1" si="79"/>
        <v>7.044851787874876</v>
      </c>
      <c r="AH204" s="2">
        <f t="shared" ca="1" si="80"/>
        <v>-0.93114122745522898</v>
      </c>
      <c r="AI204" s="2">
        <f t="shared" ca="1" si="81"/>
        <v>-0.93114122745522898</v>
      </c>
      <c r="AJ204" s="2">
        <f t="shared" ca="1" si="82"/>
        <v>0.21246258735228329</v>
      </c>
      <c r="AK204" s="2">
        <f t="shared" ca="1" si="83"/>
        <v>-1.7419822450273101</v>
      </c>
    </row>
    <row r="205" spans="1:37" x14ac:dyDescent="0.15">
      <c r="A205" s="18">
        <v>181</v>
      </c>
      <c r="B205" s="1">
        <v>1.81</v>
      </c>
      <c r="C205" s="1">
        <v>1.3276550000007603</v>
      </c>
      <c r="D205" s="1">
        <v>-1.8079224999851817</v>
      </c>
      <c r="E205" s="1">
        <v>-3.8966475000030698</v>
      </c>
      <c r="F205" s="1">
        <v>-1.12073</v>
      </c>
      <c r="I205" s="1">
        <v>182</v>
      </c>
      <c r="J205" s="1">
        <f t="shared" si="57"/>
        <v>2</v>
      </c>
      <c r="K205" s="1">
        <f t="shared" ca="1" si="58"/>
        <v>4.2857142857142859E-3</v>
      </c>
      <c r="L205" s="1">
        <f t="shared" ca="1" si="84"/>
        <v>-1.9501591180938793</v>
      </c>
      <c r="M205" s="18">
        <f t="shared" ca="1" si="59"/>
        <v>0</v>
      </c>
      <c r="N205" s="18">
        <f t="shared" ca="1" si="60"/>
        <v>0</v>
      </c>
      <c r="O205" s="1">
        <f t="shared" ca="1" si="61"/>
        <v>0</v>
      </c>
      <c r="P205" s="1">
        <f t="shared" ca="1" si="62"/>
        <v>0</v>
      </c>
      <c r="Q205" s="1">
        <f t="shared" ca="1" si="63"/>
        <v>0</v>
      </c>
      <c r="R205" s="1">
        <f t="shared" ca="1" si="64"/>
        <v>0</v>
      </c>
      <c r="S205" s="1">
        <f t="shared" ca="1" si="65"/>
        <v>0</v>
      </c>
      <c r="T205" s="1">
        <f t="shared" ca="1" si="66"/>
        <v>-1.9501591180938793</v>
      </c>
      <c r="U205" s="2">
        <f t="shared" ca="1" si="67"/>
        <v>1.036440546800212</v>
      </c>
      <c r="V205" s="2">
        <f t="shared" ca="1" si="68"/>
        <v>4.017618644127448</v>
      </c>
      <c r="W205" s="2">
        <f t="shared" ca="1" si="69"/>
        <v>3.5170949489396928</v>
      </c>
      <c r="X205" s="2">
        <f t="shared" ca="1" si="70"/>
        <v>8.50227472277194</v>
      </c>
      <c r="Y205" s="2">
        <f t="shared" ca="1" si="71"/>
        <v>17.675478773743269</v>
      </c>
      <c r="Z205" s="2">
        <f t="shared" ca="1" si="72"/>
        <v>5.3442582067651525</v>
      </c>
      <c r="AA205" s="2">
        <f t="shared" ca="1" si="73"/>
        <v>0.57697296591417413</v>
      </c>
      <c r="AB205" s="2">
        <f t="shared" ca="1" si="74"/>
        <v>1.0194412981941698</v>
      </c>
      <c r="AC205" s="2">
        <f t="shared" ca="1" si="75"/>
        <v>3.3583004538293735</v>
      </c>
      <c r="AD205" s="2">
        <f t="shared" ca="1" si="76"/>
        <v>1.8116118131610772</v>
      </c>
      <c r="AE205" s="2">
        <f t="shared" ca="1" si="77"/>
        <v>7.6340030751430987</v>
      </c>
      <c r="AF205" s="2">
        <f t="shared" ca="1" si="78"/>
        <v>17.036297411026982</v>
      </c>
      <c r="AG205" s="2">
        <f t="shared" ca="1" si="79"/>
        <v>5.4184733186523806</v>
      </c>
      <c r="AH205" s="2">
        <f t="shared" ca="1" si="80"/>
        <v>-0.85832157169793166</v>
      </c>
      <c r="AI205" s="2">
        <f t="shared" ca="1" si="81"/>
        <v>-0.85832157169793166</v>
      </c>
      <c r="AJ205" s="2">
        <f t="shared" ca="1" si="82"/>
        <v>1.4352945376121058</v>
      </c>
      <c r="AK205" s="2">
        <f t="shared" ca="1" si="83"/>
        <v>-0.51486458048177353</v>
      </c>
    </row>
    <row r="206" spans="1:37" x14ac:dyDescent="0.15">
      <c r="A206" s="18">
        <v>182</v>
      </c>
      <c r="B206" s="1">
        <v>1.82</v>
      </c>
      <c r="C206" s="1">
        <v>-0.24034500000169601</v>
      </c>
      <c r="D206" s="1">
        <v>-2.5009224999834601</v>
      </c>
      <c r="E206" s="1">
        <v>0.45235249999819871</v>
      </c>
      <c r="F206" s="1">
        <v>-1.1417299999999999</v>
      </c>
      <c r="I206" s="1">
        <v>183</v>
      </c>
      <c r="J206" s="1">
        <f t="shared" si="57"/>
        <v>2</v>
      </c>
      <c r="K206" s="1">
        <f t="shared" ca="1" si="58"/>
        <v>4.2857142857142859E-3</v>
      </c>
      <c r="L206" s="1">
        <f t="shared" ca="1" si="84"/>
        <v>-1.9458734038081651</v>
      </c>
      <c r="M206" s="18">
        <f t="shared" ca="1" si="59"/>
        <v>0</v>
      </c>
      <c r="N206" s="18">
        <f t="shared" ca="1" si="60"/>
        <v>0</v>
      </c>
      <c r="O206" s="1">
        <f t="shared" ca="1" si="61"/>
        <v>0</v>
      </c>
      <c r="P206" s="1">
        <f t="shared" ca="1" si="62"/>
        <v>0</v>
      </c>
      <c r="Q206" s="1">
        <f t="shared" ca="1" si="63"/>
        <v>0</v>
      </c>
      <c r="R206" s="1">
        <f t="shared" ca="1" si="64"/>
        <v>0</v>
      </c>
      <c r="S206" s="1">
        <f t="shared" ca="1" si="65"/>
        <v>0</v>
      </c>
      <c r="T206" s="1">
        <f t="shared" ca="1" si="66"/>
        <v>-1.9458734038081651</v>
      </c>
      <c r="U206" s="2">
        <f t="shared" ca="1" si="67"/>
        <v>0.73451245332118276</v>
      </c>
      <c r="V206" s="2">
        <f t="shared" ca="1" si="68"/>
        <v>3.3839379968516248</v>
      </c>
      <c r="W206" s="2">
        <f t="shared" ca="1" si="69"/>
        <v>3.3529744760104863</v>
      </c>
      <c r="X206" s="2">
        <f t="shared" ca="1" si="70"/>
        <v>4.0267835045776277</v>
      </c>
      <c r="Y206" s="2">
        <f t="shared" ca="1" si="71"/>
        <v>16.984379980315083</v>
      </c>
      <c r="Z206" s="2">
        <f t="shared" ca="1" si="72"/>
        <v>6.8868741768028778</v>
      </c>
      <c r="AA206" s="2">
        <f t="shared" ca="1" si="73"/>
        <v>0.24575998043764583</v>
      </c>
      <c r="AB206" s="2">
        <f t="shared" ca="1" si="74"/>
        <v>1.4448563269702444</v>
      </c>
      <c r="AC206" s="2">
        <f t="shared" ca="1" si="75"/>
        <v>2.9904736251735309</v>
      </c>
      <c r="AD206" s="2">
        <f t="shared" ca="1" si="76"/>
        <v>2.1481898848140135</v>
      </c>
      <c r="AE206" s="2">
        <f t="shared" ca="1" si="77"/>
        <v>8.4645951584794279</v>
      </c>
      <c r="AF206" s="2">
        <f t="shared" ca="1" si="78"/>
        <v>15.368198889467665</v>
      </c>
      <c r="AG206" s="2">
        <f t="shared" ca="1" si="79"/>
        <v>7.204300723064649</v>
      </c>
      <c r="AH206" s="2">
        <f t="shared" ca="1" si="80"/>
        <v>-0.98551139537385657</v>
      </c>
      <c r="AI206" s="2">
        <f t="shared" ca="1" si="81"/>
        <v>-0.98551139537385657</v>
      </c>
      <c r="AJ206" s="2">
        <f t="shared" ca="1" si="82"/>
        <v>1.2312713758115024</v>
      </c>
      <c r="AK206" s="2">
        <f t="shared" ca="1" si="83"/>
        <v>-0.71460202799666273</v>
      </c>
    </row>
    <row r="207" spans="1:37" x14ac:dyDescent="0.15">
      <c r="A207" s="18">
        <v>183</v>
      </c>
      <c r="B207" s="1">
        <v>1.83</v>
      </c>
      <c r="C207" s="1">
        <v>3.2846549999980823</v>
      </c>
      <c r="D207" s="1">
        <v>-4.0209224999863125</v>
      </c>
      <c r="E207" s="1">
        <v>3.2053524999966498</v>
      </c>
      <c r="F207" s="1">
        <v>-4.1497299999999999</v>
      </c>
      <c r="I207" s="1">
        <v>184</v>
      </c>
      <c r="J207" s="1">
        <f t="shared" si="57"/>
        <v>2</v>
      </c>
      <c r="K207" s="1">
        <f t="shared" ca="1" si="58"/>
        <v>4.2857142857142859E-3</v>
      </c>
      <c r="L207" s="1">
        <f t="shared" ca="1" si="84"/>
        <v>-1.9415876895224509</v>
      </c>
      <c r="M207" s="18">
        <f t="shared" ca="1" si="59"/>
        <v>0</v>
      </c>
      <c r="N207" s="18">
        <f t="shared" ca="1" si="60"/>
        <v>0</v>
      </c>
      <c r="O207" s="1">
        <f t="shared" ca="1" si="61"/>
        <v>0</v>
      </c>
      <c r="P207" s="1">
        <f t="shared" ca="1" si="62"/>
        <v>0</v>
      </c>
      <c r="Q207" s="1">
        <f t="shared" ca="1" si="63"/>
        <v>0</v>
      </c>
      <c r="R207" s="1">
        <f t="shared" ca="1" si="64"/>
        <v>0</v>
      </c>
      <c r="S207" s="1">
        <f t="shared" ca="1" si="65"/>
        <v>0</v>
      </c>
      <c r="T207" s="1">
        <f t="shared" ca="1" si="66"/>
        <v>-1.9415876895224509</v>
      </c>
      <c r="U207" s="2">
        <f t="shared" ca="1" si="67"/>
        <v>1.3671674079579443</v>
      </c>
      <c r="V207" s="2">
        <f t="shared" ca="1" si="68"/>
        <v>2.5577848043423161</v>
      </c>
      <c r="W207" s="2">
        <f t="shared" ca="1" si="69"/>
        <v>2.8151269247246424</v>
      </c>
      <c r="X207" s="2">
        <f t="shared" ca="1" si="70"/>
        <v>7.6915972012626259</v>
      </c>
      <c r="Y207" s="2">
        <f t="shared" ca="1" si="71"/>
        <v>19.653293210053906</v>
      </c>
      <c r="Z207" s="2">
        <f t="shared" ca="1" si="72"/>
        <v>8.6405100081866859</v>
      </c>
      <c r="AA207" s="2">
        <f t="shared" ca="1" si="73"/>
        <v>-0.64194235462938187</v>
      </c>
      <c r="AB207" s="2">
        <f t="shared" ca="1" si="74"/>
        <v>1.2046834466465663</v>
      </c>
      <c r="AC207" s="2">
        <f t="shared" ca="1" si="75"/>
        <v>4.1323433950472817</v>
      </c>
      <c r="AD207" s="2">
        <f t="shared" ca="1" si="76"/>
        <v>2.2371897370190021</v>
      </c>
      <c r="AE207" s="2">
        <f t="shared" ca="1" si="77"/>
        <v>1.9005388127777778</v>
      </c>
      <c r="AF207" s="2">
        <f t="shared" ca="1" si="78"/>
        <v>15.477265265874578</v>
      </c>
      <c r="AG207" s="2">
        <f t="shared" ca="1" si="79"/>
        <v>6.527637443661515</v>
      </c>
      <c r="AH207" s="2">
        <f t="shared" ca="1" si="80"/>
        <v>-1.1066532239516835</v>
      </c>
      <c r="AI207" s="2">
        <f t="shared" ca="1" si="81"/>
        <v>-1.1066532239516835</v>
      </c>
      <c r="AJ207" s="2">
        <f t="shared" ca="1" si="82"/>
        <v>0.46471086932230166</v>
      </c>
      <c r="AK207" s="2">
        <f t="shared" ca="1" si="83"/>
        <v>-1.4768768202001492</v>
      </c>
    </row>
    <row r="208" spans="1:37" x14ac:dyDescent="0.15">
      <c r="A208" s="18">
        <v>184</v>
      </c>
      <c r="B208" s="1">
        <v>1.84</v>
      </c>
      <c r="C208" s="1">
        <v>-4.033344999999855</v>
      </c>
      <c r="D208" s="1">
        <v>-4.4819224999841367</v>
      </c>
      <c r="E208" s="1">
        <v>0.77235249999674238</v>
      </c>
      <c r="F208" s="1">
        <v>-2.6497299999999999</v>
      </c>
      <c r="I208" s="1">
        <v>185</v>
      </c>
      <c r="J208" s="1">
        <f t="shared" si="57"/>
        <v>2</v>
      </c>
      <c r="K208" s="1">
        <f t="shared" ca="1" si="58"/>
        <v>4.2857142857142859E-3</v>
      </c>
      <c r="L208" s="1">
        <f t="shared" ca="1" si="84"/>
        <v>-1.9373019752367366</v>
      </c>
      <c r="M208" s="18">
        <f t="shared" ca="1" si="59"/>
        <v>0</v>
      </c>
      <c r="N208" s="18">
        <f t="shared" ca="1" si="60"/>
        <v>0</v>
      </c>
      <c r="O208" s="1">
        <f t="shared" ca="1" si="61"/>
        <v>0</v>
      </c>
      <c r="P208" s="1">
        <f t="shared" ca="1" si="62"/>
        <v>0</v>
      </c>
      <c r="Q208" s="1">
        <f t="shared" ca="1" si="63"/>
        <v>0</v>
      </c>
      <c r="R208" s="1">
        <f t="shared" ca="1" si="64"/>
        <v>0</v>
      </c>
      <c r="S208" s="1">
        <f t="shared" ca="1" si="65"/>
        <v>0</v>
      </c>
      <c r="T208" s="1">
        <f t="shared" ca="1" si="66"/>
        <v>-1.9373019752367366</v>
      </c>
      <c r="U208" s="2">
        <f t="shared" ca="1" si="67"/>
        <v>1.7833506178364318</v>
      </c>
      <c r="V208" s="2">
        <f t="shared" ca="1" si="68"/>
        <v>1.3060697265814316</v>
      </c>
      <c r="W208" s="2">
        <f t="shared" ca="1" si="69"/>
        <v>3.8914608776281669</v>
      </c>
      <c r="X208" s="2">
        <f t="shared" ca="1" si="70"/>
        <v>9.9892746476567549</v>
      </c>
      <c r="Y208" s="2">
        <f t="shared" ca="1" si="71"/>
        <v>16.441026828332713</v>
      </c>
      <c r="Z208" s="2">
        <f t="shared" ca="1" si="72"/>
        <v>4.629383364585955</v>
      </c>
      <c r="AA208" s="2">
        <f t="shared" ca="1" si="73"/>
        <v>-0.22199230819465177</v>
      </c>
      <c r="AB208" s="2">
        <f t="shared" ca="1" si="74"/>
        <v>1.8739960652749459</v>
      </c>
      <c r="AC208" s="2">
        <f t="shared" ca="1" si="75"/>
        <v>0.85527747666721798</v>
      </c>
      <c r="AD208" s="2">
        <f t="shared" ca="1" si="76"/>
        <v>1.7558006705135876</v>
      </c>
      <c r="AE208" s="2">
        <f t="shared" ca="1" si="77"/>
        <v>1.4419298667522842</v>
      </c>
      <c r="AF208" s="2">
        <f t="shared" ca="1" si="78"/>
        <v>16.122743603213738</v>
      </c>
      <c r="AG208" s="2">
        <f t="shared" ca="1" si="79"/>
        <v>2.3259060869638599</v>
      </c>
      <c r="AH208" s="2">
        <f t="shared" ca="1" si="80"/>
        <v>1.7812689321160626</v>
      </c>
      <c r="AI208" s="2">
        <f t="shared" ca="1" si="81"/>
        <v>-0.22199230819465177</v>
      </c>
      <c r="AJ208" s="2">
        <f t="shared" ca="1" si="82"/>
        <v>1.5592766239214109</v>
      </c>
      <c r="AK208" s="2">
        <f t="shared" ca="1" si="83"/>
        <v>-0.37802535131532577</v>
      </c>
    </row>
    <row r="209" spans="1:37" x14ac:dyDescent="0.15">
      <c r="A209" s="18">
        <v>185</v>
      </c>
      <c r="B209" s="1">
        <v>1.85</v>
      </c>
      <c r="C209" s="1">
        <v>-1.4463450000015143</v>
      </c>
      <c r="D209" s="1">
        <v>-4.0859224999856281</v>
      </c>
      <c r="E209" s="1">
        <v>-7.2647500005018628E-2</v>
      </c>
      <c r="F209" s="1">
        <v>-3.6637300000000002</v>
      </c>
      <c r="I209" s="1">
        <v>186</v>
      </c>
      <c r="J209" s="1">
        <f t="shared" si="57"/>
        <v>2</v>
      </c>
      <c r="K209" s="1">
        <f t="shared" ca="1" si="58"/>
        <v>4.2857142857142859E-3</v>
      </c>
      <c r="L209" s="1">
        <f t="shared" ca="1" si="84"/>
        <v>-1.9330162609510224</v>
      </c>
      <c r="M209" s="18">
        <f t="shared" ca="1" si="59"/>
        <v>0</v>
      </c>
      <c r="N209" s="18">
        <f t="shared" ca="1" si="60"/>
        <v>0</v>
      </c>
      <c r="O209" s="1">
        <f t="shared" ca="1" si="61"/>
        <v>0</v>
      </c>
      <c r="P209" s="1">
        <f t="shared" ca="1" si="62"/>
        <v>0</v>
      </c>
      <c r="Q209" s="1">
        <f t="shared" ca="1" si="63"/>
        <v>0</v>
      </c>
      <c r="R209" s="1">
        <f t="shared" ca="1" si="64"/>
        <v>0</v>
      </c>
      <c r="S209" s="1">
        <f t="shared" ca="1" si="65"/>
        <v>0</v>
      </c>
      <c r="T209" s="1">
        <f t="shared" ca="1" si="66"/>
        <v>-1.9330162609510224</v>
      </c>
      <c r="U209" s="2">
        <f t="shared" ca="1" si="67"/>
        <v>0.41692355989595442</v>
      </c>
      <c r="V209" s="2">
        <f t="shared" ca="1" si="68"/>
        <v>0.74385620348533676</v>
      </c>
      <c r="W209" s="2">
        <f t="shared" ca="1" si="69"/>
        <v>0.50142254108587503</v>
      </c>
      <c r="X209" s="2">
        <f t="shared" ca="1" si="70"/>
        <v>13.864750761021652</v>
      </c>
      <c r="Y209" s="2">
        <f t="shared" ca="1" si="71"/>
        <v>15.119767366879929</v>
      </c>
      <c r="Z209" s="2">
        <f t="shared" ca="1" si="72"/>
        <v>5.0589444042636487</v>
      </c>
      <c r="AA209" s="2">
        <f t="shared" ca="1" si="73"/>
        <v>0.21152049353455482</v>
      </c>
      <c r="AB209" s="2">
        <f t="shared" ca="1" si="74"/>
        <v>0.42116158487120786</v>
      </c>
      <c r="AC209" s="2">
        <f t="shared" ca="1" si="75"/>
        <v>0.62622000551689405</v>
      </c>
      <c r="AD209" s="2">
        <f t="shared" ca="1" si="76"/>
        <v>3.016621747826902</v>
      </c>
      <c r="AE209" s="2">
        <f t="shared" ca="1" si="77"/>
        <v>4.1240331876905518</v>
      </c>
      <c r="AF209" s="2">
        <f t="shared" ca="1" si="78"/>
        <v>19.891055657654107</v>
      </c>
      <c r="AG209" s="2">
        <f t="shared" ca="1" si="79"/>
        <v>11.946427978544055</v>
      </c>
      <c r="AH209" s="2">
        <f t="shared" ca="1" si="80"/>
        <v>0.25071010545684802</v>
      </c>
      <c r="AI209" s="2">
        <f t="shared" ca="1" si="81"/>
        <v>0.21152049353455482</v>
      </c>
      <c r="AJ209" s="2">
        <f t="shared" ca="1" si="82"/>
        <v>-3.9189611922293199E-2</v>
      </c>
      <c r="AK209" s="2">
        <f t="shared" ca="1" si="83"/>
        <v>-1.9722058728733156</v>
      </c>
    </row>
    <row r="210" spans="1:37" x14ac:dyDescent="0.15">
      <c r="A210" s="18">
        <v>186</v>
      </c>
      <c r="B210" s="1">
        <v>1.86</v>
      </c>
      <c r="C210" s="1">
        <v>-2.3963450000010766</v>
      </c>
      <c r="D210" s="1">
        <v>-6.3789224999837302</v>
      </c>
      <c r="E210" s="1">
        <v>0.37835249999673692</v>
      </c>
      <c r="F210" s="1">
        <v>-4.6787299999999998</v>
      </c>
      <c r="I210" s="1">
        <v>187</v>
      </c>
      <c r="J210" s="1">
        <f t="shared" si="57"/>
        <v>2</v>
      </c>
      <c r="K210" s="1">
        <f t="shared" ca="1" si="58"/>
        <v>4.2857142857142859E-3</v>
      </c>
      <c r="L210" s="1">
        <f t="shared" ca="1" si="84"/>
        <v>-1.9287305466653082</v>
      </c>
      <c r="M210" s="18">
        <f t="shared" ca="1" si="59"/>
        <v>0</v>
      </c>
      <c r="N210" s="18">
        <f t="shared" ca="1" si="60"/>
        <v>0</v>
      </c>
      <c r="O210" s="1">
        <f t="shared" ca="1" si="61"/>
        <v>0</v>
      </c>
      <c r="P210" s="1">
        <f t="shared" ca="1" si="62"/>
        <v>0</v>
      </c>
      <c r="Q210" s="1">
        <f t="shared" ca="1" si="63"/>
        <v>0</v>
      </c>
      <c r="R210" s="1">
        <f t="shared" ca="1" si="64"/>
        <v>0</v>
      </c>
      <c r="S210" s="1">
        <f t="shared" ca="1" si="65"/>
        <v>0</v>
      </c>
      <c r="T210" s="1">
        <f t="shared" ca="1" si="66"/>
        <v>-1.9287305466653082</v>
      </c>
      <c r="U210" s="2">
        <f t="shared" ca="1" si="67"/>
        <v>0.68796690897225932</v>
      </c>
      <c r="V210" s="2">
        <f t="shared" ca="1" si="68"/>
        <v>1.9230608203658008</v>
      </c>
      <c r="W210" s="2">
        <f t="shared" ca="1" si="69"/>
        <v>3.2662508318948849</v>
      </c>
      <c r="X210" s="2">
        <f t="shared" ca="1" si="70"/>
        <v>3.0979591195543525</v>
      </c>
      <c r="Y210" s="2">
        <f t="shared" ca="1" si="71"/>
        <v>15.967345906869088</v>
      </c>
      <c r="Z210" s="2">
        <f t="shared" ca="1" si="72"/>
        <v>2.5588480085989591</v>
      </c>
      <c r="AA210" s="2">
        <f t="shared" ca="1" si="73"/>
        <v>0.52363887246374197</v>
      </c>
      <c r="AB210" s="2">
        <f t="shared" ca="1" si="74"/>
        <v>1.7540250340355716</v>
      </c>
      <c r="AC210" s="2">
        <f t="shared" ca="1" si="75"/>
        <v>0.61601905896320541</v>
      </c>
      <c r="AD210" s="2">
        <f t="shared" ca="1" si="76"/>
        <v>1.9966450754243972</v>
      </c>
      <c r="AE210" s="2">
        <f t="shared" ca="1" si="77"/>
        <v>9.2208804777105104</v>
      </c>
      <c r="AF210" s="2">
        <f t="shared" ca="1" si="78"/>
        <v>15.466007379785751</v>
      </c>
      <c r="AG210" s="2">
        <f t="shared" ca="1" si="79"/>
        <v>9.1069525332506309</v>
      </c>
      <c r="AH210" s="2">
        <f t="shared" ca="1" si="80"/>
        <v>1.7228344957769697</v>
      </c>
      <c r="AI210" s="2">
        <f t="shared" ca="1" si="81"/>
        <v>0.52363887246374197</v>
      </c>
      <c r="AJ210" s="2">
        <f t="shared" ca="1" si="82"/>
        <v>-1.1991956233132277</v>
      </c>
      <c r="AK210" s="2">
        <f t="shared" ca="1" si="83"/>
        <v>-3.1279261699785357</v>
      </c>
    </row>
    <row r="211" spans="1:37" x14ac:dyDescent="0.15">
      <c r="A211" s="18">
        <v>187</v>
      </c>
      <c r="B211" s="1">
        <v>1.87</v>
      </c>
      <c r="C211" s="1">
        <v>-4.2773450000019864</v>
      </c>
      <c r="D211" s="1">
        <v>-4.0969224999862774</v>
      </c>
      <c r="E211" s="1">
        <v>-2.3386475000037876</v>
      </c>
      <c r="F211" s="1">
        <v>-4.1067299999999998</v>
      </c>
      <c r="I211" s="1">
        <v>188</v>
      </c>
      <c r="J211" s="1">
        <f t="shared" si="57"/>
        <v>2</v>
      </c>
      <c r="K211" s="1">
        <f t="shared" ca="1" si="58"/>
        <v>4.2857142857142859E-3</v>
      </c>
      <c r="L211" s="1">
        <f t="shared" ca="1" si="84"/>
        <v>-1.924444832379594</v>
      </c>
      <c r="M211" s="18">
        <f t="shared" ca="1" si="59"/>
        <v>0</v>
      </c>
      <c r="N211" s="18">
        <f t="shared" ca="1" si="60"/>
        <v>0</v>
      </c>
      <c r="O211" s="1">
        <f t="shared" ca="1" si="61"/>
        <v>0</v>
      </c>
      <c r="P211" s="1">
        <f t="shared" ca="1" si="62"/>
        <v>0</v>
      </c>
      <c r="Q211" s="1">
        <f t="shared" ca="1" si="63"/>
        <v>0</v>
      </c>
      <c r="R211" s="1">
        <f t="shared" ca="1" si="64"/>
        <v>0</v>
      </c>
      <c r="S211" s="1">
        <f t="shared" ca="1" si="65"/>
        <v>0</v>
      </c>
      <c r="T211" s="1">
        <f t="shared" ca="1" si="66"/>
        <v>-1.924444832379594</v>
      </c>
      <c r="U211" s="2">
        <f t="shared" ca="1" si="67"/>
        <v>1.8656684540910775</v>
      </c>
      <c r="V211" s="2">
        <f t="shared" ca="1" si="68"/>
        <v>4.8398993278455666</v>
      </c>
      <c r="W211" s="2">
        <f t="shared" ca="1" si="69"/>
        <v>0.56566263384129911</v>
      </c>
      <c r="X211" s="2">
        <f t="shared" ca="1" si="70"/>
        <v>10.15463363331359</v>
      </c>
      <c r="Y211" s="2">
        <f t="shared" ca="1" si="71"/>
        <v>16.01154400677941</v>
      </c>
      <c r="Z211" s="2">
        <f t="shared" ca="1" si="72"/>
        <v>9.5587033039464533</v>
      </c>
      <c r="AA211" s="2">
        <f t="shared" ca="1" si="73"/>
        <v>-0.16058102669974772</v>
      </c>
      <c r="AB211" s="2">
        <f t="shared" ca="1" si="74"/>
        <v>1.2761621436457626</v>
      </c>
      <c r="AC211" s="2">
        <f t="shared" ca="1" si="75"/>
        <v>4.2314923635570851</v>
      </c>
      <c r="AD211" s="2">
        <f t="shared" ca="1" si="76"/>
        <v>2.146960997789003</v>
      </c>
      <c r="AE211" s="2">
        <f t="shared" ca="1" si="77"/>
        <v>11.603863024918498</v>
      </c>
      <c r="AF211" s="2">
        <f t="shared" ca="1" si="78"/>
        <v>19.908384761304411</v>
      </c>
      <c r="AG211" s="2">
        <f t="shared" ca="1" si="79"/>
        <v>3.9654143879241368</v>
      </c>
      <c r="AH211" s="2">
        <f t="shared" ca="1" si="80"/>
        <v>1.2173678163635029</v>
      </c>
      <c r="AI211" s="2">
        <f t="shared" ca="1" si="81"/>
        <v>-0.16058102669974772</v>
      </c>
      <c r="AJ211" s="2">
        <f t="shared" ca="1" si="82"/>
        <v>-1.3779488430632507</v>
      </c>
      <c r="AK211" s="2">
        <f t="shared" ca="1" si="83"/>
        <v>-3.3023936754428447</v>
      </c>
    </row>
    <row r="212" spans="1:37" x14ac:dyDescent="0.15">
      <c r="A212" s="18">
        <v>188</v>
      </c>
      <c r="B212" s="1">
        <v>1.88</v>
      </c>
      <c r="C212" s="1">
        <v>-2.8313450000005957</v>
      </c>
      <c r="D212" s="1">
        <v>-4.0279224999864027</v>
      </c>
      <c r="E212" s="1">
        <v>-0.67664750000417939</v>
      </c>
      <c r="F212" s="1">
        <v>-3.99573</v>
      </c>
      <c r="I212" s="1">
        <v>189</v>
      </c>
      <c r="J212" s="1">
        <f t="shared" si="57"/>
        <v>2</v>
      </c>
      <c r="K212" s="1">
        <f t="shared" ca="1" si="58"/>
        <v>4.2857142857142859E-3</v>
      </c>
      <c r="L212" s="1">
        <f t="shared" ca="1" si="84"/>
        <v>-1.9201591180938797</v>
      </c>
      <c r="M212" s="18">
        <f t="shared" ca="1" si="59"/>
        <v>0</v>
      </c>
      <c r="N212" s="18">
        <f t="shared" ca="1" si="60"/>
        <v>0</v>
      </c>
      <c r="O212" s="1">
        <f t="shared" ca="1" si="61"/>
        <v>0</v>
      </c>
      <c r="P212" s="1">
        <f t="shared" ca="1" si="62"/>
        <v>0</v>
      </c>
      <c r="Q212" s="1">
        <f t="shared" ca="1" si="63"/>
        <v>0</v>
      </c>
      <c r="R212" s="1">
        <f t="shared" ca="1" si="64"/>
        <v>0</v>
      </c>
      <c r="S212" s="1">
        <f t="shared" ca="1" si="65"/>
        <v>0</v>
      </c>
      <c r="T212" s="1">
        <f t="shared" ca="1" si="66"/>
        <v>-1.9201591180938797</v>
      </c>
      <c r="U212" s="2">
        <f t="shared" ca="1" si="67"/>
        <v>1.6269300546660577</v>
      </c>
      <c r="V212" s="2">
        <f t="shared" ca="1" si="68"/>
        <v>0.74300617630668686</v>
      </c>
      <c r="W212" s="2">
        <f t="shared" ca="1" si="69"/>
        <v>0.94068556851519591</v>
      </c>
      <c r="X212" s="2">
        <f t="shared" ca="1" si="70"/>
        <v>4.6779530866747354</v>
      </c>
      <c r="Y212" s="2">
        <f t="shared" ca="1" si="71"/>
        <v>18.281020365469789</v>
      </c>
      <c r="Z212" s="2">
        <f t="shared" ca="1" si="72"/>
        <v>3.84217063450552</v>
      </c>
      <c r="AA212" s="2">
        <f t="shared" ca="1" si="73"/>
        <v>0.93727956714929517</v>
      </c>
      <c r="AB212" s="2">
        <f t="shared" ca="1" si="74"/>
        <v>1.1440197459580936</v>
      </c>
      <c r="AC212" s="2">
        <f t="shared" ca="1" si="75"/>
        <v>3.071919584062869</v>
      </c>
      <c r="AD212" s="2">
        <f t="shared" ca="1" si="76"/>
        <v>3.2309808943604441</v>
      </c>
      <c r="AE212" s="2">
        <f t="shared" ca="1" si="77"/>
        <v>1.5689523329586053</v>
      </c>
      <c r="AF212" s="2">
        <f t="shared" ca="1" si="78"/>
        <v>16.310649755491529</v>
      </c>
      <c r="AG212" s="2">
        <f t="shared" ca="1" si="79"/>
        <v>12.917704110748913</v>
      </c>
      <c r="AH212" s="2">
        <f t="shared" ca="1" si="80"/>
        <v>0.26671152475280668</v>
      </c>
      <c r="AI212" s="2">
        <f t="shared" ca="1" si="81"/>
        <v>0.26671152475280668</v>
      </c>
      <c r="AJ212" s="2">
        <f t="shared" ca="1" si="82"/>
        <v>0.67056804239648848</v>
      </c>
      <c r="AK212" s="2">
        <f t="shared" ca="1" si="83"/>
        <v>-1.2495910756973911</v>
      </c>
    </row>
    <row r="213" spans="1:37" x14ac:dyDescent="0.15">
      <c r="A213" s="18">
        <v>189</v>
      </c>
      <c r="B213" s="1">
        <v>1.89</v>
      </c>
      <c r="C213" s="1">
        <v>-3.1133449999991569</v>
      </c>
      <c r="D213" s="1">
        <v>9.6077500014501993E-2</v>
      </c>
      <c r="E213" s="1">
        <v>-1.3556475000022772</v>
      </c>
      <c r="F213" s="1">
        <v>-3.6397300000000001</v>
      </c>
      <c r="I213" s="1">
        <v>190</v>
      </c>
      <c r="J213" s="1">
        <f t="shared" si="57"/>
        <v>2</v>
      </c>
      <c r="K213" s="1">
        <f t="shared" ca="1" si="58"/>
        <v>4.2857142857142859E-3</v>
      </c>
      <c r="L213" s="1">
        <f t="shared" ca="1" si="84"/>
        <v>-1.9158734038081655</v>
      </c>
      <c r="M213" s="18">
        <f t="shared" ca="1" si="59"/>
        <v>0</v>
      </c>
      <c r="N213" s="18">
        <f t="shared" ca="1" si="60"/>
        <v>0</v>
      </c>
      <c r="O213" s="1">
        <f t="shared" ca="1" si="61"/>
        <v>0</v>
      </c>
      <c r="P213" s="1">
        <f t="shared" ca="1" si="62"/>
        <v>0</v>
      </c>
      <c r="Q213" s="1">
        <f t="shared" ca="1" si="63"/>
        <v>0</v>
      </c>
      <c r="R213" s="1">
        <f t="shared" ca="1" si="64"/>
        <v>0</v>
      </c>
      <c r="S213" s="1">
        <f t="shared" ca="1" si="65"/>
        <v>0</v>
      </c>
      <c r="T213" s="1">
        <f t="shared" ca="1" si="66"/>
        <v>-1.9158734038081655</v>
      </c>
      <c r="U213" s="2">
        <f t="shared" ca="1" si="67"/>
        <v>0.89485171281477305</v>
      </c>
      <c r="V213" s="2">
        <f t="shared" ca="1" si="68"/>
        <v>0.15701717059163825</v>
      </c>
      <c r="W213" s="2">
        <f t="shared" ca="1" si="69"/>
        <v>0.68797734189491344</v>
      </c>
      <c r="X213" s="2">
        <f t="shared" ca="1" si="70"/>
        <v>13.552013576917805</v>
      </c>
      <c r="Y213" s="2">
        <f t="shared" ca="1" si="71"/>
        <v>17.784207280393492</v>
      </c>
      <c r="Z213" s="2">
        <f t="shared" ca="1" si="72"/>
        <v>12.270099771340647</v>
      </c>
      <c r="AA213" s="2">
        <f t="shared" ca="1" si="73"/>
        <v>0.11247145012860547</v>
      </c>
      <c r="AB213" s="2">
        <f t="shared" ca="1" si="74"/>
        <v>1.2228120197580641</v>
      </c>
      <c r="AC213" s="2">
        <f t="shared" ca="1" si="75"/>
        <v>4.2819906483444319</v>
      </c>
      <c r="AD213" s="2">
        <f t="shared" ca="1" si="76"/>
        <v>0.78686038384691814</v>
      </c>
      <c r="AE213" s="2">
        <f t="shared" ca="1" si="77"/>
        <v>14.84205531045771</v>
      </c>
      <c r="AF213" s="2">
        <f t="shared" ca="1" si="78"/>
        <v>15.092254299618453</v>
      </c>
      <c r="AG213" s="2">
        <f t="shared" ca="1" si="79"/>
        <v>4.5464157530669542</v>
      </c>
      <c r="AH213" s="2">
        <f t="shared" ca="1" si="80"/>
        <v>-1.1594443652575774</v>
      </c>
      <c r="AI213" s="2">
        <f t="shared" ca="1" si="81"/>
        <v>-1.1594443652575774</v>
      </c>
      <c r="AJ213" s="2">
        <f t="shared" ca="1" si="82"/>
        <v>1.2719158153861829</v>
      </c>
      <c r="AK213" s="2">
        <f t="shared" ca="1" si="83"/>
        <v>-0.64395758842198259</v>
      </c>
    </row>
    <row r="214" spans="1:37" x14ac:dyDescent="0.15">
      <c r="A214" s="18">
        <v>190</v>
      </c>
      <c r="B214" s="1">
        <v>1.9</v>
      </c>
      <c r="C214" s="1">
        <v>-3.2483449999993752</v>
      </c>
      <c r="D214" s="1">
        <v>-3.2469224999864821</v>
      </c>
      <c r="E214" s="1">
        <v>-5.332647500004839</v>
      </c>
      <c r="F214" s="1">
        <v>-4.4207299999999998</v>
      </c>
      <c r="I214" s="1">
        <v>191</v>
      </c>
      <c r="J214" s="1">
        <f t="shared" si="57"/>
        <v>3</v>
      </c>
      <c r="K214" s="1">
        <f t="shared" ca="1" si="58"/>
        <v>6.6666666666666666E-2</v>
      </c>
      <c r="L214" s="1">
        <f t="shared" ca="1" si="84"/>
        <v>-1.8492067371414989</v>
      </c>
      <c r="M214" s="18">
        <f t="shared" ca="1" si="59"/>
        <v>0</v>
      </c>
      <c r="N214" s="18">
        <f t="shared" ca="1" si="60"/>
        <v>0</v>
      </c>
      <c r="O214" s="1">
        <f t="shared" ca="1" si="61"/>
        <v>0</v>
      </c>
      <c r="P214" s="1">
        <f t="shared" ca="1" si="62"/>
        <v>0</v>
      </c>
      <c r="Q214" s="1">
        <f t="shared" ca="1" si="63"/>
        <v>0</v>
      </c>
      <c r="R214" s="1">
        <f t="shared" ca="1" si="64"/>
        <v>0</v>
      </c>
      <c r="S214" s="1">
        <f t="shared" ca="1" si="65"/>
        <v>0</v>
      </c>
      <c r="T214" s="1">
        <f t="shared" ca="1" si="66"/>
        <v>-1.8492067371414989</v>
      </c>
      <c r="U214" s="2">
        <f t="shared" ca="1" si="67"/>
        <v>1.4149390887843105</v>
      </c>
      <c r="V214" s="2">
        <f t="shared" ca="1" si="68"/>
        <v>3.7987203900625173</v>
      </c>
      <c r="W214" s="2">
        <f t="shared" ca="1" si="69"/>
        <v>2.0763466881854917</v>
      </c>
      <c r="X214" s="2">
        <f t="shared" ca="1" si="70"/>
        <v>2.2192354827094682</v>
      </c>
      <c r="Y214" s="2">
        <f t="shared" ca="1" si="71"/>
        <v>18.177038318774883</v>
      </c>
      <c r="Z214" s="2">
        <f t="shared" ca="1" si="72"/>
        <v>5.8644674550959337</v>
      </c>
      <c r="AA214" s="2">
        <f t="shared" ca="1" si="73"/>
        <v>-0.18520029234454713</v>
      </c>
      <c r="AB214" s="2">
        <f t="shared" ca="1" si="74"/>
        <v>0.85161350888638054</v>
      </c>
      <c r="AC214" s="2">
        <f t="shared" ca="1" si="75"/>
        <v>4.7412486675337089</v>
      </c>
      <c r="AD214" s="2">
        <f t="shared" ca="1" si="76"/>
        <v>2.3633277782489914</v>
      </c>
      <c r="AE214" s="2">
        <f t="shared" ca="1" si="77"/>
        <v>13.541637656583992</v>
      </c>
      <c r="AF214" s="2">
        <f t="shared" ca="1" si="78"/>
        <v>15.021095507189502</v>
      </c>
      <c r="AG214" s="2">
        <f t="shared" ca="1" si="79"/>
        <v>2.7269869734245828</v>
      </c>
      <c r="AH214" s="2">
        <f t="shared" ca="1" si="80"/>
        <v>-4.6299746368628076</v>
      </c>
      <c r="AI214" s="2">
        <f t="shared" ca="1" si="81"/>
        <v>-4.6299746368628076</v>
      </c>
      <c r="AJ214" s="2">
        <f t="shared" ca="1" si="82"/>
        <v>-4.8151749292073545</v>
      </c>
      <c r="AK214" s="2">
        <f t="shared" ca="1" si="83"/>
        <v>-6.6643816663488531</v>
      </c>
    </row>
    <row r="215" spans="1:37" x14ac:dyDescent="0.15">
      <c r="A215" s="18">
        <v>191</v>
      </c>
      <c r="B215" s="1">
        <v>1.91</v>
      </c>
      <c r="C215" s="1">
        <v>-2.9423450000010121</v>
      </c>
      <c r="D215" s="1">
        <v>-6.2569224999862172</v>
      </c>
      <c r="E215" s="1">
        <v>3.004352499996088</v>
      </c>
      <c r="F215" s="1">
        <v>-2.46373</v>
      </c>
      <c r="I215" s="1">
        <v>192</v>
      </c>
      <c r="J215" s="1">
        <f t="shared" si="57"/>
        <v>3</v>
      </c>
      <c r="K215" s="1">
        <f t="shared" ca="1" si="58"/>
        <v>6.6666666666666666E-2</v>
      </c>
      <c r="L215" s="1">
        <f t="shared" ca="1" si="84"/>
        <v>-1.7825400704748322</v>
      </c>
      <c r="M215" s="18">
        <f t="shared" ca="1" si="59"/>
        <v>0</v>
      </c>
      <c r="N215" s="18">
        <f t="shared" ca="1" si="60"/>
        <v>0</v>
      </c>
      <c r="O215" s="1">
        <f t="shared" ca="1" si="61"/>
        <v>0</v>
      </c>
      <c r="P215" s="1">
        <f t="shared" ca="1" si="62"/>
        <v>0</v>
      </c>
      <c r="Q215" s="1">
        <f t="shared" ca="1" si="63"/>
        <v>0</v>
      </c>
      <c r="R215" s="1">
        <f t="shared" ca="1" si="64"/>
        <v>0</v>
      </c>
      <c r="S215" s="1">
        <f t="shared" ca="1" si="65"/>
        <v>0</v>
      </c>
      <c r="T215" s="1">
        <f t="shared" ca="1" si="66"/>
        <v>-1.7825400704748322</v>
      </c>
      <c r="U215" s="2">
        <f t="shared" ca="1" si="67"/>
        <v>1.4346505052269101</v>
      </c>
      <c r="V215" s="2">
        <f t="shared" ca="1" si="68"/>
        <v>3.1124204796809645</v>
      </c>
      <c r="W215" s="2">
        <f t="shared" ca="1" si="69"/>
        <v>0.90233293786478541</v>
      </c>
      <c r="X215" s="2">
        <f t="shared" ca="1" si="70"/>
        <v>13.2135234760602</v>
      </c>
      <c r="Y215" s="2">
        <f t="shared" ca="1" si="71"/>
        <v>17.725036168760383</v>
      </c>
      <c r="Z215" s="2">
        <f t="shared" ca="1" si="72"/>
        <v>10.320966574551642</v>
      </c>
      <c r="AA215" s="2">
        <f t="shared" ca="1" si="73"/>
        <v>-2.7070675891175564</v>
      </c>
      <c r="AB215" s="2">
        <f t="shared" ca="1" si="74"/>
        <v>1.9044614849088224</v>
      </c>
      <c r="AC215" s="2">
        <f t="shared" ca="1" si="75"/>
        <v>2.3633462483830856</v>
      </c>
      <c r="AD215" s="2">
        <f t="shared" ca="1" si="76"/>
        <v>0.50438382473072063</v>
      </c>
      <c r="AE215" s="2">
        <f t="shared" ca="1" si="77"/>
        <v>12.41204268118052</v>
      </c>
      <c r="AF215" s="2">
        <f t="shared" ca="1" si="78"/>
        <v>19.869328883209267</v>
      </c>
      <c r="AG215" s="2">
        <f t="shared" ca="1" si="79"/>
        <v>5.9032338762092218</v>
      </c>
      <c r="AH215" s="2">
        <f t="shared" ca="1" si="80"/>
        <v>-2.0199918400815098</v>
      </c>
      <c r="AI215" s="2">
        <f t="shared" ca="1" si="81"/>
        <v>-2.7070675891175564</v>
      </c>
      <c r="AJ215" s="2">
        <f t="shared" ca="1" si="82"/>
        <v>-4.7270594291990662</v>
      </c>
      <c r="AK215" s="2">
        <f t="shared" ca="1" si="83"/>
        <v>-6.5095994996738984</v>
      </c>
    </row>
    <row r="216" spans="1:37" x14ac:dyDescent="0.15">
      <c r="A216" s="18">
        <v>192</v>
      </c>
      <c r="B216" s="1">
        <v>1.92</v>
      </c>
      <c r="C216" s="1">
        <v>-4.8893449999987126</v>
      </c>
      <c r="D216" s="1">
        <v>-12.988922499985733</v>
      </c>
      <c r="E216" s="1">
        <v>-1.6866475000050229</v>
      </c>
      <c r="F216" s="1">
        <v>-2.7787299999999999</v>
      </c>
      <c r="I216" s="1">
        <v>193</v>
      </c>
      <c r="J216" s="1">
        <f t="shared" ref="J216:J279" si="85">IF(I216&lt;=$C$4,1,IF(AND(I216&gt;$C$4,I216&lt;=$C$5),2,IF(AND(I216&gt;$C$5,I216&lt;=$C$6),3,IF(AND(I216&gt;$C$6,I216&lt;=$C$7),4,IF(AND(I216&gt;$C$7,I216&lt;=$C$8),5,IF(AND(I216&gt;$C$8,I216&lt;=$C$9),6,"error"))))))</f>
        <v>3</v>
      </c>
      <c r="K216" s="1">
        <f t="shared" ref="K216:K279" ca="1" si="86">IF(J216=1,$E$4,IF(J216=2,$E$5,IF(J216=3,$E$6,IF(J216=4,$E$7,IF(J216=5,$E$8,IF(J216=6,$E$9,"error"))))))</f>
        <v>6.6666666666666666E-2</v>
      </c>
      <c r="L216" s="1">
        <f t="shared" ca="1" si="84"/>
        <v>-1.7158734038081656</v>
      </c>
      <c r="M216" s="18">
        <f t="shared" ca="1" si="59"/>
        <v>0</v>
      </c>
      <c r="N216" s="18">
        <f t="shared" ca="1" si="60"/>
        <v>0</v>
      </c>
      <c r="O216" s="1">
        <f t="shared" ca="1" si="61"/>
        <v>0</v>
      </c>
      <c r="P216" s="1">
        <f t="shared" ca="1" si="62"/>
        <v>0</v>
      </c>
      <c r="Q216" s="1">
        <f t="shared" ca="1" si="63"/>
        <v>0</v>
      </c>
      <c r="R216" s="1">
        <f t="shared" ca="1" si="64"/>
        <v>0</v>
      </c>
      <c r="S216" s="1">
        <f t="shared" ca="1" si="65"/>
        <v>0</v>
      </c>
      <c r="T216" s="1">
        <f t="shared" ca="1" si="66"/>
        <v>-1.7158734038081656</v>
      </c>
      <c r="U216" s="2">
        <f t="shared" ca="1" si="67"/>
        <v>1.9971953630209671</v>
      </c>
      <c r="V216" s="2">
        <f t="shared" ca="1" si="68"/>
        <v>0.8441429131962761</v>
      </c>
      <c r="W216" s="2">
        <f t="shared" ca="1" si="69"/>
        <v>2.1282842239149349</v>
      </c>
      <c r="X216" s="2">
        <f t="shared" ca="1" si="70"/>
        <v>8.9718340165547872</v>
      </c>
      <c r="Y216" s="2">
        <f t="shared" ca="1" si="71"/>
        <v>16.353658567851838</v>
      </c>
      <c r="Z216" s="2">
        <f t="shared" ca="1" si="72"/>
        <v>1.8419870371747213</v>
      </c>
      <c r="AA216" s="2">
        <f t="shared" ca="1" si="73"/>
        <v>-0.80009616809038497</v>
      </c>
      <c r="AB216" s="2">
        <f t="shared" ca="1" si="74"/>
        <v>0.97030522421818532</v>
      </c>
      <c r="AC216" s="2">
        <f t="shared" ca="1" si="75"/>
        <v>1.8317604252360553</v>
      </c>
      <c r="AD216" s="2">
        <f t="shared" ca="1" si="76"/>
        <v>3.5891005790075603</v>
      </c>
      <c r="AE216" s="2">
        <f t="shared" ca="1" si="77"/>
        <v>5.0298276675891183</v>
      </c>
      <c r="AF216" s="2">
        <f t="shared" ca="1" si="78"/>
        <v>16.563980164883425</v>
      </c>
      <c r="AG216" s="2">
        <f t="shared" ca="1" si="79"/>
        <v>1.7587993221006071</v>
      </c>
      <c r="AH216" s="2">
        <f t="shared" ca="1" si="80"/>
        <v>-1.4939332505242748</v>
      </c>
      <c r="AI216" s="2">
        <f t="shared" ca="1" si="81"/>
        <v>-1.4939332505242748</v>
      </c>
      <c r="AJ216" s="2">
        <f t="shared" ca="1" si="82"/>
        <v>0.69383708243388986</v>
      </c>
      <c r="AK216" s="2">
        <f t="shared" ca="1" si="83"/>
        <v>-1.0220363213742756</v>
      </c>
    </row>
    <row r="217" spans="1:37" x14ac:dyDescent="0.15">
      <c r="A217" s="18">
        <v>193</v>
      </c>
      <c r="B217" s="1">
        <v>1.93</v>
      </c>
      <c r="C217" s="1">
        <v>-4.7063449999988904</v>
      </c>
      <c r="D217" s="1">
        <v>-4.3249224999861724</v>
      </c>
      <c r="E217" s="1">
        <v>0.61035249999719099</v>
      </c>
      <c r="F217" s="1">
        <v>-3.6437300000000001</v>
      </c>
      <c r="I217" s="1">
        <v>194</v>
      </c>
      <c r="J217" s="1">
        <f t="shared" si="85"/>
        <v>3</v>
      </c>
      <c r="K217" s="1">
        <f t="shared" ca="1" si="86"/>
        <v>6.6666666666666666E-2</v>
      </c>
      <c r="L217" s="1">
        <f t="shared" ca="1" si="84"/>
        <v>-1.6492067371414989</v>
      </c>
      <c r="M217" s="18">
        <f t="shared" ref="M217:M280" ca="1" si="87">IF(AND(J217=1,RAND()&gt;0.9),RAND()*(4-(-5))+(-5),0)</f>
        <v>0</v>
      </c>
      <c r="N217" s="18">
        <f t="shared" ref="N217:N280" ca="1" si="88">IF(AND(J217=2,RAND()&gt;0.99),RAND()*(5-(-5))+(-5),0)</f>
        <v>0</v>
      </c>
      <c r="O217" s="1">
        <f t="shared" ref="O217:O280" ca="1" si="89">IF(AND(J217=3,RAND()&gt;0.97),RAND()*(15-(-10))+(-10),0)</f>
        <v>0</v>
      </c>
      <c r="P217" s="1">
        <f t="shared" ref="P217:P280" ca="1" si="90">IF(AND(J217=4,RAND()&gt;0.99),RAND()*(5-(-4))+(-4),0)</f>
        <v>0</v>
      </c>
      <c r="Q217" s="1">
        <f t="shared" ref="Q217:Q280" ca="1" si="91">IF(AND(J217=5,RAND()&gt;0.9),RAND()*(5-(-4))+(-4),0)</f>
        <v>0</v>
      </c>
      <c r="R217" s="1">
        <f t="shared" ref="R217:R280" ca="1" si="92">IF(AND(J217=6,RAND()&gt;0.8),RAND()*(6-(-5))+(-5),0)</f>
        <v>0</v>
      </c>
      <c r="S217" s="1">
        <f t="shared" ref="S217:S280" ca="1" si="93">SUM(M217:R217)</f>
        <v>0</v>
      </c>
      <c r="T217" s="1">
        <f t="shared" ref="T217:T280" ca="1" si="94">S217+L217</f>
        <v>-1.6492067371414989</v>
      </c>
      <c r="U217" s="2">
        <f t="shared" ref="U217:U280" ca="1" si="95">RAND()*($M$4-$L$4)+$L$4</f>
        <v>0.92863374461989034</v>
      </c>
      <c r="V217" s="2">
        <f t="shared" ref="V217:V280" ca="1" si="96">RAND()*($M$9-$L$9)+$L$9</f>
        <v>5.0172922648344773</v>
      </c>
      <c r="W217" s="2">
        <f t="shared" ref="W217:W280" ca="1" si="97">RAND()*($M$14-$L$14)+$L$14</f>
        <v>1.500423715138647</v>
      </c>
      <c r="X217" s="2">
        <f t="shared" ref="X217:X280" ca="1" si="98">RAND()*($M$7-$L$7)+$L$7</f>
        <v>10.826312378620734</v>
      </c>
      <c r="Y217" s="2">
        <f t="shared" ref="Y217:Y280" ca="1" si="99">RAND()*($M$12-$L$12)+$L$12</f>
        <v>17.930357296888541</v>
      </c>
      <c r="Z217" s="2">
        <f t="shared" ref="Z217:Z280" ca="1" si="100">RAND()*($M$17-$L$17)+$L$17</f>
        <v>14.46815930259679</v>
      </c>
      <c r="AA217" s="2">
        <f t="shared" ref="AA217:AA280" ca="1" si="101">IF(OR(J217=1,J217=2),U217*SIN(2*PI()*I217/X217),IF(J217=3,V217*SIN(2*PI()*I217/Y217),W217*SIN(2*PI()*I217/Z217)))</f>
        <v>-4.5446104704375667</v>
      </c>
      <c r="AB217" s="2">
        <f t="shared" ref="AB217:AB280" ca="1" si="102">RAND()*($M$5-$L$5)+$L$5</f>
        <v>1.9492006628606617</v>
      </c>
      <c r="AC217" s="2">
        <f t="shared" ref="AC217:AC280" ca="1" si="103">RAND()*($M$10-$L$10)+$L$10</f>
        <v>2.4017443936599259</v>
      </c>
      <c r="AD217" s="2">
        <f t="shared" ref="AD217:AD280" ca="1" si="104">RAND()*($M$15-$L$15)+$L$15</f>
        <v>3.5366686794607083</v>
      </c>
      <c r="AE217" s="2">
        <f t="shared" ref="AE217:AE280" ca="1" si="105">RAND()*($M$8-$L$8)+$L$8</f>
        <v>11.832061920188549</v>
      </c>
      <c r="AF217" s="2">
        <f t="shared" ref="AF217:AF280" ca="1" si="106">RAND()*($M$13-$L$13)+$L$13</f>
        <v>16.122843305099796</v>
      </c>
      <c r="AG217" s="2">
        <f t="shared" ref="AG217:AG280" ca="1" si="107">RAND()*($M$18-$L$18)+$L$18</f>
        <v>7.9031426145554766</v>
      </c>
      <c r="AH217" s="2">
        <f t="shared" ref="AH217:AH280" ca="1" si="108">IF(OR(J217=1,J217=2),AB217*SIN(2*PI()*I217/AE217),IF(J217=3,AC217*SIN(2*PI()*I217/AF217),AD217*SIN(2*PI()*I217/AG217)))</f>
        <v>0.48877346293645352</v>
      </c>
      <c r="AI217" s="2">
        <f t="shared" ref="AI217:AI280" ca="1" si="109">MIN(AA217,AH217)</f>
        <v>-4.5446104704375667</v>
      </c>
      <c r="AJ217" s="2">
        <f t="shared" ref="AJ217:AJ280" ca="1" si="110">IF(RAND()&gt;0.7,AA217+AH217,AA217-AH217)</f>
        <v>-4.055837007501113</v>
      </c>
      <c r="AK217" s="2">
        <f t="shared" ref="AK217:AK280" ca="1" si="111">T217+AJ217</f>
        <v>-5.7050437446426123</v>
      </c>
    </row>
    <row r="218" spans="1:37" x14ac:dyDescent="0.15">
      <c r="A218" s="18">
        <v>194</v>
      </c>
      <c r="B218" s="1">
        <v>1.94</v>
      </c>
      <c r="C218" s="1">
        <v>-3.2273449999991044</v>
      </c>
      <c r="D218" s="1">
        <v>1.0970775000167521</v>
      </c>
      <c r="E218" s="1">
        <v>-2.2566475000047603</v>
      </c>
      <c r="F218" s="1">
        <v>-0.76873000000000002</v>
      </c>
      <c r="I218" s="1">
        <v>195</v>
      </c>
      <c r="J218" s="1">
        <f t="shared" si="85"/>
        <v>3</v>
      </c>
      <c r="K218" s="1">
        <f t="shared" ca="1" si="86"/>
        <v>6.6666666666666666E-2</v>
      </c>
      <c r="L218" s="1">
        <f t="shared" ref="L218:L281" ca="1" si="112">L217+K218</f>
        <v>-1.5825400704748323</v>
      </c>
      <c r="M218" s="18">
        <f t="shared" ca="1" si="87"/>
        <v>0</v>
      </c>
      <c r="N218" s="18">
        <f t="shared" ca="1" si="88"/>
        <v>0</v>
      </c>
      <c r="O218" s="1">
        <f t="shared" ca="1" si="89"/>
        <v>0</v>
      </c>
      <c r="P218" s="1">
        <f t="shared" ca="1" si="90"/>
        <v>0</v>
      </c>
      <c r="Q218" s="1">
        <f t="shared" ca="1" si="91"/>
        <v>0</v>
      </c>
      <c r="R218" s="1">
        <f t="shared" ca="1" si="92"/>
        <v>0</v>
      </c>
      <c r="S218" s="1">
        <f t="shared" ca="1" si="93"/>
        <v>0</v>
      </c>
      <c r="T218" s="1">
        <f t="shared" ca="1" si="94"/>
        <v>-1.5825400704748323</v>
      </c>
      <c r="U218" s="2">
        <f t="shared" ca="1" si="95"/>
        <v>1.7946808473869824</v>
      </c>
      <c r="V218" s="2">
        <f t="shared" ca="1" si="96"/>
        <v>5.4109168586292498</v>
      </c>
      <c r="W218" s="2">
        <f t="shared" ca="1" si="97"/>
        <v>3.7343221201227084</v>
      </c>
      <c r="X218" s="2">
        <f t="shared" ca="1" si="98"/>
        <v>6.4463051140443417</v>
      </c>
      <c r="Y218" s="2">
        <f t="shared" ca="1" si="99"/>
        <v>19.594771654810366</v>
      </c>
      <c r="Z218" s="2">
        <f t="shared" ca="1" si="100"/>
        <v>4.3956840482459647</v>
      </c>
      <c r="AA218" s="2">
        <f t="shared" ca="1" si="101"/>
        <v>-1.6191376878346539</v>
      </c>
      <c r="AB218" s="2">
        <f t="shared" ca="1" si="102"/>
        <v>1.2627775864690665</v>
      </c>
      <c r="AC218" s="2">
        <f t="shared" ca="1" si="103"/>
        <v>1.3334094832847152</v>
      </c>
      <c r="AD218" s="2">
        <f t="shared" ca="1" si="104"/>
        <v>3.5217840075659712</v>
      </c>
      <c r="AE218" s="2">
        <f t="shared" ca="1" si="105"/>
        <v>1.2007328177978083</v>
      </c>
      <c r="AF218" s="2">
        <f t="shared" ca="1" si="106"/>
        <v>19.634892115209581</v>
      </c>
      <c r="AG218" s="2">
        <f t="shared" ca="1" si="107"/>
        <v>9.7573488686719418</v>
      </c>
      <c r="AH218" s="2">
        <f t="shared" ca="1" si="108"/>
        <v>-0.55786598784463959</v>
      </c>
      <c r="AI218" s="2">
        <f t="shared" ca="1" si="109"/>
        <v>-1.6191376878346539</v>
      </c>
      <c r="AJ218" s="2">
        <f t="shared" ca="1" si="110"/>
        <v>-1.0612716999900145</v>
      </c>
      <c r="AK218" s="2">
        <f t="shared" ca="1" si="111"/>
        <v>-2.6438117704648469</v>
      </c>
    </row>
    <row r="219" spans="1:37" x14ac:dyDescent="0.15">
      <c r="A219" s="18">
        <v>195</v>
      </c>
      <c r="B219" s="1">
        <v>1.95</v>
      </c>
      <c r="C219" s="1">
        <v>-3.1153450000012128</v>
      </c>
      <c r="D219" s="1">
        <v>-1.9089224999859766</v>
      </c>
      <c r="E219" s="1">
        <v>-3.0726475000051323</v>
      </c>
      <c r="F219" s="1">
        <v>-0.78873000000000004</v>
      </c>
      <c r="I219" s="1">
        <v>196</v>
      </c>
      <c r="J219" s="1">
        <f t="shared" si="85"/>
        <v>3</v>
      </c>
      <c r="K219" s="1">
        <f t="shared" ca="1" si="86"/>
        <v>6.6666666666666666E-2</v>
      </c>
      <c r="L219" s="1">
        <f t="shared" ca="1" si="112"/>
        <v>-1.5158734038081656</v>
      </c>
      <c r="M219" s="18">
        <f t="shared" ca="1" si="87"/>
        <v>0</v>
      </c>
      <c r="N219" s="18">
        <f t="shared" ca="1" si="88"/>
        <v>0</v>
      </c>
      <c r="O219" s="1">
        <f t="shared" ca="1" si="89"/>
        <v>0</v>
      </c>
      <c r="P219" s="1">
        <f t="shared" ca="1" si="90"/>
        <v>0</v>
      </c>
      <c r="Q219" s="1">
        <f t="shared" ca="1" si="91"/>
        <v>0</v>
      </c>
      <c r="R219" s="1">
        <f t="shared" ca="1" si="92"/>
        <v>0</v>
      </c>
      <c r="S219" s="1">
        <f t="shared" ca="1" si="93"/>
        <v>0</v>
      </c>
      <c r="T219" s="1">
        <f t="shared" ca="1" si="94"/>
        <v>-1.5158734038081656</v>
      </c>
      <c r="U219" s="2">
        <f t="shared" ca="1" si="95"/>
        <v>1.7545181670085284</v>
      </c>
      <c r="V219" s="2">
        <f t="shared" ca="1" si="96"/>
        <v>4.6354510018043307</v>
      </c>
      <c r="W219" s="2">
        <f t="shared" ca="1" si="97"/>
        <v>3.8813458649511627</v>
      </c>
      <c r="X219" s="2">
        <f t="shared" ca="1" si="98"/>
        <v>14.122268756294746</v>
      </c>
      <c r="Y219" s="2">
        <f t="shared" ca="1" si="99"/>
        <v>19.644056273203041</v>
      </c>
      <c r="Z219" s="2">
        <f t="shared" ca="1" si="100"/>
        <v>6.0051732939674096</v>
      </c>
      <c r="AA219" s="2">
        <f t="shared" ca="1" si="101"/>
        <v>-0.65104379267328405</v>
      </c>
      <c r="AB219" s="2">
        <f t="shared" ca="1" si="102"/>
        <v>0.94858297549188486</v>
      </c>
      <c r="AC219" s="2">
        <f t="shared" ca="1" si="103"/>
        <v>1.9484916568774171</v>
      </c>
      <c r="AD219" s="2">
        <f t="shared" ca="1" si="104"/>
        <v>3.6549440667482989</v>
      </c>
      <c r="AE219" s="2">
        <f t="shared" ca="1" si="105"/>
        <v>14.578556624813601</v>
      </c>
      <c r="AF219" s="2">
        <f t="shared" ca="1" si="106"/>
        <v>16.575065767581894</v>
      </c>
      <c r="AG219" s="2">
        <f t="shared" ca="1" si="107"/>
        <v>14.191168438980259</v>
      </c>
      <c r="AH219" s="2">
        <f t="shared" ca="1" si="108"/>
        <v>-1.7361699808489612</v>
      </c>
      <c r="AI219" s="2">
        <f t="shared" ca="1" si="109"/>
        <v>-1.7361699808489612</v>
      </c>
      <c r="AJ219" s="2">
        <f t="shared" ca="1" si="110"/>
        <v>1.0851261881756771</v>
      </c>
      <c r="AK219" s="2">
        <f t="shared" ca="1" si="111"/>
        <v>-0.43074721563248852</v>
      </c>
    </row>
    <row r="220" spans="1:37" x14ac:dyDescent="0.15">
      <c r="A220" s="18">
        <v>196</v>
      </c>
      <c r="B220" s="1">
        <v>1.96</v>
      </c>
      <c r="C220" s="1">
        <v>-2.3963450000010766</v>
      </c>
      <c r="D220" s="1">
        <v>-1.4029224999845269</v>
      </c>
      <c r="E220" s="1">
        <v>-3.2866475000048467</v>
      </c>
      <c r="F220" s="1">
        <v>-2.3437299999999999</v>
      </c>
      <c r="I220" s="1">
        <v>197</v>
      </c>
      <c r="J220" s="1">
        <f t="shared" si="85"/>
        <v>3</v>
      </c>
      <c r="K220" s="1">
        <f t="shared" ca="1" si="86"/>
        <v>6.6666666666666666E-2</v>
      </c>
      <c r="L220" s="1">
        <f t="shared" ca="1" si="112"/>
        <v>-1.4492067371414989</v>
      </c>
      <c r="M220" s="18">
        <f t="shared" ca="1" si="87"/>
        <v>0</v>
      </c>
      <c r="N220" s="18">
        <f t="shared" ca="1" si="88"/>
        <v>0</v>
      </c>
      <c r="O220" s="1">
        <f t="shared" ca="1" si="89"/>
        <v>0</v>
      </c>
      <c r="P220" s="1">
        <f t="shared" ca="1" si="90"/>
        <v>0</v>
      </c>
      <c r="Q220" s="1">
        <f t="shared" ca="1" si="91"/>
        <v>0</v>
      </c>
      <c r="R220" s="1">
        <f t="shared" ca="1" si="92"/>
        <v>0</v>
      </c>
      <c r="S220" s="1">
        <f t="shared" ca="1" si="93"/>
        <v>0</v>
      </c>
      <c r="T220" s="1">
        <f t="shared" ca="1" si="94"/>
        <v>-1.4492067371414989</v>
      </c>
      <c r="U220" s="2">
        <f t="shared" ca="1" si="95"/>
        <v>1.9221209342336461</v>
      </c>
      <c r="V220" s="2">
        <f t="shared" ca="1" si="96"/>
        <v>1.1574777694714022</v>
      </c>
      <c r="W220" s="2">
        <f t="shared" ca="1" si="97"/>
        <v>2.145523595232349</v>
      </c>
      <c r="X220" s="2">
        <f t="shared" ca="1" si="98"/>
        <v>6.7622324536361091</v>
      </c>
      <c r="Y220" s="2">
        <f t="shared" ca="1" si="99"/>
        <v>15.709640819641296</v>
      </c>
      <c r="Z220" s="2">
        <f t="shared" ca="1" si="100"/>
        <v>6.7490622522074286</v>
      </c>
      <c r="AA220" s="2">
        <f t="shared" ca="1" si="101"/>
        <v>-0.28834807321528921</v>
      </c>
      <c r="AB220" s="2">
        <f t="shared" ca="1" si="102"/>
        <v>1.7769110622842046</v>
      </c>
      <c r="AC220" s="2">
        <f t="shared" ca="1" si="103"/>
        <v>4.8822789245597695</v>
      </c>
      <c r="AD220" s="2">
        <f t="shared" ca="1" si="104"/>
        <v>1.4355625923846904</v>
      </c>
      <c r="AE220" s="2">
        <f t="shared" ca="1" si="105"/>
        <v>9.9584528953768032</v>
      </c>
      <c r="AF220" s="2">
        <f t="shared" ca="1" si="106"/>
        <v>18.569374986221348</v>
      </c>
      <c r="AG220" s="2">
        <f t="shared" ca="1" si="107"/>
        <v>13.64707943892215</v>
      </c>
      <c r="AH220" s="2">
        <f t="shared" ca="1" si="108"/>
        <v>-3.08518519087065</v>
      </c>
      <c r="AI220" s="2">
        <f t="shared" ca="1" si="109"/>
        <v>-3.08518519087065</v>
      </c>
      <c r="AJ220" s="2">
        <f t="shared" ca="1" si="110"/>
        <v>2.796837117655361</v>
      </c>
      <c r="AK220" s="2">
        <f t="shared" ca="1" si="111"/>
        <v>1.3476303805138621</v>
      </c>
    </row>
    <row r="221" spans="1:37" x14ac:dyDescent="0.15">
      <c r="A221" s="18">
        <v>197</v>
      </c>
      <c r="B221" s="1">
        <v>1.97</v>
      </c>
      <c r="C221" s="1">
        <v>-2.3963450000010766</v>
      </c>
      <c r="D221" s="1">
        <v>3.6730775000144433</v>
      </c>
      <c r="E221" s="1">
        <v>-2.5036475000028702</v>
      </c>
      <c r="F221" s="1">
        <v>-8.2817299999999996</v>
      </c>
      <c r="I221" s="1">
        <v>198</v>
      </c>
      <c r="J221" s="1">
        <f t="shared" si="85"/>
        <v>3</v>
      </c>
      <c r="K221" s="1">
        <f t="shared" ca="1" si="86"/>
        <v>6.6666666666666666E-2</v>
      </c>
      <c r="L221" s="1">
        <f t="shared" ca="1" si="112"/>
        <v>-1.3825400704748323</v>
      </c>
      <c r="M221" s="18">
        <f t="shared" ca="1" si="87"/>
        <v>0</v>
      </c>
      <c r="N221" s="18">
        <f t="shared" ca="1" si="88"/>
        <v>0</v>
      </c>
      <c r="O221" s="1">
        <f t="shared" ca="1" si="89"/>
        <v>0</v>
      </c>
      <c r="P221" s="1">
        <f t="shared" ca="1" si="90"/>
        <v>0</v>
      </c>
      <c r="Q221" s="1">
        <f t="shared" ca="1" si="91"/>
        <v>0</v>
      </c>
      <c r="R221" s="1">
        <f t="shared" ca="1" si="92"/>
        <v>0</v>
      </c>
      <c r="S221" s="1">
        <f t="shared" ca="1" si="93"/>
        <v>0</v>
      </c>
      <c r="T221" s="1">
        <f t="shared" ca="1" si="94"/>
        <v>-1.3825400704748323</v>
      </c>
      <c r="U221" s="2">
        <f t="shared" ca="1" si="95"/>
        <v>1.7394857185240329</v>
      </c>
      <c r="V221" s="2">
        <f t="shared" ca="1" si="96"/>
        <v>3.5265670231899127</v>
      </c>
      <c r="W221" s="2">
        <f t="shared" ca="1" si="97"/>
        <v>3.823262318111051</v>
      </c>
      <c r="X221" s="2">
        <f t="shared" ca="1" si="98"/>
        <v>3.916012855967415</v>
      </c>
      <c r="Y221" s="2">
        <f t="shared" ca="1" si="99"/>
        <v>18.323093854799374</v>
      </c>
      <c r="Z221" s="2">
        <f t="shared" ca="1" si="100"/>
        <v>11.142283530397128</v>
      </c>
      <c r="AA221" s="2">
        <f t="shared" ca="1" si="101"/>
        <v>-3.3102377947662616</v>
      </c>
      <c r="AB221" s="2">
        <f t="shared" ca="1" si="102"/>
        <v>0.84428810353566375</v>
      </c>
      <c r="AC221" s="2">
        <f t="shared" ca="1" si="103"/>
        <v>4.9124166434399932</v>
      </c>
      <c r="AD221" s="2">
        <f t="shared" ca="1" si="104"/>
        <v>2.1971967514454382</v>
      </c>
      <c r="AE221" s="2">
        <f t="shared" ca="1" si="105"/>
        <v>11.555463633493298</v>
      </c>
      <c r="AF221" s="2">
        <f t="shared" ca="1" si="106"/>
        <v>16.979293624266099</v>
      </c>
      <c r="AG221" s="2">
        <f t="shared" ca="1" si="107"/>
        <v>13.414763228962993</v>
      </c>
      <c r="AH221" s="2">
        <f t="shared" ca="1" si="108"/>
        <v>-4.1684398408601284</v>
      </c>
      <c r="AI221" s="2">
        <f t="shared" ca="1" si="109"/>
        <v>-4.1684398408601284</v>
      </c>
      <c r="AJ221" s="2">
        <f t="shared" ca="1" si="110"/>
        <v>0.85820204609386685</v>
      </c>
      <c r="AK221" s="2">
        <f t="shared" ca="1" si="111"/>
        <v>-0.52433802438096544</v>
      </c>
    </row>
    <row r="222" spans="1:37" x14ac:dyDescent="0.15">
      <c r="A222" s="18">
        <v>198</v>
      </c>
      <c r="B222" s="1">
        <v>1.98</v>
      </c>
      <c r="C222" s="1">
        <v>-2.1323449999997024</v>
      </c>
      <c r="D222" s="1">
        <v>1.3450775000158899</v>
      </c>
      <c r="E222" s="1">
        <v>-2.2726475000034441</v>
      </c>
      <c r="F222" s="1">
        <v>-8.4507300000000001</v>
      </c>
      <c r="I222" s="1">
        <v>199</v>
      </c>
      <c r="J222" s="1">
        <f t="shared" si="85"/>
        <v>3</v>
      </c>
      <c r="K222" s="1">
        <f t="shared" ca="1" si="86"/>
        <v>6.6666666666666666E-2</v>
      </c>
      <c r="L222" s="1">
        <f t="shared" ca="1" si="112"/>
        <v>-1.3158734038081656</v>
      </c>
      <c r="M222" s="18">
        <f t="shared" ca="1" si="87"/>
        <v>0</v>
      </c>
      <c r="N222" s="18">
        <f t="shared" ca="1" si="88"/>
        <v>0</v>
      </c>
      <c r="O222" s="1">
        <f t="shared" ca="1" si="89"/>
        <v>0</v>
      </c>
      <c r="P222" s="1">
        <f t="shared" ca="1" si="90"/>
        <v>0</v>
      </c>
      <c r="Q222" s="1">
        <f t="shared" ca="1" si="91"/>
        <v>0</v>
      </c>
      <c r="R222" s="1">
        <f t="shared" ca="1" si="92"/>
        <v>0</v>
      </c>
      <c r="S222" s="1">
        <f t="shared" ca="1" si="93"/>
        <v>0</v>
      </c>
      <c r="T222" s="1">
        <f t="shared" ca="1" si="94"/>
        <v>-1.3158734038081656</v>
      </c>
      <c r="U222" s="2">
        <f t="shared" ca="1" si="95"/>
        <v>0.95597332182814176</v>
      </c>
      <c r="V222" s="2">
        <f t="shared" ca="1" si="96"/>
        <v>1.0054954264624034</v>
      </c>
      <c r="W222" s="2">
        <f t="shared" ca="1" si="97"/>
        <v>2.3868380312934914</v>
      </c>
      <c r="X222" s="2">
        <f t="shared" ca="1" si="98"/>
        <v>13.169652720522869</v>
      </c>
      <c r="Y222" s="2">
        <f t="shared" ca="1" si="99"/>
        <v>19.24548856365627</v>
      </c>
      <c r="Z222" s="2">
        <f t="shared" ca="1" si="100"/>
        <v>11.557273186081185</v>
      </c>
      <c r="AA222" s="2">
        <f t="shared" ca="1" si="101"/>
        <v>0.84867782406615111</v>
      </c>
      <c r="AB222" s="2">
        <f t="shared" ca="1" si="102"/>
        <v>1.6666994129444186</v>
      </c>
      <c r="AC222" s="2">
        <f t="shared" ca="1" si="103"/>
        <v>4.613613974486177</v>
      </c>
      <c r="AD222" s="2">
        <f t="shared" ca="1" si="104"/>
        <v>3.9912247406847698</v>
      </c>
      <c r="AE222" s="2">
        <f t="shared" ca="1" si="105"/>
        <v>3.0044108958590079</v>
      </c>
      <c r="AF222" s="2">
        <f t="shared" ca="1" si="106"/>
        <v>17.865585926406904</v>
      </c>
      <c r="AG222" s="2">
        <f t="shared" ca="1" si="107"/>
        <v>6.3665271550441531</v>
      </c>
      <c r="AH222" s="2">
        <f t="shared" ca="1" si="108"/>
        <v>3.531335788040876</v>
      </c>
      <c r="AI222" s="2">
        <f t="shared" ca="1" si="109"/>
        <v>0.84867782406615111</v>
      </c>
      <c r="AJ222" s="2">
        <f t="shared" ca="1" si="110"/>
        <v>-2.6826579639747248</v>
      </c>
      <c r="AK222" s="2">
        <f t="shared" ca="1" si="111"/>
        <v>-3.9985313677828902</v>
      </c>
    </row>
    <row r="223" spans="1:37" x14ac:dyDescent="0.15">
      <c r="A223" s="18">
        <v>199</v>
      </c>
      <c r="B223" s="1">
        <v>1.99</v>
      </c>
      <c r="C223" s="1">
        <v>-2.5763450000013677</v>
      </c>
      <c r="D223" s="1">
        <v>-4.7869224999850246</v>
      </c>
      <c r="E223" s="1">
        <v>0.19435249999588677</v>
      </c>
      <c r="F223" s="1">
        <v>-9.9377300000000002</v>
      </c>
      <c r="I223" s="1">
        <v>200</v>
      </c>
      <c r="J223" s="1">
        <f t="shared" si="85"/>
        <v>3</v>
      </c>
      <c r="K223" s="1">
        <f t="shared" ca="1" si="86"/>
        <v>6.6666666666666666E-2</v>
      </c>
      <c r="L223" s="1">
        <f t="shared" ca="1" si="112"/>
        <v>-1.249206737141499</v>
      </c>
      <c r="M223" s="18">
        <f t="shared" ca="1" si="87"/>
        <v>0</v>
      </c>
      <c r="N223" s="18">
        <f t="shared" ca="1" si="88"/>
        <v>0</v>
      </c>
      <c r="O223" s="1">
        <f t="shared" ca="1" si="89"/>
        <v>0</v>
      </c>
      <c r="P223" s="1">
        <f t="shared" ca="1" si="90"/>
        <v>0</v>
      </c>
      <c r="Q223" s="1">
        <f t="shared" ca="1" si="91"/>
        <v>0</v>
      </c>
      <c r="R223" s="1">
        <f t="shared" ca="1" si="92"/>
        <v>0</v>
      </c>
      <c r="S223" s="1">
        <f t="shared" ca="1" si="93"/>
        <v>0</v>
      </c>
      <c r="T223" s="1">
        <f t="shared" ca="1" si="94"/>
        <v>-1.249206737141499</v>
      </c>
      <c r="U223" s="2">
        <f t="shared" ca="1" si="95"/>
        <v>0.40645359656977598</v>
      </c>
      <c r="V223" s="2">
        <f t="shared" ca="1" si="96"/>
        <v>4.1617278585527782</v>
      </c>
      <c r="W223" s="2">
        <f t="shared" ca="1" si="97"/>
        <v>2.286636316919882</v>
      </c>
      <c r="X223" s="2">
        <f t="shared" ca="1" si="98"/>
        <v>6.0005436479204235</v>
      </c>
      <c r="Y223" s="2">
        <f t="shared" ca="1" si="99"/>
        <v>18.508353968091797</v>
      </c>
      <c r="Z223" s="2">
        <f t="shared" ca="1" si="100"/>
        <v>5.5481673565091203</v>
      </c>
      <c r="AA223" s="2">
        <f t="shared" ca="1" si="101"/>
        <v>-3.9073743178128324</v>
      </c>
      <c r="AB223" s="2">
        <f t="shared" ca="1" si="102"/>
        <v>1.1781702588059981</v>
      </c>
      <c r="AC223" s="2">
        <f t="shared" ca="1" si="103"/>
        <v>3.612137366283211</v>
      </c>
      <c r="AD223" s="2">
        <f t="shared" ca="1" si="104"/>
        <v>2.6616286235438427</v>
      </c>
      <c r="AE223" s="2">
        <f t="shared" ca="1" si="105"/>
        <v>11.484037325119941</v>
      </c>
      <c r="AF223" s="2">
        <f t="shared" ca="1" si="106"/>
        <v>19.356363627920295</v>
      </c>
      <c r="AG223" s="2">
        <f t="shared" ca="1" si="107"/>
        <v>5.1108108290253735</v>
      </c>
      <c r="AH223" s="2">
        <f t="shared" ca="1" si="108"/>
        <v>3.1373997467378332</v>
      </c>
      <c r="AI223" s="2">
        <f t="shared" ca="1" si="109"/>
        <v>-3.9073743178128324</v>
      </c>
      <c r="AJ223" s="2">
        <f t="shared" ca="1" si="110"/>
        <v>-0.76997457107499923</v>
      </c>
      <c r="AK223" s="2">
        <f t="shared" ca="1" si="111"/>
        <v>-2.0191813082164982</v>
      </c>
    </row>
    <row r="224" spans="1:37" x14ac:dyDescent="0.15">
      <c r="A224" s="18">
        <v>200</v>
      </c>
      <c r="B224" s="1">
        <v>2</v>
      </c>
      <c r="C224" s="1">
        <v>-4.0043449999984659</v>
      </c>
      <c r="D224" s="1">
        <v>-4.7139224999845908</v>
      </c>
      <c r="E224" s="1">
        <v>2.9433524999973315</v>
      </c>
      <c r="F224" s="1">
        <v>-7.91073</v>
      </c>
      <c r="I224" s="1">
        <v>201</v>
      </c>
      <c r="J224" s="1">
        <f t="shared" si="85"/>
        <v>3</v>
      </c>
      <c r="K224" s="1">
        <f t="shared" ca="1" si="86"/>
        <v>6.6666666666666666E-2</v>
      </c>
      <c r="L224" s="1">
        <f t="shared" ca="1" si="112"/>
        <v>-1.1825400704748323</v>
      </c>
      <c r="M224" s="18">
        <f t="shared" ca="1" si="87"/>
        <v>0</v>
      </c>
      <c r="N224" s="18">
        <f t="shared" ca="1" si="88"/>
        <v>0</v>
      </c>
      <c r="O224" s="1">
        <f t="shared" ca="1" si="89"/>
        <v>0</v>
      </c>
      <c r="P224" s="1">
        <f t="shared" ca="1" si="90"/>
        <v>0</v>
      </c>
      <c r="Q224" s="1">
        <f t="shared" ca="1" si="91"/>
        <v>0</v>
      </c>
      <c r="R224" s="1">
        <f t="shared" ca="1" si="92"/>
        <v>0</v>
      </c>
      <c r="S224" s="1">
        <f t="shared" ca="1" si="93"/>
        <v>0</v>
      </c>
      <c r="T224" s="1">
        <f t="shared" ca="1" si="94"/>
        <v>-1.1825400704748323</v>
      </c>
      <c r="U224" s="2">
        <f t="shared" ca="1" si="95"/>
        <v>1.66021158430897</v>
      </c>
      <c r="V224" s="2">
        <f t="shared" ca="1" si="96"/>
        <v>2.9740039799185451</v>
      </c>
      <c r="W224" s="2">
        <f t="shared" ca="1" si="97"/>
        <v>1.7596891979519531</v>
      </c>
      <c r="X224" s="2">
        <f t="shared" ca="1" si="98"/>
        <v>8.0625589540334772</v>
      </c>
      <c r="Y224" s="2">
        <f t="shared" ca="1" si="99"/>
        <v>15.066941454111426</v>
      </c>
      <c r="Z224" s="2">
        <f t="shared" ca="1" si="100"/>
        <v>3.2452044402028823</v>
      </c>
      <c r="AA224" s="2">
        <f t="shared" ca="1" si="101"/>
        <v>2.5063714738897711</v>
      </c>
      <c r="AB224" s="2">
        <f t="shared" ca="1" si="102"/>
        <v>1.4614503534914198</v>
      </c>
      <c r="AC224" s="2">
        <f t="shared" ca="1" si="103"/>
        <v>0.34243040241764278</v>
      </c>
      <c r="AD224" s="2">
        <f t="shared" ca="1" si="104"/>
        <v>2.4287918508217654</v>
      </c>
      <c r="AE224" s="2">
        <f t="shared" ca="1" si="105"/>
        <v>6.5603794326141838</v>
      </c>
      <c r="AF224" s="2">
        <f t="shared" ca="1" si="106"/>
        <v>15.666302130531287</v>
      </c>
      <c r="AG224" s="2">
        <f t="shared" ca="1" si="107"/>
        <v>4.3181025167990592</v>
      </c>
      <c r="AH224" s="2">
        <f t="shared" ca="1" si="108"/>
        <v>-0.29998510550919855</v>
      </c>
      <c r="AI224" s="2">
        <f t="shared" ca="1" si="109"/>
        <v>-0.29998510550919855</v>
      </c>
      <c r="AJ224" s="2">
        <f t="shared" ca="1" si="110"/>
        <v>2.8063565793989698</v>
      </c>
      <c r="AK224" s="2">
        <f t="shared" ca="1" si="111"/>
        <v>1.6238165089241374</v>
      </c>
    </row>
    <row r="225" spans="1:37" x14ac:dyDescent="0.15">
      <c r="A225" s="18">
        <v>201</v>
      </c>
      <c r="B225" s="1">
        <v>2.0099999999999998</v>
      </c>
      <c r="C225" s="1">
        <v>-1.2983449999985908</v>
      </c>
      <c r="D225" s="1">
        <v>-8.0689224999836995</v>
      </c>
      <c r="E225" s="1">
        <v>4.5913524999967592</v>
      </c>
      <c r="F225" s="1">
        <v>-8.1167300000000004</v>
      </c>
      <c r="I225" s="1">
        <v>202</v>
      </c>
      <c r="J225" s="1">
        <f t="shared" si="85"/>
        <v>3</v>
      </c>
      <c r="K225" s="1">
        <f t="shared" ca="1" si="86"/>
        <v>6.6666666666666666E-2</v>
      </c>
      <c r="L225" s="1">
        <f t="shared" ca="1" si="112"/>
        <v>-1.1158734038081657</v>
      </c>
      <c r="M225" s="18">
        <f t="shared" ca="1" si="87"/>
        <v>0</v>
      </c>
      <c r="N225" s="18">
        <f t="shared" ca="1" si="88"/>
        <v>0</v>
      </c>
      <c r="O225" s="1">
        <f t="shared" ca="1" si="89"/>
        <v>0</v>
      </c>
      <c r="P225" s="1">
        <f t="shared" ca="1" si="90"/>
        <v>0</v>
      </c>
      <c r="Q225" s="1">
        <f t="shared" ca="1" si="91"/>
        <v>0</v>
      </c>
      <c r="R225" s="1">
        <f t="shared" ca="1" si="92"/>
        <v>0</v>
      </c>
      <c r="S225" s="1">
        <f t="shared" ca="1" si="93"/>
        <v>0</v>
      </c>
      <c r="T225" s="1">
        <f t="shared" ca="1" si="94"/>
        <v>-1.1158734038081657</v>
      </c>
      <c r="U225" s="2">
        <f t="shared" ca="1" si="95"/>
        <v>1.0254345115670125</v>
      </c>
      <c r="V225" s="2">
        <f t="shared" ca="1" si="96"/>
        <v>2.639482311295049</v>
      </c>
      <c r="W225" s="2">
        <f t="shared" ca="1" si="97"/>
        <v>1.4101485675990748</v>
      </c>
      <c r="X225" s="2">
        <f t="shared" ca="1" si="98"/>
        <v>10.763371993535179</v>
      </c>
      <c r="Y225" s="2">
        <f t="shared" ca="1" si="99"/>
        <v>19.710346501579348</v>
      </c>
      <c r="Z225" s="2">
        <f t="shared" ca="1" si="100"/>
        <v>9.5117418831944569</v>
      </c>
      <c r="AA225" s="2">
        <f t="shared" ca="1" si="101"/>
        <v>2.6393530032484955</v>
      </c>
      <c r="AB225" s="2">
        <f t="shared" ca="1" si="102"/>
        <v>1.0092633626392389</v>
      </c>
      <c r="AC225" s="2">
        <f t="shared" ca="1" si="103"/>
        <v>3.3539295872852146</v>
      </c>
      <c r="AD225" s="2">
        <f t="shared" ca="1" si="104"/>
        <v>0.33368182491906073</v>
      </c>
      <c r="AE225" s="2">
        <f t="shared" ca="1" si="105"/>
        <v>5.6457224353391195</v>
      </c>
      <c r="AF225" s="2">
        <f t="shared" ca="1" si="106"/>
        <v>18.742440366435268</v>
      </c>
      <c r="AG225" s="2">
        <f t="shared" ca="1" si="107"/>
        <v>4.5042508456551387</v>
      </c>
      <c r="AH225" s="2">
        <f t="shared" ca="1" si="108"/>
        <v>-3.3033378438306982</v>
      </c>
      <c r="AI225" s="2">
        <f t="shared" ca="1" si="109"/>
        <v>-3.3033378438306982</v>
      </c>
      <c r="AJ225" s="2">
        <f t="shared" ca="1" si="110"/>
        <v>-0.66398484058220264</v>
      </c>
      <c r="AK225" s="2">
        <f t="shared" ca="1" si="111"/>
        <v>-1.7798582443903683</v>
      </c>
    </row>
    <row r="226" spans="1:37" x14ac:dyDescent="0.15">
      <c r="A226" s="18">
        <v>202</v>
      </c>
      <c r="B226" s="1">
        <v>2.02</v>
      </c>
      <c r="C226" s="1">
        <v>2.5456549999987033</v>
      </c>
      <c r="D226" s="1">
        <v>-4.9999224999837111</v>
      </c>
      <c r="E226" s="1">
        <v>1.502352499997528</v>
      </c>
      <c r="F226" s="1">
        <v>-1.0637300000000001</v>
      </c>
      <c r="I226" s="1">
        <v>203</v>
      </c>
      <c r="J226" s="1">
        <f t="shared" si="85"/>
        <v>3</v>
      </c>
      <c r="K226" s="1">
        <f t="shared" ca="1" si="86"/>
        <v>6.6666666666666666E-2</v>
      </c>
      <c r="L226" s="1">
        <f t="shared" ca="1" si="112"/>
        <v>-1.049206737141499</v>
      </c>
      <c r="M226" s="18">
        <f t="shared" ca="1" si="87"/>
        <v>0</v>
      </c>
      <c r="N226" s="18">
        <f t="shared" ca="1" si="88"/>
        <v>0</v>
      </c>
      <c r="O226" s="1">
        <f t="shared" ca="1" si="89"/>
        <v>0</v>
      </c>
      <c r="P226" s="1">
        <f t="shared" ca="1" si="90"/>
        <v>0</v>
      </c>
      <c r="Q226" s="1">
        <f t="shared" ca="1" si="91"/>
        <v>0</v>
      </c>
      <c r="R226" s="1">
        <f t="shared" ca="1" si="92"/>
        <v>0</v>
      </c>
      <c r="S226" s="1">
        <f t="shared" ca="1" si="93"/>
        <v>0</v>
      </c>
      <c r="T226" s="1">
        <f t="shared" ca="1" si="94"/>
        <v>-1.049206737141499</v>
      </c>
      <c r="U226" s="2">
        <f t="shared" ca="1" si="95"/>
        <v>1.7502195695196261</v>
      </c>
      <c r="V226" s="2">
        <f t="shared" ca="1" si="96"/>
        <v>2.036859546154405</v>
      </c>
      <c r="W226" s="2">
        <f t="shared" ca="1" si="97"/>
        <v>3.0509317800673017</v>
      </c>
      <c r="X226" s="2">
        <f t="shared" ca="1" si="98"/>
        <v>7.8328833192202882</v>
      </c>
      <c r="Y226" s="2">
        <f t="shared" ca="1" si="99"/>
        <v>18.407033188614218</v>
      </c>
      <c r="Z226" s="2">
        <f t="shared" ca="1" si="100"/>
        <v>4.3138490955513022</v>
      </c>
      <c r="AA226" s="2">
        <f t="shared" ca="1" si="101"/>
        <v>0.36145102078503999</v>
      </c>
      <c r="AB226" s="2">
        <f t="shared" ca="1" si="102"/>
        <v>1.4785542776525902</v>
      </c>
      <c r="AC226" s="2">
        <f t="shared" ca="1" si="103"/>
        <v>0.44973931679783197</v>
      </c>
      <c r="AD226" s="2">
        <f t="shared" ca="1" si="104"/>
        <v>0.56596617668127713</v>
      </c>
      <c r="AE226" s="2">
        <f t="shared" ca="1" si="105"/>
        <v>6.5797747288585029</v>
      </c>
      <c r="AF226" s="2">
        <f t="shared" ca="1" si="106"/>
        <v>18.772217668624329</v>
      </c>
      <c r="AG226" s="2">
        <f t="shared" ca="1" si="107"/>
        <v>14.018323181928581</v>
      </c>
      <c r="AH226" s="2">
        <f t="shared" ca="1" si="108"/>
        <v>-0.41402697753328233</v>
      </c>
      <c r="AI226" s="2">
        <f t="shared" ca="1" si="109"/>
        <v>-0.41402697753328233</v>
      </c>
      <c r="AJ226" s="2">
        <f t="shared" ca="1" si="110"/>
        <v>0.77547799831832231</v>
      </c>
      <c r="AK226" s="2">
        <f t="shared" ca="1" si="111"/>
        <v>-0.27372873882317672</v>
      </c>
    </row>
    <row r="227" spans="1:37" x14ac:dyDescent="0.15">
      <c r="A227" s="18">
        <v>203</v>
      </c>
      <c r="B227" s="1">
        <v>2.0299999999999998</v>
      </c>
      <c r="C227" s="1">
        <v>1.2576549999998576</v>
      </c>
      <c r="D227" s="1">
        <v>-4.3989224999840815</v>
      </c>
      <c r="E227" s="1">
        <v>1.7993524999972976</v>
      </c>
      <c r="F227" s="1">
        <v>-3.5047299999999999</v>
      </c>
      <c r="I227" s="1">
        <v>204</v>
      </c>
      <c r="J227" s="1">
        <f t="shared" si="85"/>
        <v>3</v>
      </c>
      <c r="K227" s="1">
        <f t="shared" ca="1" si="86"/>
        <v>6.6666666666666666E-2</v>
      </c>
      <c r="L227" s="1">
        <f t="shared" ca="1" si="112"/>
        <v>-0.98254007047483238</v>
      </c>
      <c r="M227" s="18">
        <f t="shared" ca="1" si="87"/>
        <v>0</v>
      </c>
      <c r="N227" s="18">
        <f t="shared" ca="1" si="88"/>
        <v>0</v>
      </c>
      <c r="O227" s="1">
        <f t="shared" ca="1" si="89"/>
        <v>0</v>
      </c>
      <c r="P227" s="1">
        <f t="shared" ca="1" si="90"/>
        <v>0</v>
      </c>
      <c r="Q227" s="1">
        <f t="shared" ca="1" si="91"/>
        <v>0</v>
      </c>
      <c r="R227" s="1">
        <f t="shared" ca="1" si="92"/>
        <v>0</v>
      </c>
      <c r="S227" s="1">
        <f t="shared" ca="1" si="93"/>
        <v>0</v>
      </c>
      <c r="T227" s="1">
        <f t="shared" ca="1" si="94"/>
        <v>-0.98254007047483238</v>
      </c>
      <c r="U227" s="2">
        <f t="shared" ca="1" si="95"/>
        <v>0.72498719207529061</v>
      </c>
      <c r="V227" s="2">
        <f t="shared" ca="1" si="96"/>
        <v>4.4914469865171114</v>
      </c>
      <c r="W227" s="2">
        <f t="shared" ca="1" si="97"/>
        <v>3.2463635933573465</v>
      </c>
      <c r="X227" s="2">
        <f t="shared" ca="1" si="98"/>
        <v>4.9113277133188404</v>
      </c>
      <c r="Y227" s="2">
        <f t="shared" ca="1" si="99"/>
        <v>16.576750035592976</v>
      </c>
      <c r="Z227" s="2">
        <f t="shared" ca="1" si="100"/>
        <v>10.337150631881791</v>
      </c>
      <c r="AA227" s="2">
        <f t="shared" ca="1" si="101"/>
        <v>4.2124385317241391</v>
      </c>
      <c r="AB227" s="2">
        <f t="shared" ca="1" si="102"/>
        <v>1.7986584859187551</v>
      </c>
      <c r="AC227" s="2">
        <f t="shared" ca="1" si="103"/>
        <v>4.3512766882072738</v>
      </c>
      <c r="AD227" s="2">
        <f t="shared" ca="1" si="104"/>
        <v>1.3267797216167714</v>
      </c>
      <c r="AE227" s="2">
        <f t="shared" ca="1" si="105"/>
        <v>8.2858165414254863</v>
      </c>
      <c r="AF227" s="2">
        <f t="shared" ca="1" si="106"/>
        <v>18.080895653632552</v>
      </c>
      <c r="AG227" s="2">
        <f t="shared" ca="1" si="107"/>
        <v>1.7277551704890606</v>
      </c>
      <c r="AH227" s="2">
        <f t="shared" ca="1" si="108"/>
        <v>4.2601643784685965</v>
      </c>
      <c r="AI227" s="2">
        <f t="shared" ca="1" si="109"/>
        <v>4.2124385317241391</v>
      </c>
      <c r="AJ227" s="2">
        <f t="shared" ca="1" si="110"/>
        <v>-4.7725846744457456E-2</v>
      </c>
      <c r="AK227" s="2">
        <f t="shared" ca="1" si="111"/>
        <v>-1.0302659172192898</v>
      </c>
    </row>
    <row r="228" spans="1:37" x14ac:dyDescent="0.15">
      <c r="A228" s="18">
        <v>204</v>
      </c>
      <c r="B228" s="1">
        <v>2.04</v>
      </c>
      <c r="C228" s="1">
        <v>1.3386550000014097</v>
      </c>
      <c r="D228" s="1">
        <v>1.7290775000162739</v>
      </c>
      <c r="E228" s="1">
        <v>-0.19564750000355957</v>
      </c>
      <c r="F228" s="1">
        <v>-1.8217300000000001</v>
      </c>
      <c r="I228" s="1">
        <v>205</v>
      </c>
      <c r="J228" s="1">
        <f t="shared" si="85"/>
        <v>3</v>
      </c>
      <c r="K228" s="1">
        <f t="shared" ca="1" si="86"/>
        <v>6.6666666666666666E-2</v>
      </c>
      <c r="L228" s="1">
        <f t="shared" ca="1" si="112"/>
        <v>-0.91587340380816573</v>
      </c>
      <c r="M228" s="18">
        <f t="shared" ca="1" si="87"/>
        <v>0</v>
      </c>
      <c r="N228" s="18">
        <f t="shared" ca="1" si="88"/>
        <v>0</v>
      </c>
      <c r="O228" s="1">
        <f t="shared" ca="1" si="89"/>
        <v>0</v>
      </c>
      <c r="P228" s="1">
        <f t="shared" ca="1" si="90"/>
        <v>0</v>
      </c>
      <c r="Q228" s="1">
        <f t="shared" ca="1" si="91"/>
        <v>0</v>
      </c>
      <c r="R228" s="1">
        <f t="shared" ca="1" si="92"/>
        <v>0</v>
      </c>
      <c r="S228" s="1">
        <f t="shared" ca="1" si="93"/>
        <v>0</v>
      </c>
      <c r="T228" s="1">
        <f t="shared" ca="1" si="94"/>
        <v>-0.91587340380816573</v>
      </c>
      <c r="U228" s="2">
        <f t="shared" ca="1" si="95"/>
        <v>1.3595022678496016</v>
      </c>
      <c r="V228" s="2">
        <f t="shared" ca="1" si="96"/>
        <v>1.4821988348402078</v>
      </c>
      <c r="W228" s="2">
        <f t="shared" ca="1" si="97"/>
        <v>0.38489532899456536</v>
      </c>
      <c r="X228" s="2">
        <f t="shared" ca="1" si="98"/>
        <v>8.587483519639985</v>
      </c>
      <c r="Y228" s="2">
        <f t="shared" ca="1" si="99"/>
        <v>15.844031126734306</v>
      </c>
      <c r="Z228" s="2">
        <f t="shared" ca="1" si="100"/>
        <v>6.6367392594084542</v>
      </c>
      <c r="AA228" s="2">
        <f t="shared" ca="1" si="101"/>
        <v>-0.55750692217040054</v>
      </c>
      <c r="AB228" s="2">
        <f t="shared" ca="1" si="102"/>
        <v>0.78280094482583762</v>
      </c>
      <c r="AC228" s="2">
        <f t="shared" ca="1" si="103"/>
        <v>1.6766425518183723</v>
      </c>
      <c r="AD228" s="2">
        <f t="shared" ca="1" si="104"/>
        <v>2.999824045771609</v>
      </c>
      <c r="AE228" s="2">
        <f t="shared" ca="1" si="105"/>
        <v>5.1356038306067839</v>
      </c>
      <c r="AF228" s="2">
        <f t="shared" ca="1" si="106"/>
        <v>15.954001320281735</v>
      </c>
      <c r="AG228" s="2">
        <f t="shared" ca="1" si="107"/>
        <v>8.9840081470591642</v>
      </c>
      <c r="AH228" s="2">
        <f t="shared" ca="1" si="108"/>
        <v>-1.3598848263606396</v>
      </c>
      <c r="AI228" s="2">
        <f t="shared" ca="1" si="109"/>
        <v>-1.3598848263606396</v>
      </c>
      <c r="AJ228" s="2">
        <f t="shared" ca="1" si="110"/>
        <v>0.80237790419023902</v>
      </c>
      <c r="AK228" s="2">
        <f t="shared" ca="1" si="111"/>
        <v>-0.11349549961792671</v>
      </c>
    </row>
    <row r="229" spans="1:37" x14ac:dyDescent="0.15">
      <c r="A229" s="18">
        <v>205</v>
      </c>
      <c r="B229" s="1">
        <v>2.0499999999999998</v>
      </c>
      <c r="C229" s="1">
        <v>-3.5453449999991449</v>
      </c>
      <c r="D229" s="1">
        <v>15.525077500015527</v>
      </c>
      <c r="E229" s="1">
        <v>-0.94664750000461595</v>
      </c>
      <c r="F229" s="1">
        <v>-0.85972999999999999</v>
      </c>
      <c r="I229" s="1">
        <v>206</v>
      </c>
      <c r="J229" s="1">
        <f t="shared" si="85"/>
        <v>3</v>
      </c>
      <c r="K229" s="1">
        <f t="shared" ca="1" si="86"/>
        <v>6.6666666666666666E-2</v>
      </c>
      <c r="L229" s="1">
        <f t="shared" ca="1" si="112"/>
        <v>-0.84920673714149908</v>
      </c>
      <c r="M229" s="18">
        <f t="shared" ca="1" si="87"/>
        <v>0</v>
      </c>
      <c r="N229" s="18">
        <f t="shared" ca="1" si="88"/>
        <v>0</v>
      </c>
      <c r="O229" s="1">
        <f t="shared" ca="1" si="89"/>
        <v>0</v>
      </c>
      <c r="P229" s="1">
        <f t="shared" ca="1" si="90"/>
        <v>0</v>
      </c>
      <c r="Q229" s="1">
        <f t="shared" ca="1" si="91"/>
        <v>0</v>
      </c>
      <c r="R229" s="1">
        <f t="shared" ca="1" si="92"/>
        <v>0</v>
      </c>
      <c r="S229" s="1">
        <f t="shared" ca="1" si="93"/>
        <v>0</v>
      </c>
      <c r="T229" s="1">
        <f t="shared" ca="1" si="94"/>
        <v>-0.84920673714149908</v>
      </c>
      <c r="U229" s="2">
        <f t="shared" ca="1" si="95"/>
        <v>1.7441596505082768</v>
      </c>
      <c r="V229" s="2">
        <f t="shared" ca="1" si="96"/>
        <v>1.3999453469567555</v>
      </c>
      <c r="W229" s="2">
        <f t="shared" ca="1" si="97"/>
        <v>0.22407951806493726</v>
      </c>
      <c r="X229" s="2">
        <f t="shared" ca="1" si="98"/>
        <v>14.917106331205897</v>
      </c>
      <c r="Y229" s="2">
        <f t="shared" ca="1" si="99"/>
        <v>15.371146435976421</v>
      </c>
      <c r="Z229" s="2">
        <f t="shared" ca="1" si="100"/>
        <v>14.402215711250156</v>
      </c>
      <c r="AA229" s="2">
        <f t="shared" ca="1" si="101"/>
        <v>0.81048650888817986</v>
      </c>
      <c r="AB229" s="2">
        <f t="shared" ca="1" si="102"/>
        <v>1.4932346416767799</v>
      </c>
      <c r="AC229" s="2">
        <f t="shared" ca="1" si="103"/>
        <v>2.1131345563850354</v>
      </c>
      <c r="AD229" s="2">
        <f t="shared" ca="1" si="104"/>
        <v>1.4964033544247906</v>
      </c>
      <c r="AE229" s="2">
        <f t="shared" ca="1" si="105"/>
        <v>8.7265003883612877</v>
      </c>
      <c r="AF229" s="2">
        <f t="shared" ca="1" si="106"/>
        <v>19.691969531786388</v>
      </c>
      <c r="AG229" s="2">
        <f t="shared" ca="1" si="107"/>
        <v>6.4207428964123707</v>
      </c>
      <c r="AH229" s="2">
        <f t="shared" ca="1" si="108"/>
        <v>0.51113584106326904</v>
      </c>
      <c r="AI229" s="2">
        <f t="shared" ca="1" si="109"/>
        <v>0.51113584106326904</v>
      </c>
      <c r="AJ229" s="2">
        <f t="shared" ca="1" si="110"/>
        <v>0.29935066782491082</v>
      </c>
      <c r="AK229" s="2">
        <f t="shared" ca="1" si="111"/>
        <v>-0.54985606931658826</v>
      </c>
    </row>
    <row r="230" spans="1:37" x14ac:dyDescent="0.15">
      <c r="A230" s="18">
        <v>206</v>
      </c>
      <c r="B230" s="1">
        <v>2.06</v>
      </c>
      <c r="C230" s="1">
        <v>-1.8203449999987242</v>
      </c>
      <c r="D230" s="1">
        <v>6.9490775000140559</v>
      </c>
      <c r="E230" s="1">
        <v>0.56035249999553116</v>
      </c>
      <c r="F230" s="1">
        <v>-2.8167300000000002</v>
      </c>
      <c r="I230" s="1">
        <v>207</v>
      </c>
      <c r="J230" s="1">
        <f t="shared" si="85"/>
        <v>3</v>
      </c>
      <c r="K230" s="1">
        <f t="shared" ca="1" si="86"/>
        <v>6.6666666666666666E-2</v>
      </c>
      <c r="L230" s="1">
        <f t="shared" ca="1" si="112"/>
        <v>-0.78254007047483243</v>
      </c>
      <c r="M230" s="18">
        <f t="shared" ca="1" si="87"/>
        <v>0</v>
      </c>
      <c r="N230" s="18">
        <f t="shared" ca="1" si="88"/>
        <v>0</v>
      </c>
      <c r="O230" s="1">
        <f t="shared" ca="1" si="89"/>
        <v>0</v>
      </c>
      <c r="P230" s="1">
        <f t="shared" ca="1" si="90"/>
        <v>0</v>
      </c>
      <c r="Q230" s="1">
        <f t="shared" ca="1" si="91"/>
        <v>0</v>
      </c>
      <c r="R230" s="1">
        <f t="shared" ca="1" si="92"/>
        <v>0</v>
      </c>
      <c r="S230" s="1">
        <f t="shared" ca="1" si="93"/>
        <v>0</v>
      </c>
      <c r="T230" s="1">
        <f t="shared" ca="1" si="94"/>
        <v>-0.78254007047483243</v>
      </c>
      <c r="U230" s="2">
        <f t="shared" ca="1" si="95"/>
        <v>1.2858931130688234</v>
      </c>
      <c r="V230" s="2">
        <f t="shared" ca="1" si="96"/>
        <v>4.4854714351472129</v>
      </c>
      <c r="W230" s="2">
        <f t="shared" ca="1" si="97"/>
        <v>0.64321277538275357</v>
      </c>
      <c r="X230" s="2">
        <f t="shared" ca="1" si="98"/>
        <v>2.1814464506332323</v>
      </c>
      <c r="Y230" s="2">
        <f t="shared" ca="1" si="99"/>
        <v>17.173745245630286</v>
      </c>
      <c r="Z230" s="2">
        <f t="shared" ca="1" si="100"/>
        <v>5.926440680125511</v>
      </c>
      <c r="AA230" s="2">
        <f t="shared" ca="1" si="101"/>
        <v>1.4737642307714447</v>
      </c>
      <c r="AB230" s="2">
        <f t="shared" ca="1" si="102"/>
        <v>1.7292622474187067</v>
      </c>
      <c r="AC230" s="2">
        <f t="shared" ca="1" si="103"/>
        <v>1.9442214421896975</v>
      </c>
      <c r="AD230" s="2">
        <f t="shared" ca="1" si="104"/>
        <v>3.1797184669723717</v>
      </c>
      <c r="AE230" s="2">
        <f t="shared" ca="1" si="105"/>
        <v>14.209442526738634</v>
      </c>
      <c r="AF230" s="2">
        <f t="shared" ca="1" si="106"/>
        <v>15.434426103333521</v>
      </c>
      <c r="AG230" s="2">
        <f t="shared" ca="1" si="107"/>
        <v>14.868570497295819</v>
      </c>
      <c r="AH230" s="2">
        <f t="shared" ca="1" si="108"/>
        <v>1.0254455885988134</v>
      </c>
      <c r="AI230" s="2">
        <f t="shared" ca="1" si="109"/>
        <v>1.0254455885988134</v>
      </c>
      <c r="AJ230" s="2">
        <f t="shared" ca="1" si="110"/>
        <v>0.44831864217263129</v>
      </c>
      <c r="AK230" s="2">
        <f t="shared" ca="1" si="111"/>
        <v>-0.33422142830220114</v>
      </c>
    </row>
    <row r="231" spans="1:37" x14ac:dyDescent="0.15">
      <c r="A231" s="18">
        <v>207</v>
      </c>
      <c r="B231" s="1">
        <v>2.0699999999999998</v>
      </c>
      <c r="C231" s="1">
        <v>0.94365500000037628</v>
      </c>
      <c r="D231" s="1">
        <v>0.59307750001380555</v>
      </c>
      <c r="E231" s="1">
        <v>-1.9376475000036919</v>
      </c>
      <c r="F231" s="1">
        <v>-4.9057300000000001</v>
      </c>
      <c r="I231" s="1">
        <v>208</v>
      </c>
      <c r="J231" s="1">
        <f t="shared" si="85"/>
        <v>3</v>
      </c>
      <c r="K231" s="1">
        <f t="shared" ca="1" si="86"/>
        <v>6.6666666666666666E-2</v>
      </c>
      <c r="L231" s="1">
        <f t="shared" ca="1" si="112"/>
        <v>-0.71587340380816578</v>
      </c>
      <c r="M231" s="18">
        <f t="shared" ca="1" si="87"/>
        <v>0</v>
      </c>
      <c r="N231" s="18">
        <f t="shared" ca="1" si="88"/>
        <v>0</v>
      </c>
      <c r="O231" s="1">
        <f t="shared" ca="1" si="89"/>
        <v>0</v>
      </c>
      <c r="P231" s="1">
        <f t="shared" ca="1" si="90"/>
        <v>0</v>
      </c>
      <c r="Q231" s="1">
        <f t="shared" ca="1" si="91"/>
        <v>0</v>
      </c>
      <c r="R231" s="1">
        <f t="shared" ca="1" si="92"/>
        <v>0</v>
      </c>
      <c r="S231" s="1">
        <f t="shared" ca="1" si="93"/>
        <v>0</v>
      </c>
      <c r="T231" s="1">
        <f t="shared" ca="1" si="94"/>
        <v>-0.71587340380816578</v>
      </c>
      <c r="U231" s="2">
        <f t="shared" ca="1" si="95"/>
        <v>0.83304156837099674</v>
      </c>
      <c r="V231" s="2">
        <f t="shared" ca="1" si="96"/>
        <v>3.0870664375620538</v>
      </c>
      <c r="W231" s="2">
        <f t="shared" ca="1" si="97"/>
        <v>3.2255255900930342</v>
      </c>
      <c r="X231" s="2">
        <f t="shared" ca="1" si="98"/>
        <v>6.0128256921397121</v>
      </c>
      <c r="Y231" s="2">
        <f t="shared" ca="1" si="99"/>
        <v>18.954231653472778</v>
      </c>
      <c r="Z231" s="2">
        <f t="shared" ca="1" si="100"/>
        <v>14.923849979075104</v>
      </c>
      <c r="AA231" s="2">
        <f t="shared" ca="1" si="101"/>
        <v>-0.50584582742239304</v>
      </c>
      <c r="AB231" s="2">
        <f t="shared" ca="1" si="102"/>
        <v>1.9166290486201309</v>
      </c>
      <c r="AC231" s="2">
        <f t="shared" ca="1" si="103"/>
        <v>5.2345000045260175</v>
      </c>
      <c r="AD231" s="2">
        <f t="shared" ca="1" si="104"/>
        <v>1.5452723881188728</v>
      </c>
      <c r="AE231" s="2">
        <f t="shared" ca="1" si="105"/>
        <v>4.8901277708218762</v>
      </c>
      <c r="AF231" s="2">
        <f t="shared" ca="1" si="106"/>
        <v>19.979025559907559</v>
      </c>
      <c r="AG231" s="2">
        <f t="shared" ca="1" si="107"/>
        <v>3.2072329265241688</v>
      </c>
      <c r="AH231" s="2">
        <f t="shared" ca="1" si="108"/>
        <v>2.7792421217384269</v>
      </c>
      <c r="AI231" s="2">
        <f t="shared" ca="1" si="109"/>
        <v>-0.50584582742239304</v>
      </c>
      <c r="AJ231" s="2">
        <f t="shared" ca="1" si="110"/>
        <v>-3.28508794916082</v>
      </c>
      <c r="AK231" s="2">
        <f t="shared" ca="1" si="111"/>
        <v>-4.0009613529689858</v>
      </c>
    </row>
    <row r="232" spans="1:37" x14ac:dyDescent="0.15">
      <c r="A232" s="18">
        <v>208</v>
      </c>
      <c r="B232" s="1">
        <v>2.08</v>
      </c>
      <c r="C232" s="1">
        <v>-3.6923450000010405</v>
      </c>
      <c r="D232" s="1">
        <v>0.74607750001476347</v>
      </c>
      <c r="E232" s="1">
        <v>-2.4636475000043845</v>
      </c>
      <c r="F232" s="1">
        <v>-9.2367299999999997</v>
      </c>
      <c r="I232" s="1">
        <v>209</v>
      </c>
      <c r="J232" s="1">
        <f t="shared" si="85"/>
        <v>3</v>
      </c>
      <c r="K232" s="1">
        <f t="shared" ca="1" si="86"/>
        <v>6.6666666666666666E-2</v>
      </c>
      <c r="L232" s="1">
        <f t="shared" ca="1" si="112"/>
        <v>-0.64920673714149912</v>
      </c>
      <c r="M232" s="18">
        <f t="shared" ca="1" si="87"/>
        <v>0</v>
      </c>
      <c r="N232" s="18">
        <f t="shared" ca="1" si="88"/>
        <v>0</v>
      </c>
      <c r="O232" s="1">
        <f t="shared" ca="1" si="89"/>
        <v>0</v>
      </c>
      <c r="P232" s="1">
        <f t="shared" ca="1" si="90"/>
        <v>0</v>
      </c>
      <c r="Q232" s="1">
        <f t="shared" ca="1" si="91"/>
        <v>0</v>
      </c>
      <c r="R232" s="1">
        <f t="shared" ca="1" si="92"/>
        <v>0</v>
      </c>
      <c r="S232" s="1">
        <f t="shared" ca="1" si="93"/>
        <v>0</v>
      </c>
      <c r="T232" s="1">
        <f t="shared" ca="1" si="94"/>
        <v>-0.64920673714149912</v>
      </c>
      <c r="U232" s="2">
        <f t="shared" ca="1" si="95"/>
        <v>1.5460229371104486</v>
      </c>
      <c r="V232" s="2">
        <f t="shared" ca="1" si="96"/>
        <v>4.3871262120333547</v>
      </c>
      <c r="W232" s="2">
        <f t="shared" ca="1" si="97"/>
        <v>3.3845539569612435</v>
      </c>
      <c r="X232" s="2">
        <f t="shared" ca="1" si="98"/>
        <v>10.925540229135043</v>
      </c>
      <c r="Y232" s="2">
        <f t="shared" ca="1" si="99"/>
        <v>16.236394653904838</v>
      </c>
      <c r="Z232" s="2">
        <f t="shared" ca="1" si="100"/>
        <v>8.9358633456969816</v>
      </c>
      <c r="AA232" s="2">
        <f t="shared" ca="1" si="101"/>
        <v>-3.1540414257387619</v>
      </c>
      <c r="AB232" s="2">
        <f t="shared" ca="1" si="102"/>
        <v>1.8887440684068766</v>
      </c>
      <c r="AC232" s="2">
        <f t="shared" ca="1" si="103"/>
        <v>0.77833152774016456</v>
      </c>
      <c r="AD232" s="2">
        <f t="shared" ca="1" si="104"/>
        <v>3.1551121789664305</v>
      </c>
      <c r="AE232" s="2">
        <f t="shared" ca="1" si="105"/>
        <v>11.775094513407547</v>
      </c>
      <c r="AF232" s="2">
        <f t="shared" ca="1" si="106"/>
        <v>19.710269533751095</v>
      </c>
      <c r="AG232" s="2">
        <f t="shared" ca="1" si="107"/>
        <v>11.499749901501751</v>
      </c>
      <c r="AH232" s="2">
        <f t="shared" ca="1" si="108"/>
        <v>-0.47165335805428171</v>
      </c>
      <c r="AI232" s="2">
        <f t="shared" ca="1" si="109"/>
        <v>-3.1540414257387619</v>
      </c>
      <c r="AJ232" s="2">
        <f t="shared" ca="1" si="110"/>
        <v>-2.6823880676844802</v>
      </c>
      <c r="AK232" s="2">
        <f t="shared" ca="1" si="111"/>
        <v>-3.3315948048259791</v>
      </c>
    </row>
    <row r="233" spans="1:37" x14ac:dyDescent="0.15">
      <c r="A233" s="18">
        <v>209</v>
      </c>
      <c r="B233" s="1">
        <v>2.09</v>
      </c>
      <c r="C233" s="1">
        <v>-3.6203450000016346</v>
      </c>
      <c r="D233" s="1">
        <v>0.75807750001644081</v>
      </c>
      <c r="E233" s="1">
        <v>-1.4766475000023149</v>
      </c>
      <c r="F233" s="1">
        <v>-5.1767300000000001</v>
      </c>
      <c r="I233" s="1">
        <v>210</v>
      </c>
      <c r="J233" s="1">
        <f t="shared" si="85"/>
        <v>3</v>
      </c>
      <c r="K233" s="1">
        <f t="shared" ca="1" si="86"/>
        <v>6.6666666666666666E-2</v>
      </c>
      <c r="L233" s="1">
        <f t="shared" ca="1" si="112"/>
        <v>-0.58254007047483247</v>
      </c>
      <c r="M233" s="18">
        <f t="shared" ca="1" si="87"/>
        <v>0</v>
      </c>
      <c r="N233" s="18">
        <f t="shared" ca="1" si="88"/>
        <v>0</v>
      </c>
      <c r="O233" s="1">
        <f t="shared" ca="1" si="89"/>
        <v>0</v>
      </c>
      <c r="P233" s="1">
        <f t="shared" ca="1" si="90"/>
        <v>0</v>
      </c>
      <c r="Q233" s="1">
        <f t="shared" ca="1" si="91"/>
        <v>0</v>
      </c>
      <c r="R233" s="1">
        <f t="shared" ca="1" si="92"/>
        <v>0</v>
      </c>
      <c r="S233" s="1">
        <f t="shared" ca="1" si="93"/>
        <v>0</v>
      </c>
      <c r="T233" s="1">
        <f t="shared" ca="1" si="94"/>
        <v>-0.58254007047483247</v>
      </c>
      <c r="U233" s="2">
        <f t="shared" ca="1" si="95"/>
        <v>0.99674317537830037</v>
      </c>
      <c r="V233" s="2">
        <f t="shared" ca="1" si="96"/>
        <v>0.40475710827072797</v>
      </c>
      <c r="W233" s="2">
        <f t="shared" ca="1" si="97"/>
        <v>3.6245632440409663</v>
      </c>
      <c r="X233" s="2">
        <f t="shared" ca="1" si="98"/>
        <v>14.99874618762799</v>
      </c>
      <c r="Y233" s="2">
        <f t="shared" ca="1" si="99"/>
        <v>16.696753292099825</v>
      </c>
      <c r="Z233" s="2">
        <f t="shared" ca="1" si="100"/>
        <v>8.202140894562973</v>
      </c>
      <c r="AA233" s="2">
        <f t="shared" ca="1" si="101"/>
        <v>-0.1889381299695661</v>
      </c>
      <c r="AB233" s="2">
        <f t="shared" ca="1" si="102"/>
        <v>1.2759873174946135</v>
      </c>
      <c r="AC233" s="2">
        <f t="shared" ca="1" si="103"/>
        <v>4.2823624802477118</v>
      </c>
      <c r="AD233" s="2">
        <f t="shared" ca="1" si="104"/>
        <v>1.5509475036636775</v>
      </c>
      <c r="AE233" s="2">
        <f t="shared" ca="1" si="105"/>
        <v>1.8998331267173543</v>
      </c>
      <c r="AF233" s="2">
        <f t="shared" ca="1" si="106"/>
        <v>17.193554866591462</v>
      </c>
      <c r="AG233" s="2">
        <f t="shared" ca="1" si="107"/>
        <v>11.749425588636063</v>
      </c>
      <c r="AH233" s="2">
        <f t="shared" ca="1" si="108"/>
        <v>4.1725463950618362</v>
      </c>
      <c r="AI233" s="2">
        <f t="shared" ca="1" si="109"/>
        <v>-0.1889381299695661</v>
      </c>
      <c r="AJ233" s="2">
        <f t="shared" ca="1" si="110"/>
        <v>-4.3614845250314023</v>
      </c>
      <c r="AK233" s="2">
        <f t="shared" ca="1" si="111"/>
        <v>-4.9440245955062352</v>
      </c>
    </row>
    <row r="234" spans="1:37" x14ac:dyDescent="0.15">
      <c r="A234" s="18">
        <v>210</v>
      </c>
      <c r="B234" s="1">
        <v>2.1</v>
      </c>
      <c r="C234" s="1">
        <v>-4.7413449999993418</v>
      </c>
      <c r="D234" s="1">
        <v>0.36707750001596651</v>
      </c>
      <c r="E234" s="1">
        <v>-5.7056475000045737</v>
      </c>
      <c r="F234" s="1">
        <v>-4.79373</v>
      </c>
      <c r="I234" s="1">
        <v>211</v>
      </c>
      <c r="J234" s="1">
        <f t="shared" si="85"/>
        <v>3</v>
      </c>
      <c r="K234" s="1">
        <f t="shared" ca="1" si="86"/>
        <v>6.6666666666666666E-2</v>
      </c>
      <c r="L234" s="1">
        <f t="shared" ca="1" si="112"/>
        <v>-0.51587340380816582</v>
      </c>
      <c r="M234" s="18">
        <f t="shared" ca="1" si="87"/>
        <v>0</v>
      </c>
      <c r="N234" s="18">
        <f t="shared" ca="1" si="88"/>
        <v>0</v>
      </c>
      <c r="O234" s="1">
        <f t="shared" ca="1" si="89"/>
        <v>0</v>
      </c>
      <c r="P234" s="1">
        <f t="shared" ca="1" si="90"/>
        <v>0</v>
      </c>
      <c r="Q234" s="1">
        <f t="shared" ca="1" si="91"/>
        <v>0</v>
      </c>
      <c r="R234" s="1">
        <f t="shared" ca="1" si="92"/>
        <v>0</v>
      </c>
      <c r="S234" s="1">
        <f t="shared" ca="1" si="93"/>
        <v>0</v>
      </c>
      <c r="T234" s="1">
        <f t="shared" ca="1" si="94"/>
        <v>-0.51587340380816582</v>
      </c>
      <c r="U234" s="2">
        <f t="shared" ca="1" si="95"/>
        <v>0.74584140117334641</v>
      </c>
      <c r="V234" s="2">
        <f t="shared" ca="1" si="96"/>
        <v>4.1012354739013466</v>
      </c>
      <c r="W234" s="2">
        <f t="shared" ca="1" si="97"/>
        <v>3.5101406084240629</v>
      </c>
      <c r="X234" s="2">
        <f t="shared" ca="1" si="98"/>
        <v>9.0243304309168657</v>
      </c>
      <c r="Y234" s="2">
        <f t="shared" ca="1" si="99"/>
        <v>15.904108545704553</v>
      </c>
      <c r="Z234" s="2">
        <f t="shared" ca="1" si="100"/>
        <v>13.08952908237727</v>
      </c>
      <c r="AA234" s="2">
        <f t="shared" ca="1" si="101"/>
        <v>4.0778285089905513</v>
      </c>
      <c r="AB234" s="2">
        <f t="shared" ca="1" si="102"/>
        <v>1.9877644335335316</v>
      </c>
      <c r="AC234" s="2">
        <f t="shared" ca="1" si="103"/>
        <v>3.4518712862707366</v>
      </c>
      <c r="AD234" s="2">
        <f t="shared" ca="1" si="104"/>
        <v>0.2350774831408243</v>
      </c>
      <c r="AE234" s="2">
        <f t="shared" ca="1" si="105"/>
        <v>3.0412852883155388</v>
      </c>
      <c r="AF234" s="2">
        <f t="shared" ca="1" si="106"/>
        <v>16.273419853328104</v>
      </c>
      <c r="AG234" s="2">
        <f t="shared" ca="1" si="107"/>
        <v>1.7238845897817805</v>
      </c>
      <c r="AH234" s="2">
        <f t="shared" ca="1" si="108"/>
        <v>-0.73333442066624321</v>
      </c>
      <c r="AI234" s="2">
        <f t="shared" ca="1" si="109"/>
        <v>-0.73333442066624321</v>
      </c>
      <c r="AJ234" s="2">
        <f t="shared" ca="1" si="110"/>
        <v>3.3444940883243079</v>
      </c>
      <c r="AK234" s="2">
        <f t="shared" ca="1" si="111"/>
        <v>2.8286206845161423</v>
      </c>
    </row>
    <row r="235" spans="1:37" x14ac:dyDescent="0.15">
      <c r="A235" s="18">
        <v>211</v>
      </c>
      <c r="B235" s="1">
        <v>2.11</v>
      </c>
      <c r="C235" s="1">
        <v>-7.7893449999990594</v>
      </c>
      <c r="D235" s="1">
        <v>-2.2069224999832215</v>
      </c>
      <c r="E235" s="1">
        <v>-3.9706475000045316</v>
      </c>
      <c r="F235" s="1">
        <v>-4.4687299999999999</v>
      </c>
      <c r="I235" s="1">
        <v>212</v>
      </c>
      <c r="J235" s="1">
        <f t="shared" si="85"/>
        <v>3</v>
      </c>
      <c r="K235" s="1">
        <f t="shared" ca="1" si="86"/>
        <v>6.6666666666666666E-2</v>
      </c>
      <c r="L235" s="1">
        <f t="shared" ca="1" si="112"/>
        <v>-0.44920673714149917</v>
      </c>
      <c r="M235" s="18">
        <f t="shared" ca="1" si="87"/>
        <v>0</v>
      </c>
      <c r="N235" s="18">
        <f t="shared" ca="1" si="88"/>
        <v>0</v>
      </c>
      <c r="O235" s="1">
        <f t="shared" ca="1" si="89"/>
        <v>5.9572897902459978</v>
      </c>
      <c r="P235" s="1">
        <f t="shared" ca="1" si="90"/>
        <v>0</v>
      </c>
      <c r="Q235" s="1">
        <f t="shared" ca="1" si="91"/>
        <v>0</v>
      </c>
      <c r="R235" s="1">
        <f t="shared" ca="1" si="92"/>
        <v>0</v>
      </c>
      <c r="S235" s="1">
        <f t="shared" ca="1" si="93"/>
        <v>5.9572897902459978</v>
      </c>
      <c r="T235" s="1">
        <f t="shared" ca="1" si="94"/>
        <v>5.5080830531044986</v>
      </c>
      <c r="U235" s="2">
        <f t="shared" ca="1" si="95"/>
        <v>0.78212001442230084</v>
      </c>
      <c r="V235" s="2">
        <f t="shared" ca="1" si="96"/>
        <v>4.335290568519981</v>
      </c>
      <c r="W235" s="2">
        <f t="shared" ca="1" si="97"/>
        <v>1.2630125051790588</v>
      </c>
      <c r="X235" s="2">
        <f t="shared" ca="1" si="98"/>
        <v>10.768106956212204</v>
      </c>
      <c r="Y235" s="2">
        <f t="shared" ca="1" si="99"/>
        <v>17.058279291876254</v>
      </c>
      <c r="Z235" s="2">
        <f t="shared" ca="1" si="100"/>
        <v>14.843305125279986</v>
      </c>
      <c r="AA235" s="2">
        <f t="shared" ca="1" si="101"/>
        <v>1.8954475882368655</v>
      </c>
      <c r="AB235" s="2">
        <f t="shared" ca="1" si="102"/>
        <v>1.9376315916968352</v>
      </c>
      <c r="AC235" s="2">
        <f t="shared" ca="1" si="103"/>
        <v>2.5187299696529597</v>
      </c>
      <c r="AD235" s="2">
        <f t="shared" ca="1" si="104"/>
        <v>3.7675992694003075</v>
      </c>
      <c r="AE235" s="2">
        <f t="shared" ca="1" si="105"/>
        <v>2.0874213960100851</v>
      </c>
      <c r="AF235" s="2">
        <f t="shared" ca="1" si="106"/>
        <v>18.599625751518648</v>
      </c>
      <c r="AG235" s="2">
        <f t="shared" ca="1" si="107"/>
        <v>4.2900592774844117</v>
      </c>
      <c r="AH235" s="2">
        <f t="shared" ca="1" si="108"/>
        <v>1.5049613893868086</v>
      </c>
      <c r="AI235" s="2">
        <f t="shared" ca="1" si="109"/>
        <v>1.5049613893868086</v>
      </c>
      <c r="AJ235" s="2">
        <f t="shared" ca="1" si="110"/>
        <v>3.4004089776236741</v>
      </c>
      <c r="AK235" s="2">
        <f t="shared" ca="1" si="111"/>
        <v>8.9084920307281728</v>
      </c>
    </row>
    <row r="236" spans="1:37" x14ac:dyDescent="0.15">
      <c r="A236" s="18">
        <v>212</v>
      </c>
      <c r="B236" s="1">
        <v>2.12</v>
      </c>
      <c r="C236" s="1">
        <v>-5.262345000002</v>
      </c>
      <c r="D236" s="1">
        <v>-3.6922499983660373E-2</v>
      </c>
      <c r="E236" s="1">
        <v>-0.20164750000262188</v>
      </c>
      <c r="F236" s="1">
        <v>-2.8397299999999999</v>
      </c>
      <c r="I236" s="1">
        <v>213</v>
      </c>
      <c r="J236" s="1">
        <f t="shared" si="85"/>
        <v>3</v>
      </c>
      <c r="K236" s="1">
        <f t="shared" ca="1" si="86"/>
        <v>6.6666666666666666E-2</v>
      </c>
      <c r="L236" s="1">
        <f t="shared" ca="1" si="112"/>
        <v>-0.38254007047483252</v>
      </c>
      <c r="M236" s="18">
        <f t="shared" ca="1" si="87"/>
        <v>0</v>
      </c>
      <c r="N236" s="18">
        <f t="shared" ca="1" si="88"/>
        <v>0</v>
      </c>
      <c r="O236" s="1">
        <f t="shared" ca="1" si="89"/>
        <v>0</v>
      </c>
      <c r="P236" s="1">
        <f t="shared" ca="1" si="90"/>
        <v>0</v>
      </c>
      <c r="Q236" s="1">
        <f t="shared" ca="1" si="91"/>
        <v>0</v>
      </c>
      <c r="R236" s="1">
        <f t="shared" ca="1" si="92"/>
        <v>0</v>
      </c>
      <c r="S236" s="1">
        <f t="shared" ca="1" si="93"/>
        <v>0</v>
      </c>
      <c r="T236" s="1">
        <f t="shared" ca="1" si="94"/>
        <v>-0.38254007047483252</v>
      </c>
      <c r="U236" s="2">
        <f t="shared" ca="1" si="95"/>
        <v>1.1742850109765066</v>
      </c>
      <c r="V236" s="2">
        <f t="shared" ca="1" si="96"/>
        <v>1.0179682628009972</v>
      </c>
      <c r="W236" s="2">
        <f t="shared" ca="1" si="97"/>
        <v>2.1188144529522814</v>
      </c>
      <c r="X236" s="2">
        <f t="shared" ca="1" si="98"/>
        <v>2.0764490747476447</v>
      </c>
      <c r="Y236" s="2">
        <f t="shared" ca="1" si="99"/>
        <v>18.732697630501903</v>
      </c>
      <c r="Z236" s="2">
        <f t="shared" ca="1" si="100"/>
        <v>7.2169968435864948</v>
      </c>
      <c r="AA236" s="2">
        <f t="shared" ca="1" si="101"/>
        <v>0.73990651629129278</v>
      </c>
      <c r="AB236" s="2">
        <f t="shared" ca="1" si="102"/>
        <v>0.67844610393825611</v>
      </c>
      <c r="AC236" s="2">
        <f t="shared" ca="1" si="103"/>
        <v>1.2391308941021297</v>
      </c>
      <c r="AD236" s="2">
        <f t="shared" ca="1" si="104"/>
        <v>3.6647159291250535</v>
      </c>
      <c r="AE236" s="2">
        <f t="shared" ca="1" si="105"/>
        <v>12.359818282051279</v>
      </c>
      <c r="AF236" s="2">
        <f t="shared" ca="1" si="106"/>
        <v>17.858607730252412</v>
      </c>
      <c r="AG236" s="2">
        <f t="shared" ca="1" si="107"/>
        <v>5.0333210365554049</v>
      </c>
      <c r="AH236" s="2">
        <f t="shared" ca="1" si="108"/>
        <v>-0.54848466527802009</v>
      </c>
      <c r="AI236" s="2">
        <f t="shared" ca="1" si="109"/>
        <v>-0.54848466527802009</v>
      </c>
      <c r="AJ236" s="2">
        <f t="shared" ca="1" si="110"/>
        <v>0.19142185101327269</v>
      </c>
      <c r="AK236" s="2">
        <f t="shared" ca="1" si="111"/>
        <v>-0.19111821946155982</v>
      </c>
    </row>
    <row r="237" spans="1:37" x14ac:dyDescent="0.15">
      <c r="A237" s="18">
        <v>213</v>
      </c>
      <c r="B237" s="1">
        <v>2.13</v>
      </c>
      <c r="C237" s="1">
        <v>-5.6433449999993002</v>
      </c>
      <c r="D237" s="1">
        <v>0.52107750001439967</v>
      </c>
      <c r="E237" s="1">
        <v>0.17335249999561597</v>
      </c>
      <c r="F237" s="1">
        <v>-2.2347299999999999</v>
      </c>
      <c r="I237" s="1">
        <v>214</v>
      </c>
      <c r="J237" s="1">
        <f t="shared" si="85"/>
        <v>3</v>
      </c>
      <c r="K237" s="1">
        <f t="shared" ca="1" si="86"/>
        <v>6.6666666666666666E-2</v>
      </c>
      <c r="L237" s="1">
        <f t="shared" ca="1" si="112"/>
        <v>-0.31587340380816586</v>
      </c>
      <c r="M237" s="18">
        <f t="shared" ca="1" si="87"/>
        <v>0</v>
      </c>
      <c r="N237" s="18">
        <f t="shared" ca="1" si="88"/>
        <v>0</v>
      </c>
      <c r="O237" s="1">
        <f t="shared" ca="1" si="89"/>
        <v>0</v>
      </c>
      <c r="P237" s="1">
        <f t="shared" ca="1" si="90"/>
        <v>0</v>
      </c>
      <c r="Q237" s="1">
        <f t="shared" ca="1" si="91"/>
        <v>0</v>
      </c>
      <c r="R237" s="1">
        <f t="shared" ca="1" si="92"/>
        <v>0</v>
      </c>
      <c r="S237" s="1">
        <f t="shared" ca="1" si="93"/>
        <v>0</v>
      </c>
      <c r="T237" s="1">
        <f t="shared" ca="1" si="94"/>
        <v>-0.31587340380816586</v>
      </c>
      <c r="U237" s="2">
        <f t="shared" ca="1" si="95"/>
        <v>1.0147844254699561</v>
      </c>
      <c r="V237" s="2">
        <f t="shared" ca="1" si="96"/>
        <v>4.2575192583868819</v>
      </c>
      <c r="W237" s="2">
        <f t="shared" ca="1" si="97"/>
        <v>2.672479650352515</v>
      </c>
      <c r="X237" s="2">
        <f t="shared" ca="1" si="98"/>
        <v>1.550476525368093</v>
      </c>
      <c r="Y237" s="2">
        <f t="shared" ca="1" si="99"/>
        <v>18.262884784981786</v>
      </c>
      <c r="Z237" s="2">
        <f t="shared" ca="1" si="100"/>
        <v>5.7842680383290936</v>
      </c>
      <c r="AA237" s="2">
        <f t="shared" ca="1" si="101"/>
        <v>-4.1704351249240839</v>
      </c>
      <c r="AB237" s="2">
        <f t="shared" ca="1" si="102"/>
        <v>1.9927291970724417</v>
      </c>
      <c r="AC237" s="2">
        <f t="shared" ca="1" si="103"/>
        <v>1.5035670589256769</v>
      </c>
      <c r="AD237" s="2">
        <f t="shared" ca="1" si="104"/>
        <v>1.6377908032074791</v>
      </c>
      <c r="AE237" s="2">
        <f t="shared" ca="1" si="105"/>
        <v>6.5244166141889792</v>
      </c>
      <c r="AF237" s="2">
        <f t="shared" ca="1" si="106"/>
        <v>16.774787735303402</v>
      </c>
      <c r="AG237" s="2">
        <f t="shared" ca="1" si="107"/>
        <v>3.9551507377464752</v>
      </c>
      <c r="AH237" s="2">
        <f t="shared" ca="1" si="108"/>
        <v>-1.5020114364718444</v>
      </c>
      <c r="AI237" s="2">
        <f t="shared" ca="1" si="109"/>
        <v>-4.1704351249240839</v>
      </c>
      <c r="AJ237" s="2">
        <f t="shared" ca="1" si="110"/>
        <v>-2.6684236884522394</v>
      </c>
      <c r="AK237" s="2">
        <f t="shared" ca="1" si="111"/>
        <v>-2.9842970922604053</v>
      </c>
    </row>
    <row r="238" spans="1:37" x14ac:dyDescent="0.15">
      <c r="A238" s="18">
        <v>214</v>
      </c>
      <c r="B238" s="1">
        <v>2.14</v>
      </c>
      <c r="C238" s="1">
        <v>-2.8803450000012276</v>
      </c>
      <c r="D238" s="1">
        <v>-3.0459224999859202</v>
      </c>
      <c r="E238" s="1">
        <v>0.95435249999553662</v>
      </c>
      <c r="F238" s="1">
        <v>3.602268</v>
      </c>
      <c r="I238" s="1">
        <v>215</v>
      </c>
      <c r="J238" s="1">
        <f t="shared" si="85"/>
        <v>3</v>
      </c>
      <c r="K238" s="1">
        <f t="shared" ca="1" si="86"/>
        <v>6.6666666666666666E-2</v>
      </c>
      <c r="L238" s="1">
        <f t="shared" ca="1" si="112"/>
        <v>-0.24920673714149921</v>
      </c>
      <c r="M238" s="18">
        <f t="shared" ca="1" si="87"/>
        <v>0</v>
      </c>
      <c r="N238" s="18">
        <f t="shared" ca="1" si="88"/>
        <v>0</v>
      </c>
      <c r="O238" s="1">
        <f t="shared" ca="1" si="89"/>
        <v>0</v>
      </c>
      <c r="P238" s="1">
        <f t="shared" ca="1" si="90"/>
        <v>0</v>
      </c>
      <c r="Q238" s="1">
        <f t="shared" ca="1" si="91"/>
        <v>0</v>
      </c>
      <c r="R238" s="1">
        <f t="shared" ca="1" si="92"/>
        <v>0</v>
      </c>
      <c r="S238" s="1">
        <f t="shared" ca="1" si="93"/>
        <v>0</v>
      </c>
      <c r="T238" s="1">
        <f t="shared" ca="1" si="94"/>
        <v>-0.24920673714149921</v>
      </c>
      <c r="U238" s="2">
        <f t="shared" ca="1" si="95"/>
        <v>1.115222377695539</v>
      </c>
      <c r="V238" s="2">
        <f t="shared" ca="1" si="96"/>
        <v>0.25293586299141024</v>
      </c>
      <c r="W238" s="2">
        <f t="shared" ca="1" si="97"/>
        <v>1.5728529034463474</v>
      </c>
      <c r="X238" s="2">
        <f t="shared" ca="1" si="98"/>
        <v>14.725441626118426</v>
      </c>
      <c r="Y238" s="2">
        <f t="shared" ca="1" si="99"/>
        <v>19.431788227396503</v>
      </c>
      <c r="Z238" s="2">
        <f t="shared" ca="1" si="100"/>
        <v>8.6560785917246026</v>
      </c>
      <c r="AA238" s="2">
        <f t="shared" ca="1" si="101"/>
        <v>9.9496085686517785E-2</v>
      </c>
      <c r="AB238" s="2">
        <f t="shared" ca="1" si="102"/>
        <v>1.1408790465119605</v>
      </c>
      <c r="AC238" s="2">
        <f t="shared" ca="1" si="103"/>
        <v>5.0171123785720937</v>
      </c>
      <c r="AD238" s="2">
        <f t="shared" ca="1" si="104"/>
        <v>1.674230294817461</v>
      </c>
      <c r="AE238" s="2">
        <f t="shared" ca="1" si="105"/>
        <v>3.5996204526728479</v>
      </c>
      <c r="AF238" s="2">
        <f t="shared" ca="1" si="106"/>
        <v>17.342704763572598</v>
      </c>
      <c r="AG238" s="2">
        <f t="shared" ca="1" si="107"/>
        <v>6.4190009991317254</v>
      </c>
      <c r="AH238" s="2">
        <f t="shared" ca="1" si="108"/>
        <v>3.0213545895421929</v>
      </c>
      <c r="AI238" s="2">
        <f t="shared" ca="1" si="109"/>
        <v>9.9496085686517785E-2</v>
      </c>
      <c r="AJ238" s="2">
        <f t="shared" ca="1" si="110"/>
        <v>-2.9218585038556752</v>
      </c>
      <c r="AK238" s="2">
        <f t="shared" ca="1" si="111"/>
        <v>-3.1710652409971747</v>
      </c>
    </row>
    <row r="239" spans="1:37" x14ac:dyDescent="0.15">
      <c r="A239" s="18">
        <v>215</v>
      </c>
      <c r="B239" s="1">
        <v>2.15</v>
      </c>
      <c r="C239" s="1">
        <v>-2.687345000001784</v>
      </c>
      <c r="D239" s="1">
        <v>-5.1839224999845612</v>
      </c>
      <c r="E239" s="1">
        <v>-1.9476475000033133</v>
      </c>
      <c r="F239" s="1">
        <v>1.195268</v>
      </c>
      <c r="I239" s="1">
        <v>216</v>
      </c>
      <c r="J239" s="1">
        <f t="shared" si="85"/>
        <v>3</v>
      </c>
      <c r="K239" s="1">
        <f t="shared" ca="1" si="86"/>
        <v>6.6666666666666666E-2</v>
      </c>
      <c r="L239" s="1">
        <f t="shared" ca="1" si="112"/>
        <v>-0.18254007047483256</v>
      </c>
      <c r="M239" s="18">
        <f t="shared" ca="1" si="87"/>
        <v>0</v>
      </c>
      <c r="N239" s="18">
        <f t="shared" ca="1" si="88"/>
        <v>0</v>
      </c>
      <c r="O239" s="1">
        <f t="shared" ca="1" si="89"/>
        <v>0</v>
      </c>
      <c r="P239" s="1">
        <f t="shared" ca="1" si="90"/>
        <v>0</v>
      </c>
      <c r="Q239" s="1">
        <f t="shared" ca="1" si="91"/>
        <v>0</v>
      </c>
      <c r="R239" s="1">
        <f t="shared" ca="1" si="92"/>
        <v>0</v>
      </c>
      <c r="S239" s="1">
        <f t="shared" ca="1" si="93"/>
        <v>0</v>
      </c>
      <c r="T239" s="1">
        <f t="shared" ca="1" si="94"/>
        <v>-0.18254007047483256</v>
      </c>
      <c r="U239" s="2">
        <f t="shared" ca="1" si="95"/>
        <v>1.4679454771043701</v>
      </c>
      <c r="V239" s="2">
        <f t="shared" ca="1" si="96"/>
        <v>4.4063752369572269</v>
      </c>
      <c r="W239" s="2">
        <f t="shared" ca="1" si="97"/>
        <v>3.629451505078289</v>
      </c>
      <c r="X239" s="2">
        <f t="shared" ca="1" si="98"/>
        <v>11.690647973630705</v>
      </c>
      <c r="Y239" s="2">
        <f t="shared" ca="1" si="99"/>
        <v>18.705953366642397</v>
      </c>
      <c r="Z239" s="2">
        <f t="shared" ca="1" si="100"/>
        <v>10.054905626740199</v>
      </c>
      <c r="AA239" s="2">
        <f t="shared" ca="1" si="101"/>
        <v>-1.2857509217244834</v>
      </c>
      <c r="AB239" s="2">
        <f t="shared" ca="1" si="102"/>
        <v>1.1240867713963294</v>
      </c>
      <c r="AC239" s="2">
        <f t="shared" ca="1" si="103"/>
        <v>0.28423071695889396</v>
      </c>
      <c r="AD239" s="2">
        <f t="shared" ca="1" si="104"/>
        <v>3.4803949176582605</v>
      </c>
      <c r="AE239" s="2">
        <f t="shared" ca="1" si="105"/>
        <v>2.614976105749327</v>
      </c>
      <c r="AF239" s="2">
        <f t="shared" ca="1" si="106"/>
        <v>19.973310863140178</v>
      </c>
      <c r="AG239" s="2">
        <f t="shared" ca="1" si="107"/>
        <v>3.0924842304083198</v>
      </c>
      <c r="AH239" s="2">
        <f t="shared" ca="1" si="108"/>
        <v>-0.26125567839406305</v>
      </c>
      <c r="AI239" s="2">
        <f t="shared" ca="1" si="109"/>
        <v>-1.2857509217244834</v>
      </c>
      <c r="AJ239" s="2">
        <f t="shared" ca="1" si="110"/>
        <v>-1.5470066001185465</v>
      </c>
      <c r="AK239" s="2">
        <f t="shared" ca="1" si="111"/>
        <v>-1.7295466705933791</v>
      </c>
    </row>
    <row r="240" spans="1:37" x14ac:dyDescent="0.15">
      <c r="A240" s="18">
        <v>216</v>
      </c>
      <c r="B240" s="1">
        <v>2.16</v>
      </c>
      <c r="C240" s="1">
        <v>3.2206549999997947</v>
      </c>
      <c r="D240" s="1">
        <v>-5.7589224999858857</v>
      </c>
      <c r="E240" s="1">
        <v>2.8193524999977626</v>
      </c>
      <c r="F240" s="1">
        <v>0.98126800000000003</v>
      </c>
      <c r="I240" s="1">
        <v>217</v>
      </c>
      <c r="J240" s="1">
        <f t="shared" si="85"/>
        <v>3</v>
      </c>
      <c r="K240" s="1">
        <f t="shared" ca="1" si="86"/>
        <v>6.6666666666666666E-2</v>
      </c>
      <c r="L240" s="1">
        <f t="shared" ca="1" si="112"/>
        <v>-0.1158734038081659</v>
      </c>
      <c r="M240" s="18">
        <f t="shared" ca="1" si="87"/>
        <v>0</v>
      </c>
      <c r="N240" s="18">
        <f t="shared" ca="1" si="88"/>
        <v>0</v>
      </c>
      <c r="O240" s="1">
        <f t="shared" ca="1" si="89"/>
        <v>0</v>
      </c>
      <c r="P240" s="1">
        <f t="shared" ca="1" si="90"/>
        <v>0</v>
      </c>
      <c r="Q240" s="1">
        <f t="shared" ca="1" si="91"/>
        <v>0</v>
      </c>
      <c r="R240" s="1">
        <f t="shared" ca="1" si="92"/>
        <v>0</v>
      </c>
      <c r="S240" s="1">
        <f t="shared" ca="1" si="93"/>
        <v>0</v>
      </c>
      <c r="T240" s="1">
        <f t="shared" ca="1" si="94"/>
        <v>-0.1158734038081659</v>
      </c>
      <c r="U240" s="2">
        <f t="shared" ca="1" si="95"/>
        <v>1.5461348181023955</v>
      </c>
      <c r="V240" s="2">
        <f t="shared" ca="1" si="96"/>
        <v>4.6793701382092578</v>
      </c>
      <c r="W240" s="2">
        <f t="shared" ca="1" si="97"/>
        <v>1.4719173555147704</v>
      </c>
      <c r="X240" s="2">
        <f t="shared" ca="1" si="98"/>
        <v>14.37323538834363</v>
      </c>
      <c r="Y240" s="2">
        <f t="shared" ca="1" si="99"/>
        <v>18.457499600789248</v>
      </c>
      <c r="Z240" s="2">
        <f t="shared" ca="1" si="100"/>
        <v>8.9234089017027465</v>
      </c>
      <c r="AA240" s="2">
        <f t="shared" ca="1" si="101"/>
        <v>-4.6751763599077174</v>
      </c>
      <c r="AB240" s="2">
        <f t="shared" ca="1" si="102"/>
        <v>1.3384260581321947</v>
      </c>
      <c r="AC240" s="2">
        <f t="shared" ca="1" si="103"/>
        <v>0.87097265317233208</v>
      </c>
      <c r="AD240" s="2">
        <f t="shared" ca="1" si="104"/>
        <v>1.067218886234963</v>
      </c>
      <c r="AE240" s="2">
        <f t="shared" ca="1" si="105"/>
        <v>13.589263274695403</v>
      </c>
      <c r="AF240" s="2">
        <f t="shared" ca="1" si="106"/>
        <v>18.386516596927194</v>
      </c>
      <c r="AG240" s="2">
        <f t="shared" ca="1" si="107"/>
        <v>4.2020971763346582</v>
      </c>
      <c r="AH240" s="2">
        <f t="shared" ca="1" si="108"/>
        <v>-0.8246737830096843</v>
      </c>
      <c r="AI240" s="2">
        <f t="shared" ca="1" si="109"/>
        <v>-4.6751763599077174</v>
      </c>
      <c r="AJ240" s="2">
        <f t="shared" ca="1" si="110"/>
        <v>-3.850502576898033</v>
      </c>
      <c r="AK240" s="2">
        <f t="shared" ca="1" si="111"/>
        <v>-3.9663759807061987</v>
      </c>
    </row>
    <row r="241" spans="1:37" x14ac:dyDescent="0.15">
      <c r="A241" s="18">
        <v>217</v>
      </c>
      <c r="B241" s="1">
        <v>2.17</v>
      </c>
      <c r="C241" s="1">
        <v>0.33965500000121551</v>
      </c>
      <c r="D241" s="1">
        <v>-6.5869224999843823</v>
      </c>
      <c r="E241" s="1">
        <v>2.4143524999971078</v>
      </c>
      <c r="F241" s="1">
        <v>3.3392680000000001</v>
      </c>
      <c r="I241" s="1">
        <v>218</v>
      </c>
      <c r="J241" s="1">
        <f t="shared" si="85"/>
        <v>3</v>
      </c>
      <c r="K241" s="1">
        <f t="shared" ca="1" si="86"/>
        <v>6.6666666666666666E-2</v>
      </c>
      <c r="L241" s="1">
        <f t="shared" ca="1" si="112"/>
        <v>-4.9206737141499229E-2</v>
      </c>
      <c r="M241" s="18">
        <f t="shared" ca="1" si="87"/>
        <v>0</v>
      </c>
      <c r="N241" s="18">
        <f t="shared" ca="1" si="88"/>
        <v>0</v>
      </c>
      <c r="O241" s="1">
        <f t="shared" ca="1" si="89"/>
        <v>0</v>
      </c>
      <c r="P241" s="1">
        <f t="shared" ca="1" si="90"/>
        <v>0</v>
      </c>
      <c r="Q241" s="1">
        <f t="shared" ca="1" si="91"/>
        <v>0</v>
      </c>
      <c r="R241" s="1">
        <f t="shared" ca="1" si="92"/>
        <v>0</v>
      </c>
      <c r="S241" s="1">
        <f t="shared" ca="1" si="93"/>
        <v>0</v>
      </c>
      <c r="T241" s="1">
        <f t="shared" ca="1" si="94"/>
        <v>-4.9206737141499229E-2</v>
      </c>
      <c r="U241" s="2">
        <f t="shared" ca="1" si="95"/>
        <v>1.4949885162646672</v>
      </c>
      <c r="V241" s="2">
        <f t="shared" ca="1" si="96"/>
        <v>1.3832205904313322</v>
      </c>
      <c r="W241" s="2">
        <f t="shared" ca="1" si="97"/>
        <v>3.9913742439687647</v>
      </c>
      <c r="X241" s="2">
        <f t="shared" ca="1" si="98"/>
        <v>6.6207259086050172</v>
      </c>
      <c r="Y241" s="2">
        <f t="shared" ca="1" si="99"/>
        <v>18.446466899156661</v>
      </c>
      <c r="Z241" s="2">
        <f t="shared" ca="1" si="100"/>
        <v>11.523917965939253</v>
      </c>
      <c r="AA241" s="2">
        <f t="shared" ca="1" si="101"/>
        <v>-1.2589448235941896</v>
      </c>
      <c r="AB241" s="2">
        <f t="shared" ca="1" si="102"/>
        <v>0.46854380008805202</v>
      </c>
      <c r="AC241" s="2">
        <f t="shared" ca="1" si="103"/>
        <v>0.33794922634048286</v>
      </c>
      <c r="AD241" s="2">
        <f t="shared" ca="1" si="104"/>
        <v>1.6865895947951532</v>
      </c>
      <c r="AE241" s="2">
        <f t="shared" ca="1" si="105"/>
        <v>9.5844802318283193</v>
      </c>
      <c r="AF241" s="2">
        <f t="shared" ca="1" si="106"/>
        <v>15.129424796341523</v>
      </c>
      <c r="AG241" s="2">
        <f t="shared" ca="1" si="107"/>
        <v>14.68602081262234</v>
      </c>
      <c r="AH241" s="2">
        <f t="shared" ca="1" si="108"/>
        <v>0.18285756834413139</v>
      </c>
      <c r="AI241" s="2">
        <f t="shared" ca="1" si="109"/>
        <v>-1.2589448235941896</v>
      </c>
      <c r="AJ241" s="2">
        <f t="shared" ca="1" si="110"/>
        <v>-1.0760872552500582</v>
      </c>
      <c r="AK241" s="2">
        <f t="shared" ca="1" si="111"/>
        <v>-1.1252939923915575</v>
      </c>
    </row>
    <row r="242" spans="1:37" x14ac:dyDescent="0.15">
      <c r="A242" s="18">
        <v>218</v>
      </c>
      <c r="B242" s="1">
        <v>2.1800000000000002</v>
      </c>
      <c r="C242" s="1">
        <v>0.50765499999982922</v>
      </c>
      <c r="D242" s="1">
        <v>-5.8289224999832356</v>
      </c>
      <c r="E242" s="1">
        <v>2.1503524999957335</v>
      </c>
      <c r="F242" s="1">
        <v>-2.7847300000000001</v>
      </c>
      <c r="I242" s="1">
        <v>219</v>
      </c>
      <c r="J242" s="1">
        <f t="shared" si="85"/>
        <v>3</v>
      </c>
      <c r="K242" s="1">
        <f t="shared" ca="1" si="86"/>
        <v>6.6666666666666666E-2</v>
      </c>
      <c r="L242" s="1">
        <f t="shared" ca="1" si="112"/>
        <v>1.7459929525167436E-2</v>
      </c>
      <c r="M242" s="18">
        <f t="shared" ca="1" si="87"/>
        <v>0</v>
      </c>
      <c r="N242" s="18">
        <f t="shared" ca="1" si="88"/>
        <v>0</v>
      </c>
      <c r="O242" s="1">
        <f t="shared" ca="1" si="89"/>
        <v>0</v>
      </c>
      <c r="P242" s="1">
        <f t="shared" ca="1" si="90"/>
        <v>0</v>
      </c>
      <c r="Q242" s="1">
        <f t="shared" ca="1" si="91"/>
        <v>0</v>
      </c>
      <c r="R242" s="1">
        <f t="shared" ca="1" si="92"/>
        <v>0</v>
      </c>
      <c r="S242" s="1">
        <f t="shared" ca="1" si="93"/>
        <v>0</v>
      </c>
      <c r="T242" s="1">
        <f t="shared" ca="1" si="94"/>
        <v>1.7459929525167436E-2</v>
      </c>
      <c r="U242" s="2">
        <f t="shared" ca="1" si="95"/>
        <v>0.83284858690172769</v>
      </c>
      <c r="V242" s="2">
        <f t="shared" ca="1" si="96"/>
        <v>5.3383343202250746</v>
      </c>
      <c r="W242" s="2">
        <f t="shared" ca="1" si="97"/>
        <v>0.86200348813300565</v>
      </c>
      <c r="X242" s="2">
        <f t="shared" ca="1" si="98"/>
        <v>10.201918228836314</v>
      </c>
      <c r="Y242" s="2">
        <f t="shared" ca="1" si="99"/>
        <v>17.722905860665342</v>
      </c>
      <c r="Z242" s="2">
        <f t="shared" ca="1" si="100"/>
        <v>4.7944430013489239</v>
      </c>
      <c r="AA242" s="2">
        <f t="shared" ca="1" si="101"/>
        <v>4.1789584318166728</v>
      </c>
      <c r="AB242" s="2">
        <f t="shared" ca="1" si="102"/>
        <v>0.97089222086638682</v>
      </c>
      <c r="AC242" s="2">
        <f t="shared" ca="1" si="103"/>
        <v>4.509208084565989</v>
      </c>
      <c r="AD242" s="2">
        <f t="shared" ca="1" si="104"/>
        <v>3.416888297680996</v>
      </c>
      <c r="AE242" s="2">
        <f t="shared" ca="1" si="105"/>
        <v>1.4669139488656333</v>
      </c>
      <c r="AF242" s="2">
        <f t="shared" ca="1" si="106"/>
        <v>15.424404059182899</v>
      </c>
      <c r="AG242" s="2">
        <f t="shared" ca="1" si="107"/>
        <v>4.0511508800500371</v>
      </c>
      <c r="AH242" s="2">
        <f t="shared" ca="1" si="108"/>
        <v>4.2731982777699251</v>
      </c>
      <c r="AI242" s="2">
        <f t="shared" ca="1" si="109"/>
        <v>4.1789584318166728</v>
      </c>
      <c r="AJ242" s="2">
        <f t="shared" ca="1" si="110"/>
        <v>8.4521567095865979</v>
      </c>
      <c r="AK242" s="2">
        <f t="shared" ca="1" si="111"/>
        <v>8.4696166391117647</v>
      </c>
    </row>
    <row r="243" spans="1:37" x14ac:dyDescent="0.15">
      <c r="A243" s="18">
        <v>219</v>
      </c>
      <c r="B243" s="1">
        <v>2.19</v>
      </c>
      <c r="C243" s="1">
        <v>2.9026549999997542</v>
      </c>
      <c r="D243" s="1">
        <v>-3.0309224999847117</v>
      </c>
      <c r="E243" s="1">
        <v>-2.017647500004216</v>
      </c>
      <c r="F243" s="1">
        <v>1.0792679999999999</v>
      </c>
      <c r="I243" s="1">
        <v>220</v>
      </c>
      <c r="J243" s="1">
        <f t="shared" si="85"/>
        <v>3</v>
      </c>
      <c r="K243" s="1">
        <f t="shared" ca="1" si="86"/>
        <v>6.6666666666666666E-2</v>
      </c>
      <c r="L243" s="1">
        <f t="shared" ca="1" si="112"/>
        <v>8.4126596191834102E-2</v>
      </c>
      <c r="M243" s="18">
        <f t="shared" ca="1" si="87"/>
        <v>0</v>
      </c>
      <c r="N243" s="18">
        <f t="shared" ca="1" si="88"/>
        <v>0</v>
      </c>
      <c r="O243" s="1">
        <f t="shared" ca="1" si="89"/>
        <v>0</v>
      </c>
      <c r="P243" s="1">
        <f t="shared" ca="1" si="90"/>
        <v>0</v>
      </c>
      <c r="Q243" s="1">
        <f t="shared" ca="1" si="91"/>
        <v>0</v>
      </c>
      <c r="R243" s="1">
        <f t="shared" ca="1" si="92"/>
        <v>0</v>
      </c>
      <c r="S243" s="1">
        <f t="shared" ca="1" si="93"/>
        <v>0</v>
      </c>
      <c r="T243" s="1">
        <f t="shared" ca="1" si="94"/>
        <v>8.4126596191834102E-2</v>
      </c>
      <c r="U243" s="2">
        <f t="shared" ca="1" si="95"/>
        <v>1.6415888845045368</v>
      </c>
      <c r="V243" s="2">
        <f t="shared" ca="1" si="96"/>
        <v>2.2436714992785887</v>
      </c>
      <c r="W243" s="2">
        <f t="shared" ca="1" si="97"/>
        <v>0.91926420251056273</v>
      </c>
      <c r="X243" s="2">
        <f t="shared" ca="1" si="98"/>
        <v>4.5741705278812654</v>
      </c>
      <c r="Y243" s="2">
        <f t="shared" ca="1" si="99"/>
        <v>18.656601736957789</v>
      </c>
      <c r="Z243" s="2">
        <f t="shared" ca="1" si="100"/>
        <v>12.360725749501253</v>
      </c>
      <c r="AA243" s="2">
        <f t="shared" ca="1" si="101"/>
        <v>-2.1657325045537803</v>
      </c>
      <c r="AB243" s="2">
        <f t="shared" ca="1" si="102"/>
        <v>0.50274019973582051</v>
      </c>
      <c r="AC243" s="2">
        <f t="shared" ca="1" si="103"/>
        <v>2.1728665991182594</v>
      </c>
      <c r="AD243" s="2">
        <f t="shared" ca="1" si="104"/>
        <v>1.1561803365880714</v>
      </c>
      <c r="AE243" s="2">
        <f t="shared" ca="1" si="105"/>
        <v>8.9584972394582891</v>
      </c>
      <c r="AF243" s="2">
        <f t="shared" ca="1" si="106"/>
        <v>19.376510387509576</v>
      </c>
      <c r="AG243" s="2">
        <f t="shared" ca="1" si="107"/>
        <v>14.242901462449902</v>
      </c>
      <c r="AH243" s="2">
        <f t="shared" ca="1" si="108"/>
        <v>1.725620198043291</v>
      </c>
      <c r="AI243" s="2">
        <f t="shared" ca="1" si="109"/>
        <v>-2.1657325045537803</v>
      </c>
      <c r="AJ243" s="2">
        <f t="shared" ca="1" si="110"/>
        <v>-3.8913527025970716</v>
      </c>
      <c r="AK243" s="2">
        <f t="shared" ca="1" si="111"/>
        <v>-3.8072261064052375</v>
      </c>
    </row>
    <row r="244" spans="1:37" x14ac:dyDescent="0.15">
      <c r="A244" s="18">
        <v>220</v>
      </c>
      <c r="B244" s="1">
        <v>2.2000000000000002</v>
      </c>
      <c r="C244" s="1">
        <v>-0.32734499999875766</v>
      </c>
      <c r="D244" s="1">
        <v>2.3000775000134865</v>
      </c>
      <c r="E244" s="1">
        <v>-1.0066475000023445</v>
      </c>
      <c r="F244" s="1">
        <v>2.570268</v>
      </c>
      <c r="I244" s="1">
        <v>221</v>
      </c>
      <c r="J244" s="1">
        <f t="shared" si="85"/>
        <v>4</v>
      </c>
      <c r="K244" s="1">
        <f t="shared" ca="1" si="86"/>
        <v>0.03</v>
      </c>
      <c r="L244" s="1">
        <f t="shared" ca="1" si="112"/>
        <v>0.1141265961918341</v>
      </c>
      <c r="M244" s="18">
        <f t="shared" ca="1" si="87"/>
        <v>0</v>
      </c>
      <c r="N244" s="18">
        <f t="shared" ca="1" si="88"/>
        <v>0</v>
      </c>
      <c r="O244" s="1">
        <f t="shared" ca="1" si="89"/>
        <v>0</v>
      </c>
      <c r="P244" s="1">
        <f t="shared" ca="1" si="90"/>
        <v>0</v>
      </c>
      <c r="Q244" s="1">
        <f t="shared" ca="1" si="91"/>
        <v>0</v>
      </c>
      <c r="R244" s="1">
        <f t="shared" ca="1" si="92"/>
        <v>0</v>
      </c>
      <c r="S244" s="1">
        <f t="shared" ca="1" si="93"/>
        <v>0</v>
      </c>
      <c r="T244" s="1">
        <f t="shared" ca="1" si="94"/>
        <v>0.1141265961918341</v>
      </c>
      <c r="U244" s="2">
        <f t="shared" ca="1" si="95"/>
        <v>0.75419386661079357</v>
      </c>
      <c r="V244" s="2">
        <f t="shared" ca="1" si="96"/>
        <v>0.3380006362642024</v>
      </c>
      <c r="W244" s="2">
        <f t="shared" ca="1" si="97"/>
        <v>0.41196921275332854</v>
      </c>
      <c r="X244" s="2">
        <f t="shared" ca="1" si="98"/>
        <v>8.4967875471828265</v>
      </c>
      <c r="Y244" s="2">
        <f t="shared" ca="1" si="99"/>
        <v>16.326823435385517</v>
      </c>
      <c r="Z244" s="2">
        <f t="shared" ca="1" si="100"/>
        <v>12.231953561121896</v>
      </c>
      <c r="AA244" s="2">
        <f t="shared" ca="1" si="101"/>
        <v>0.16937289358028859</v>
      </c>
      <c r="AB244" s="2">
        <f t="shared" ca="1" si="102"/>
        <v>1.5230412942003375</v>
      </c>
      <c r="AC244" s="2">
        <f t="shared" ca="1" si="103"/>
        <v>1.3282447680897305</v>
      </c>
      <c r="AD244" s="2">
        <f t="shared" ca="1" si="104"/>
        <v>0.81769492257650445</v>
      </c>
      <c r="AE244" s="2">
        <f t="shared" ca="1" si="105"/>
        <v>14.846802826177898</v>
      </c>
      <c r="AF244" s="2">
        <f t="shared" ca="1" si="106"/>
        <v>18.48755045218368</v>
      </c>
      <c r="AG244" s="2">
        <f t="shared" ca="1" si="107"/>
        <v>10.971869591319219</v>
      </c>
      <c r="AH244" s="2">
        <f t="shared" ca="1" si="108"/>
        <v>0.63789530531070371</v>
      </c>
      <c r="AI244" s="2">
        <f t="shared" ca="1" si="109"/>
        <v>0.16937289358028859</v>
      </c>
      <c r="AJ244" s="2">
        <f t="shared" ca="1" si="110"/>
        <v>0.80726819889099233</v>
      </c>
      <c r="AK244" s="2">
        <f t="shared" ca="1" si="111"/>
        <v>0.9213947950828264</v>
      </c>
    </row>
    <row r="245" spans="1:37" x14ac:dyDescent="0.15">
      <c r="A245" s="18">
        <v>221</v>
      </c>
      <c r="B245" s="1">
        <v>2.21</v>
      </c>
      <c r="C245" s="1">
        <v>-1.0103450000009673</v>
      </c>
      <c r="D245" s="1">
        <v>0.25707750001657814</v>
      </c>
      <c r="E245" s="1">
        <v>1.7193524999967735</v>
      </c>
      <c r="F245" s="1">
        <v>0.66026799999999997</v>
      </c>
      <c r="I245" s="1">
        <v>222</v>
      </c>
      <c r="J245" s="1">
        <f t="shared" si="85"/>
        <v>4</v>
      </c>
      <c r="K245" s="1">
        <f t="shared" ca="1" si="86"/>
        <v>0.03</v>
      </c>
      <c r="L245" s="1">
        <f t="shared" ca="1" si="112"/>
        <v>0.1441265961918341</v>
      </c>
      <c r="M245" s="18">
        <f t="shared" ca="1" si="87"/>
        <v>0</v>
      </c>
      <c r="N245" s="18">
        <f t="shared" ca="1" si="88"/>
        <v>0</v>
      </c>
      <c r="O245" s="1">
        <f t="shared" ca="1" si="89"/>
        <v>0</v>
      </c>
      <c r="P245" s="1">
        <f t="shared" ca="1" si="90"/>
        <v>0</v>
      </c>
      <c r="Q245" s="1">
        <f t="shared" ca="1" si="91"/>
        <v>0</v>
      </c>
      <c r="R245" s="1">
        <f t="shared" ca="1" si="92"/>
        <v>0</v>
      </c>
      <c r="S245" s="1">
        <f t="shared" ca="1" si="93"/>
        <v>0</v>
      </c>
      <c r="T245" s="1">
        <f t="shared" ca="1" si="94"/>
        <v>0.1441265961918341</v>
      </c>
      <c r="U245" s="2">
        <f t="shared" ca="1" si="95"/>
        <v>0.5351148974543336</v>
      </c>
      <c r="V245" s="2">
        <f t="shared" ca="1" si="96"/>
        <v>5.3029312323994278</v>
      </c>
      <c r="W245" s="2">
        <f t="shared" ca="1" si="97"/>
        <v>1.5077497727271332</v>
      </c>
      <c r="X245" s="2">
        <f t="shared" ca="1" si="98"/>
        <v>1.5338592612571249</v>
      </c>
      <c r="Y245" s="2">
        <f t="shared" ca="1" si="99"/>
        <v>15.677296911412686</v>
      </c>
      <c r="Z245" s="2">
        <f t="shared" ca="1" si="100"/>
        <v>7.0980523597196683</v>
      </c>
      <c r="AA245" s="2">
        <f t="shared" ca="1" si="101"/>
        <v>1.4873891916049211</v>
      </c>
      <c r="AB245" s="2">
        <f t="shared" ca="1" si="102"/>
        <v>1.6512212918667593</v>
      </c>
      <c r="AC245" s="2">
        <f t="shared" ca="1" si="103"/>
        <v>2.3952241639796847</v>
      </c>
      <c r="AD245" s="2">
        <f t="shared" ca="1" si="104"/>
        <v>3.0581559527169526</v>
      </c>
      <c r="AE245" s="2">
        <f t="shared" ca="1" si="105"/>
        <v>6.5427746614849003</v>
      </c>
      <c r="AF245" s="2">
        <f t="shared" ca="1" si="106"/>
        <v>15.923199380444382</v>
      </c>
      <c r="AG245" s="2">
        <f t="shared" ca="1" si="107"/>
        <v>6.0731735968285285</v>
      </c>
      <c r="AH245" s="2">
        <f t="shared" ca="1" si="108"/>
        <v>-1.0214303330913266</v>
      </c>
      <c r="AI245" s="2">
        <f t="shared" ca="1" si="109"/>
        <v>-1.0214303330913266</v>
      </c>
      <c r="AJ245" s="2">
        <f t="shared" ca="1" si="110"/>
        <v>2.5088195246962477</v>
      </c>
      <c r="AK245" s="2">
        <f t="shared" ca="1" si="111"/>
        <v>2.6529461208880818</v>
      </c>
    </row>
    <row r="246" spans="1:37" x14ac:dyDescent="0.15">
      <c r="A246" s="18">
        <v>222</v>
      </c>
      <c r="B246" s="1">
        <v>2.2200000000000002</v>
      </c>
      <c r="C246" s="1">
        <v>2.1646550000014031</v>
      </c>
      <c r="D246" s="1">
        <v>1.6620775000149024</v>
      </c>
      <c r="E246" s="1">
        <v>6.2863524999947629</v>
      </c>
      <c r="F246" s="1">
        <v>2.191268</v>
      </c>
      <c r="I246" s="1">
        <v>223</v>
      </c>
      <c r="J246" s="1">
        <f t="shared" si="85"/>
        <v>4</v>
      </c>
      <c r="K246" s="1">
        <f t="shared" ca="1" si="86"/>
        <v>0.03</v>
      </c>
      <c r="L246" s="1">
        <f t="shared" ca="1" si="112"/>
        <v>0.1741265961918341</v>
      </c>
      <c r="M246" s="18">
        <f t="shared" ca="1" si="87"/>
        <v>0</v>
      </c>
      <c r="N246" s="18">
        <f t="shared" ca="1" si="88"/>
        <v>0</v>
      </c>
      <c r="O246" s="1">
        <f t="shared" ca="1" si="89"/>
        <v>0</v>
      </c>
      <c r="P246" s="1">
        <f t="shared" ca="1" si="90"/>
        <v>0</v>
      </c>
      <c r="Q246" s="1">
        <f t="shared" ca="1" si="91"/>
        <v>0</v>
      </c>
      <c r="R246" s="1">
        <f t="shared" ca="1" si="92"/>
        <v>0</v>
      </c>
      <c r="S246" s="1">
        <f t="shared" ca="1" si="93"/>
        <v>0</v>
      </c>
      <c r="T246" s="1">
        <f t="shared" ca="1" si="94"/>
        <v>0.1741265961918341</v>
      </c>
      <c r="U246" s="2">
        <f t="shared" ca="1" si="95"/>
        <v>1.3059979310337362</v>
      </c>
      <c r="V246" s="2">
        <f t="shared" ca="1" si="96"/>
        <v>4.0472490787038975</v>
      </c>
      <c r="W246" s="2">
        <f t="shared" ca="1" si="97"/>
        <v>1.8355267204924042</v>
      </c>
      <c r="X246" s="2">
        <f t="shared" ca="1" si="98"/>
        <v>13.47337390732927</v>
      </c>
      <c r="Y246" s="2">
        <f t="shared" ca="1" si="99"/>
        <v>18.322265480859798</v>
      </c>
      <c r="Z246" s="2">
        <f t="shared" ca="1" si="100"/>
        <v>11.590507701241265</v>
      </c>
      <c r="AA246" s="2">
        <f t="shared" ca="1" si="101"/>
        <v>1.8318187423023824</v>
      </c>
      <c r="AB246" s="2">
        <f t="shared" ca="1" si="102"/>
        <v>0.54455181408635045</v>
      </c>
      <c r="AC246" s="2">
        <f t="shared" ca="1" si="103"/>
        <v>3.7352530851122565</v>
      </c>
      <c r="AD246" s="2">
        <f t="shared" ca="1" si="104"/>
        <v>2.033255745144968</v>
      </c>
      <c r="AE246" s="2">
        <f t="shared" ca="1" si="105"/>
        <v>11.504976210424957</v>
      </c>
      <c r="AF246" s="2">
        <f t="shared" ca="1" si="106"/>
        <v>19.365604195065544</v>
      </c>
      <c r="AG246" s="2">
        <f t="shared" ca="1" si="107"/>
        <v>4.3743638106848453</v>
      </c>
      <c r="AH246" s="2">
        <f t="shared" ca="1" si="108"/>
        <v>-0.26950931477494738</v>
      </c>
      <c r="AI246" s="2">
        <f t="shared" ca="1" si="109"/>
        <v>-0.26950931477494738</v>
      </c>
      <c r="AJ246" s="2">
        <f t="shared" ca="1" si="110"/>
        <v>1.562309427527435</v>
      </c>
      <c r="AK246" s="2">
        <f t="shared" ca="1" si="111"/>
        <v>1.7364360237192691</v>
      </c>
    </row>
    <row r="247" spans="1:37" x14ac:dyDescent="0.15">
      <c r="A247" s="18">
        <v>223</v>
      </c>
      <c r="B247" s="1">
        <v>2.23</v>
      </c>
      <c r="C247" s="1">
        <v>2.2736549999997635</v>
      </c>
      <c r="D247" s="1">
        <v>4.0640775000149176</v>
      </c>
      <c r="E247" s="1">
        <v>1.245352499996244</v>
      </c>
      <c r="F247" s="1">
        <v>-4.1497299999999999</v>
      </c>
      <c r="I247" s="1">
        <v>224</v>
      </c>
      <c r="J247" s="1">
        <f t="shared" si="85"/>
        <v>4</v>
      </c>
      <c r="K247" s="1">
        <f t="shared" ca="1" si="86"/>
        <v>0.03</v>
      </c>
      <c r="L247" s="1">
        <f t="shared" ca="1" si="112"/>
        <v>0.2041265961918341</v>
      </c>
      <c r="M247" s="18">
        <f t="shared" ca="1" si="87"/>
        <v>0</v>
      </c>
      <c r="N247" s="18">
        <f t="shared" ca="1" si="88"/>
        <v>0</v>
      </c>
      <c r="O247" s="1">
        <f t="shared" ca="1" si="89"/>
        <v>0</v>
      </c>
      <c r="P247" s="1">
        <f t="shared" ca="1" si="90"/>
        <v>0</v>
      </c>
      <c r="Q247" s="1">
        <f t="shared" ca="1" si="91"/>
        <v>0</v>
      </c>
      <c r="R247" s="1">
        <f t="shared" ca="1" si="92"/>
        <v>0</v>
      </c>
      <c r="S247" s="1">
        <f t="shared" ca="1" si="93"/>
        <v>0</v>
      </c>
      <c r="T247" s="1">
        <f t="shared" ca="1" si="94"/>
        <v>0.2041265961918341</v>
      </c>
      <c r="U247" s="2">
        <f t="shared" ca="1" si="95"/>
        <v>1.2380218147250104</v>
      </c>
      <c r="V247" s="2">
        <f t="shared" ca="1" si="96"/>
        <v>3.4311406348639633</v>
      </c>
      <c r="W247" s="2">
        <f t="shared" ca="1" si="97"/>
        <v>3.0122615339536098</v>
      </c>
      <c r="X247" s="2">
        <f t="shared" ca="1" si="98"/>
        <v>11.331526777016057</v>
      </c>
      <c r="Y247" s="2">
        <f t="shared" ca="1" si="99"/>
        <v>18.254614221027072</v>
      </c>
      <c r="Z247" s="2">
        <f t="shared" ca="1" si="100"/>
        <v>9.371959656313031</v>
      </c>
      <c r="AA247" s="2">
        <f t="shared" ca="1" si="101"/>
        <v>-1.7539155993029019</v>
      </c>
      <c r="AB247" s="2">
        <f t="shared" ca="1" si="102"/>
        <v>1.1602763147316346</v>
      </c>
      <c r="AC247" s="2">
        <f t="shared" ca="1" si="103"/>
        <v>4.0256757715606772</v>
      </c>
      <c r="AD247" s="2">
        <f t="shared" ca="1" si="104"/>
        <v>0.97773136752632217</v>
      </c>
      <c r="AE247" s="2">
        <f t="shared" ca="1" si="105"/>
        <v>10.849120741457556</v>
      </c>
      <c r="AF247" s="2">
        <f t="shared" ca="1" si="106"/>
        <v>15.02443042164367</v>
      </c>
      <c r="AG247" s="2">
        <f t="shared" ca="1" si="107"/>
        <v>9.5511369822715597</v>
      </c>
      <c r="AH247" s="2">
        <f t="shared" ca="1" si="108"/>
        <v>0.28628732104351062</v>
      </c>
      <c r="AI247" s="2">
        <f t="shared" ca="1" si="109"/>
        <v>-1.7539155993029019</v>
      </c>
      <c r="AJ247" s="2">
        <f t="shared" ca="1" si="110"/>
        <v>-2.0402029203464123</v>
      </c>
      <c r="AK247" s="2">
        <f t="shared" ca="1" si="111"/>
        <v>-1.8360763241545781</v>
      </c>
    </row>
    <row r="248" spans="1:37" x14ac:dyDescent="0.15">
      <c r="A248" s="18">
        <v>224</v>
      </c>
      <c r="B248" s="1">
        <v>2.2400000000000002</v>
      </c>
      <c r="C248" s="1">
        <v>-0.63234499999964555</v>
      </c>
      <c r="D248" s="1">
        <v>1.063077500013776</v>
      </c>
      <c r="E248" s="1">
        <v>2.6003524999964611</v>
      </c>
      <c r="F248" s="1">
        <v>2.7268000000000001E-2</v>
      </c>
      <c r="I248" s="1">
        <v>225</v>
      </c>
      <c r="J248" s="1">
        <f t="shared" si="85"/>
        <v>4</v>
      </c>
      <c r="K248" s="1">
        <f t="shared" ca="1" si="86"/>
        <v>0.03</v>
      </c>
      <c r="L248" s="1">
        <f t="shared" ca="1" si="112"/>
        <v>0.2341265961918341</v>
      </c>
      <c r="M248" s="18">
        <f t="shared" ca="1" si="87"/>
        <v>0</v>
      </c>
      <c r="N248" s="18">
        <f t="shared" ca="1" si="88"/>
        <v>0</v>
      </c>
      <c r="O248" s="1">
        <f t="shared" ca="1" si="89"/>
        <v>0</v>
      </c>
      <c r="P248" s="1">
        <f t="shared" ca="1" si="90"/>
        <v>0</v>
      </c>
      <c r="Q248" s="1">
        <f t="shared" ca="1" si="91"/>
        <v>0</v>
      </c>
      <c r="R248" s="1">
        <f t="shared" ca="1" si="92"/>
        <v>0</v>
      </c>
      <c r="S248" s="1">
        <f t="shared" ca="1" si="93"/>
        <v>0</v>
      </c>
      <c r="T248" s="1">
        <f t="shared" ca="1" si="94"/>
        <v>0.2341265961918341</v>
      </c>
      <c r="U248" s="2">
        <f t="shared" ca="1" si="95"/>
        <v>1.2424001145863506</v>
      </c>
      <c r="V248" s="2">
        <f t="shared" ca="1" si="96"/>
        <v>2.8559706113129995</v>
      </c>
      <c r="W248" s="2">
        <f t="shared" ca="1" si="97"/>
        <v>2.8184676435133986</v>
      </c>
      <c r="X248" s="2">
        <f t="shared" ca="1" si="98"/>
        <v>5.4272150870678431</v>
      </c>
      <c r="Y248" s="2">
        <f t="shared" ca="1" si="99"/>
        <v>16.490934110236008</v>
      </c>
      <c r="Z248" s="2">
        <f t="shared" ca="1" si="100"/>
        <v>13.831202959854583</v>
      </c>
      <c r="AA248" s="2">
        <f t="shared" ca="1" si="101"/>
        <v>2.8013192829385321</v>
      </c>
      <c r="AB248" s="2">
        <f t="shared" ca="1" si="102"/>
        <v>1.9305241815543952</v>
      </c>
      <c r="AC248" s="2">
        <f t="shared" ca="1" si="103"/>
        <v>2.9004699380487891</v>
      </c>
      <c r="AD248" s="2">
        <f t="shared" ca="1" si="104"/>
        <v>1.2509882239083485</v>
      </c>
      <c r="AE248" s="2">
        <f t="shared" ca="1" si="105"/>
        <v>14.468543159894567</v>
      </c>
      <c r="AF248" s="2">
        <f t="shared" ca="1" si="106"/>
        <v>17.445506083524059</v>
      </c>
      <c r="AG248" s="2">
        <f t="shared" ca="1" si="107"/>
        <v>11.766428541687247</v>
      </c>
      <c r="AH248" s="2">
        <f t="shared" ca="1" si="108"/>
        <v>0.86888385223226516</v>
      </c>
      <c r="AI248" s="2">
        <f t="shared" ca="1" si="109"/>
        <v>0.86888385223226516</v>
      </c>
      <c r="AJ248" s="2">
        <f t="shared" ca="1" si="110"/>
        <v>3.6702031351707971</v>
      </c>
      <c r="AK248" s="2">
        <f t="shared" ca="1" si="111"/>
        <v>3.9043297313626311</v>
      </c>
    </row>
    <row r="249" spans="1:37" x14ac:dyDescent="0.15">
      <c r="A249" s="18">
        <v>225</v>
      </c>
      <c r="B249" s="1">
        <v>2.25</v>
      </c>
      <c r="C249" s="1">
        <v>-1.8833449999995366</v>
      </c>
      <c r="D249" s="1">
        <v>1.1800775000168073</v>
      </c>
      <c r="E249" s="1">
        <v>-0.49164750000230129</v>
      </c>
      <c r="F249" s="1">
        <v>1.711268</v>
      </c>
      <c r="I249" s="1">
        <v>226</v>
      </c>
      <c r="J249" s="1">
        <f t="shared" si="85"/>
        <v>4</v>
      </c>
      <c r="K249" s="1">
        <f t="shared" ca="1" si="86"/>
        <v>0.03</v>
      </c>
      <c r="L249" s="1">
        <f t="shared" ca="1" si="112"/>
        <v>0.2641265961918341</v>
      </c>
      <c r="M249" s="18">
        <f t="shared" ca="1" si="87"/>
        <v>0</v>
      </c>
      <c r="N249" s="18">
        <f t="shared" ca="1" si="88"/>
        <v>0</v>
      </c>
      <c r="O249" s="1">
        <f t="shared" ca="1" si="89"/>
        <v>0</v>
      </c>
      <c r="P249" s="1">
        <f t="shared" ca="1" si="90"/>
        <v>0</v>
      </c>
      <c r="Q249" s="1">
        <f t="shared" ca="1" si="91"/>
        <v>0</v>
      </c>
      <c r="R249" s="1">
        <f t="shared" ca="1" si="92"/>
        <v>0</v>
      </c>
      <c r="S249" s="1">
        <f t="shared" ca="1" si="93"/>
        <v>0</v>
      </c>
      <c r="T249" s="1">
        <f t="shared" ca="1" si="94"/>
        <v>0.2641265961918341</v>
      </c>
      <c r="U249" s="2">
        <f t="shared" ca="1" si="95"/>
        <v>0.75142362413469044</v>
      </c>
      <c r="V249" s="2">
        <f t="shared" ca="1" si="96"/>
        <v>4.7603899803580756</v>
      </c>
      <c r="W249" s="2">
        <f t="shared" ca="1" si="97"/>
        <v>1.2340326586493726</v>
      </c>
      <c r="X249" s="2">
        <f t="shared" ca="1" si="98"/>
        <v>9.817878173890108</v>
      </c>
      <c r="Y249" s="2">
        <f t="shared" ca="1" si="99"/>
        <v>17.333228086285082</v>
      </c>
      <c r="Z249" s="2">
        <f t="shared" ca="1" si="100"/>
        <v>12.918276641791413</v>
      </c>
      <c r="AA249" s="2">
        <f t="shared" ca="1" si="101"/>
        <v>4.191121994544194E-2</v>
      </c>
      <c r="AB249" s="2">
        <f t="shared" ca="1" si="102"/>
        <v>0.43992307896327176</v>
      </c>
      <c r="AC249" s="2">
        <f t="shared" ca="1" si="103"/>
        <v>2.6158203073494657</v>
      </c>
      <c r="AD249" s="2">
        <f t="shared" ca="1" si="104"/>
        <v>3.4104878197182997</v>
      </c>
      <c r="AE249" s="2">
        <f t="shared" ca="1" si="105"/>
        <v>12.670800157090031</v>
      </c>
      <c r="AF249" s="2">
        <f t="shared" ca="1" si="106"/>
        <v>19.509368203735164</v>
      </c>
      <c r="AG249" s="2">
        <f t="shared" ca="1" si="107"/>
        <v>2.425116214211954</v>
      </c>
      <c r="AH249" s="2">
        <f t="shared" ca="1" si="108"/>
        <v>3.1819913519594305</v>
      </c>
      <c r="AI249" s="2">
        <f t="shared" ca="1" si="109"/>
        <v>4.191121994544194E-2</v>
      </c>
      <c r="AJ249" s="2">
        <f t="shared" ca="1" si="110"/>
        <v>-3.1400801320139884</v>
      </c>
      <c r="AK249" s="2">
        <f t="shared" ca="1" si="111"/>
        <v>-2.8759535358221542</v>
      </c>
    </row>
    <row r="250" spans="1:37" x14ac:dyDescent="0.15">
      <c r="A250" s="18">
        <v>226</v>
      </c>
      <c r="B250" s="1">
        <v>2.2599999999999998</v>
      </c>
      <c r="C250" s="1">
        <v>-0.90134499999905415</v>
      </c>
      <c r="D250" s="1">
        <v>-0.41792249998451325</v>
      </c>
      <c r="E250" s="1">
        <v>3.82035249999646</v>
      </c>
      <c r="F250" s="1">
        <v>1.211268</v>
      </c>
      <c r="I250" s="1">
        <v>227</v>
      </c>
      <c r="J250" s="1">
        <f t="shared" si="85"/>
        <v>4</v>
      </c>
      <c r="K250" s="1">
        <f t="shared" ca="1" si="86"/>
        <v>0.03</v>
      </c>
      <c r="L250" s="1">
        <f t="shared" ca="1" si="112"/>
        <v>0.29412659619183412</v>
      </c>
      <c r="M250" s="18">
        <f t="shared" ca="1" si="87"/>
        <v>0</v>
      </c>
      <c r="N250" s="18">
        <f t="shared" ca="1" si="88"/>
        <v>0</v>
      </c>
      <c r="O250" s="1">
        <f t="shared" ca="1" si="89"/>
        <v>0</v>
      </c>
      <c r="P250" s="1">
        <f t="shared" ca="1" si="90"/>
        <v>0</v>
      </c>
      <c r="Q250" s="1">
        <f t="shared" ca="1" si="91"/>
        <v>0</v>
      </c>
      <c r="R250" s="1">
        <f t="shared" ca="1" si="92"/>
        <v>0</v>
      </c>
      <c r="S250" s="1">
        <f t="shared" ca="1" si="93"/>
        <v>0</v>
      </c>
      <c r="T250" s="1">
        <f t="shared" ca="1" si="94"/>
        <v>0.29412659619183412</v>
      </c>
      <c r="U250" s="2">
        <f t="shared" ca="1" si="95"/>
        <v>1.3146873935584433</v>
      </c>
      <c r="V250" s="2">
        <f t="shared" ca="1" si="96"/>
        <v>0.45725161035894912</v>
      </c>
      <c r="W250" s="2">
        <f t="shared" ca="1" si="97"/>
        <v>0.30652313820036869</v>
      </c>
      <c r="X250" s="2">
        <f t="shared" ca="1" si="98"/>
        <v>9.9804291403801724</v>
      </c>
      <c r="Y250" s="2">
        <f t="shared" ca="1" si="99"/>
        <v>16.058089891622206</v>
      </c>
      <c r="Z250" s="2">
        <f t="shared" ca="1" si="100"/>
        <v>13.517281621829056</v>
      </c>
      <c r="AA250" s="2">
        <f t="shared" ca="1" si="101"/>
        <v>-0.29523988864724865</v>
      </c>
      <c r="AB250" s="2">
        <f t="shared" ca="1" si="102"/>
        <v>1.1073303288852832</v>
      </c>
      <c r="AC250" s="2">
        <f t="shared" ca="1" si="103"/>
        <v>2.0571482017614797</v>
      </c>
      <c r="AD250" s="2">
        <f t="shared" ca="1" si="104"/>
        <v>3.3082309564489818</v>
      </c>
      <c r="AE250" s="2">
        <f t="shared" ca="1" si="105"/>
        <v>1.2161663198669539</v>
      </c>
      <c r="AF250" s="2">
        <f t="shared" ca="1" si="106"/>
        <v>19.133219978263718</v>
      </c>
      <c r="AG250" s="2">
        <f t="shared" ca="1" si="107"/>
        <v>9.2664984533593895</v>
      </c>
      <c r="AH250" s="2">
        <f t="shared" ca="1" si="108"/>
        <v>6.5523112750206461E-2</v>
      </c>
      <c r="AI250" s="2">
        <f t="shared" ca="1" si="109"/>
        <v>-0.29523988864724865</v>
      </c>
      <c r="AJ250" s="2">
        <f t="shared" ca="1" si="110"/>
        <v>-0.2297167758970422</v>
      </c>
      <c r="AK250" s="2">
        <f t="shared" ca="1" si="111"/>
        <v>6.440982029479192E-2</v>
      </c>
    </row>
    <row r="251" spans="1:37" x14ac:dyDescent="0.15">
      <c r="A251" s="18">
        <v>227</v>
      </c>
      <c r="B251" s="1">
        <v>2.27</v>
      </c>
      <c r="C251" s="1">
        <v>-0.91334500000073149</v>
      </c>
      <c r="D251" s="1">
        <v>0.42307750001668865</v>
      </c>
      <c r="E251" s="1">
        <v>3.948352499996588</v>
      </c>
      <c r="F251" s="1">
        <v>1.461268</v>
      </c>
      <c r="I251" s="1">
        <v>228</v>
      </c>
      <c r="J251" s="1">
        <f t="shared" si="85"/>
        <v>4</v>
      </c>
      <c r="K251" s="1">
        <f t="shared" ca="1" si="86"/>
        <v>0.03</v>
      </c>
      <c r="L251" s="1">
        <f t="shared" ca="1" si="112"/>
        <v>0.32412659619183415</v>
      </c>
      <c r="M251" s="18">
        <f t="shared" ca="1" si="87"/>
        <v>0</v>
      </c>
      <c r="N251" s="18">
        <f t="shared" ca="1" si="88"/>
        <v>0</v>
      </c>
      <c r="O251" s="1">
        <f t="shared" ca="1" si="89"/>
        <v>0</v>
      </c>
      <c r="P251" s="1">
        <f t="shared" ca="1" si="90"/>
        <v>0</v>
      </c>
      <c r="Q251" s="1">
        <f t="shared" ca="1" si="91"/>
        <v>0</v>
      </c>
      <c r="R251" s="1">
        <f t="shared" ca="1" si="92"/>
        <v>0</v>
      </c>
      <c r="S251" s="1">
        <f t="shared" ca="1" si="93"/>
        <v>0</v>
      </c>
      <c r="T251" s="1">
        <f t="shared" ca="1" si="94"/>
        <v>0.32412659619183415</v>
      </c>
      <c r="U251" s="2">
        <f t="shared" ca="1" si="95"/>
        <v>0.51557408173482</v>
      </c>
      <c r="V251" s="2">
        <f t="shared" ca="1" si="96"/>
        <v>2.9924360685597509</v>
      </c>
      <c r="W251" s="2">
        <f t="shared" ca="1" si="97"/>
        <v>1.2847902326435938</v>
      </c>
      <c r="X251" s="2">
        <f t="shared" ca="1" si="98"/>
        <v>5.879311772761131</v>
      </c>
      <c r="Y251" s="2">
        <f t="shared" ca="1" si="99"/>
        <v>16.427406380541541</v>
      </c>
      <c r="Z251" s="2">
        <f t="shared" ca="1" si="100"/>
        <v>14.646908248513615</v>
      </c>
      <c r="AA251" s="2">
        <f t="shared" ca="1" si="101"/>
        <v>-0.52078909266707474</v>
      </c>
      <c r="AB251" s="2">
        <f t="shared" ca="1" si="102"/>
        <v>1.7712985207252134</v>
      </c>
      <c r="AC251" s="2">
        <f t="shared" ca="1" si="103"/>
        <v>2.3737638028981793</v>
      </c>
      <c r="AD251" s="2">
        <f t="shared" ca="1" si="104"/>
        <v>1.9579362910329177</v>
      </c>
      <c r="AE251" s="2">
        <f t="shared" ca="1" si="105"/>
        <v>8.2433781154355632</v>
      </c>
      <c r="AF251" s="2">
        <f t="shared" ca="1" si="106"/>
        <v>15.681800765382196</v>
      </c>
      <c r="AG251" s="2">
        <f t="shared" ca="1" si="107"/>
        <v>4.5062595734292303</v>
      </c>
      <c r="AH251" s="2">
        <f t="shared" ca="1" si="108"/>
        <v>-1.1135762943617533</v>
      </c>
      <c r="AI251" s="2">
        <f t="shared" ca="1" si="109"/>
        <v>-1.1135762943617533</v>
      </c>
      <c r="AJ251" s="2">
        <f t="shared" ca="1" si="110"/>
        <v>-1.6343653870288279</v>
      </c>
      <c r="AK251" s="2">
        <f t="shared" ca="1" si="111"/>
        <v>-1.3102387908369937</v>
      </c>
    </row>
    <row r="252" spans="1:37" x14ac:dyDescent="0.15">
      <c r="A252" s="18">
        <v>228</v>
      </c>
      <c r="B252" s="1">
        <v>2.2799999999999998</v>
      </c>
      <c r="C252" s="1">
        <v>2.1126550000012401</v>
      </c>
      <c r="D252" s="1">
        <v>1.7980775000161486</v>
      </c>
      <c r="E252" s="1">
        <v>-0.22964750000298295</v>
      </c>
      <c r="F252" s="1">
        <v>-2.7087300000000001</v>
      </c>
      <c r="I252" s="1">
        <v>229</v>
      </c>
      <c r="J252" s="1">
        <f t="shared" si="85"/>
        <v>4</v>
      </c>
      <c r="K252" s="1">
        <f t="shared" ca="1" si="86"/>
        <v>0.03</v>
      </c>
      <c r="L252" s="1">
        <f t="shared" ca="1" si="112"/>
        <v>0.35412659619183418</v>
      </c>
      <c r="M252" s="18">
        <f t="shared" ca="1" si="87"/>
        <v>0</v>
      </c>
      <c r="N252" s="18">
        <f t="shared" ca="1" si="88"/>
        <v>0</v>
      </c>
      <c r="O252" s="1">
        <f t="shared" ca="1" si="89"/>
        <v>0</v>
      </c>
      <c r="P252" s="1">
        <f t="shared" ca="1" si="90"/>
        <v>0</v>
      </c>
      <c r="Q252" s="1">
        <f t="shared" ca="1" si="91"/>
        <v>0</v>
      </c>
      <c r="R252" s="1">
        <f t="shared" ca="1" si="92"/>
        <v>0</v>
      </c>
      <c r="S252" s="1">
        <f t="shared" ca="1" si="93"/>
        <v>0</v>
      </c>
      <c r="T252" s="1">
        <f t="shared" ca="1" si="94"/>
        <v>0.35412659619183418</v>
      </c>
      <c r="U252" s="2">
        <f t="shared" ca="1" si="95"/>
        <v>0.60787854603859659</v>
      </c>
      <c r="V252" s="2">
        <f t="shared" ca="1" si="96"/>
        <v>1.3651708605391284</v>
      </c>
      <c r="W252" s="2">
        <f t="shared" ca="1" si="97"/>
        <v>2.4069810106989289</v>
      </c>
      <c r="X252" s="2">
        <f t="shared" ca="1" si="98"/>
        <v>4.3979306912369083</v>
      </c>
      <c r="Y252" s="2">
        <f t="shared" ca="1" si="99"/>
        <v>19.17340559387992</v>
      </c>
      <c r="Z252" s="2">
        <f t="shared" ca="1" si="100"/>
        <v>2.9065783740232582</v>
      </c>
      <c r="AA252" s="2">
        <f t="shared" ca="1" si="101"/>
        <v>-2.3429354242369653</v>
      </c>
      <c r="AB252" s="2">
        <f t="shared" ca="1" si="102"/>
        <v>1.7188919932957165</v>
      </c>
      <c r="AC252" s="2">
        <f t="shared" ca="1" si="103"/>
        <v>4.0727557840658921</v>
      </c>
      <c r="AD252" s="2">
        <f t="shared" ca="1" si="104"/>
        <v>2.2918840287570466</v>
      </c>
      <c r="AE252" s="2">
        <f t="shared" ca="1" si="105"/>
        <v>8.3159792921719919</v>
      </c>
      <c r="AF252" s="2">
        <f t="shared" ca="1" si="106"/>
        <v>15.965559076364286</v>
      </c>
      <c r="AG252" s="2">
        <f t="shared" ca="1" si="107"/>
        <v>2.687626438842341</v>
      </c>
      <c r="AH252" s="2">
        <f t="shared" ca="1" si="108"/>
        <v>2.2020578566921936</v>
      </c>
      <c r="AI252" s="2">
        <f t="shared" ca="1" si="109"/>
        <v>-2.3429354242369653</v>
      </c>
      <c r="AJ252" s="2">
        <f t="shared" ca="1" si="110"/>
        <v>-0.14087756754477176</v>
      </c>
      <c r="AK252" s="2">
        <f t="shared" ca="1" si="111"/>
        <v>0.21324902864706241</v>
      </c>
    </row>
    <row r="253" spans="1:37" x14ac:dyDescent="0.15">
      <c r="A253" s="18">
        <v>229</v>
      </c>
      <c r="B253" s="1">
        <v>2.29</v>
      </c>
      <c r="C253" s="1">
        <v>1.2756550000005973</v>
      </c>
      <c r="D253" s="1">
        <v>0.52707750001346199</v>
      </c>
      <c r="E253" s="1">
        <v>0.6393524999950273</v>
      </c>
      <c r="F253" s="1">
        <v>-0.34372999999999998</v>
      </c>
      <c r="I253" s="1">
        <v>230</v>
      </c>
      <c r="J253" s="1">
        <f t="shared" si="85"/>
        <v>4</v>
      </c>
      <c r="K253" s="1">
        <f t="shared" ca="1" si="86"/>
        <v>0.03</v>
      </c>
      <c r="L253" s="1">
        <f t="shared" ca="1" si="112"/>
        <v>0.3841265961918342</v>
      </c>
      <c r="M253" s="18">
        <f t="shared" ca="1" si="87"/>
        <v>0</v>
      </c>
      <c r="N253" s="18">
        <f t="shared" ca="1" si="88"/>
        <v>0</v>
      </c>
      <c r="O253" s="1">
        <f t="shared" ca="1" si="89"/>
        <v>0</v>
      </c>
      <c r="P253" s="1">
        <f t="shared" ca="1" si="90"/>
        <v>0</v>
      </c>
      <c r="Q253" s="1">
        <f t="shared" ca="1" si="91"/>
        <v>0</v>
      </c>
      <c r="R253" s="1">
        <f t="shared" ca="1" si="92"/>
        <v>0</v>
      </c>
      <c r="S253" s="1">
        <f t="shared" ca="1" si="93"/>
        <v>0</v>
      </c>
      <c r="T253" s="1">
        <f t="shared" ca="1" si="94"/>
        <v>0.3841265961918342</v>
      </c>
      <c r="U253" s="2">
        <f t="shared" ca="1" si="95"/>
        <v>1.0530039735911434</v>
      </c>
      <c r="V253" s="2">
        <f t="shared" ca="1" si="96"/>
        <v>5.18285433553877</v>
      </c>
      <c r="W253" s="2">
        <f t="shared" ca="1" si="97"/>
        <v>2.9791884553985417</v>
      </c>
      <c r="X253" s="2">
        <f t="shared" ca="1" si="98"/>
        <v>10.219632901379484</v>
      </c>
      <c r="Y253" s="2">
        <f t="shared" ca="1" si="99"/>
        <v>17.799213326585992</v>
      </c>
      <c r="Z253" s="2">
        <f t="shared" ca="1" si="100"/>
        <v>2.1784777353253375</v>
      </c>
      <c r="AA253" s="2">
        <f t="shared" ca="1" si="101"/>
        <v>-1.4074504984054248</v>
      </c>
      <c r="AB253" s="2">
        <f t="shared" ca="1" si="102"/>
        <v>1.0632260418668311</v>
      </c>
      <c r="AC253" s="2">
        <f t="shared" ca="1" si="103"/>
        <v>3.7424470995961636</v>
      </c>
      <c r="AD253" s="2">
        <f t="shared" ca="1" si="104"/>
        <v>1.5259700956204965</v>
      </c>
      <c r="AE253" s="2">
        <f t="shared" ca="1" si="105"/>
        <v>4.2428438794753527</v>
      </c>
      <c r="AF253" s="2">
        <f t="shared" ca="1" si="106"/>
        <v>17.833175082772037</v>
      </c>
      <c r="AG253" s="2">
        <f t="shared" ca="1" si="107"/>
        <v>8.4751703777465099</v>
      </c>
      <c r="AH253" s="2">
        <f t="shared" ca="1" si="108"/>
        <v>1.1640691078787453</v>
      </c>
      <c r="AI253" s="2">
        <f t="shared" ca="1" si="109"/>
        <v>-1.4074504984054248</v>
      </c>
      <c r="AJ253" s="2">
        <f t="shared" ca="1" si="110"/>
        <v>-2.5715196062841699</v>
      </c>
      <c r="AK253" s="2">
        <f t="shared" ca="1" si="111"/>
        <v>-2.1873930100923356</v>
      </c>
    </row>
    <row r="254" spans="1:37" x14ac:dyDescent="0.15">
      <c r="A254" s="18">
        <v>230</v>
      </c>
      <c r="B254" s="1">
        <v>2.2999999999999998</v>
      </c>
      <c r="C254" s="1">
        <v>1.1466549999994413</v>
      </c>
      <c r="D254" s="1">
        <v>3.1580775000144001</v>
      </c>
      <c r="E254" s="1">
        <v>-2.7126475000045502</v>
      </c>
      <c r="F254" s="1">
        <v>-0.50473000000000001</v>
      </c>
      <c r="I254" s="1">
        <v>231</v>
      </c>
      <c r="J254" s="1">
        <f t="shared" si="85"/>
        <v>4</v>
      </c>
      <c r="K254" s="1">
        <f t="shared" ca="1" si="86"/>
        <v>0.03</v>
      </c>
      <c r="L254" s="1">
        <f t="shared" ca="1" si="112"/>
        <v>0.41412659619183423</v>
      </c>
      <c r="M254" s="18">
        <f t="shared" ca="1" si="87"/>
        <v>0</v>
      </c>
      <c r="N254" s="18">
        <f t="shared" ca="1" si="88"/>
        <v>0</v>
      </c>
      <c r="O254" s="1">
        <f t="shared" ca="1" si="89"/>
        <v>0</v>
      </c>
      <c r="P254" s="1">
        <f t="shared" ca="1" si="90"/>
        <v>0</v>
      </c>
      <c r="Q254" s="1">
        <f t="shared" ca="1" si="91"/>
        <v>0</v>
      </c>
      <c r="R254" s="1">
        <f t="shared" ca="1" si="92"/>
        <v>0</v>
      </c>
      <c r="S254" s="1">
        <f t="shared" ca="1" si="93"/>
        <v>0</v>
      </c>
      <c r="T254" s="1">
        <f t="shared" ca="1" si="94"/>
        <v>0.41412659619183423</v>
      </c>
      <c r="U254" s="2">
        <f t="shared" ca="1" si="95"/>
        <v>1.4846959587805846</v>
      </c>
      <c r="V254" s="2">
        <f t="shared" ca="1" si="96"/>
        <v>2.018454658980247</v>
      </c>
      <c r="W254" s="2">
        <f t="shared" ca="1" si="97"/>
        <v>3.10016924922069</v>
      </c>
      <c r="X254" s="2">
        <f t="shared" ca="1" si="98"/>
        <v>10.351604033052348</v>
      </c>
      <c r="Y254" s="2">
        <f t="shared" ca="1" si="99"/>
        <v>19.737892053299515</v>
      </c>
      <c r="Z254" s="2">
        <f t="shared" ca="1" si="100"/>
        <v>13.809833291129618</v>
      </c>
      <c r="AA254" s="2">
        <f t="shared" ca="1" si="101"/>
        <v>-3.0684435876349343</v>
      </c>
      <c r="AB254" s="2">
        <f t="shared" ca="1" si="102"/>
        <v>0.82200298583633347</v>
      </c>
      <c r="AC254" s="2">
        <f t="shared" ca="1" si="103"/>
        <v>4.6749842873632668</v>
      </c>
      <c r="AD254" s="2">
        <f t="shared" ca="1" si="104"/>
        <v>3.7516555542577601</v>
      </c>
      <c r="AE254" s="2">
        <f t="shared" ca="1" si="105"/>
        <v>6.8563803629332369</v>
      </c>
      <c r="AF254" s="2">
        <f t="shared" ca="1" si="106"/>
        <v>18.914076763974411</v>
      </c>
      <c r="AG254" s="2">
        <f t="shared" ca="1" si="107"/>
        <v>8.6778241733231525</v>
      </c>
      <c r="AH254" s="2">
        <f t="shared" ca="1" si="108"/>
        <v>-2.5608898511615155</v>
      </c>
      <c r="AI254" s="2">
        <f t="shared" ca="1" si="109"/>
        <v>-3.0684435876349343</v>
      </c>
      <c r="AJ254" s="2">
        <f t="shared" ca="1" si="110"/>
        <v>-0.50755373647341884</v>
      </c>
      <c r="AK254" s="2">
        <f t="shared" ca="1" si="111"/>
        <v>-9.3427140281584609E-2</v>
      </c>
    </row>
    <row r="255" spans="1:37" x14ac:dyDescent="0.15">
      <c r="A255" s="18">
        <v>231</v>
      </c>
      <c r="B255" s="1">
        <v>2.31</v>
      </c>
      <c r="C255" s="1">
        <v>-1.5003450000001806</v>
      </c>
      <c r="D255" s="1">
        <v>0.70207750001571867</v>
      </c>
      <c r="E255" s="1">
        <v>0.41735249999774737</v>
      </c>
      <c r="F255" s="1">
        <v>-3.15673</v>
      </c>
      <c r="I255" s="1">
        <v>232</v>
      </c>
      <c r="J255" s="1">
        <f t="shared" si="85"/>
        <v>4</v>
      </c>
      <c r="K255" s="1">
        <f t="shared" ca="1" si="86"/>
        <v>0.03</v>
      </c>
      <c r="L255" s="1">
        <f t="shared" ca="1" si="112"/>
        <v>0.44412659619183426</v>
      </c>
      <c r="M255" s="18">
        <f t="shared" ca="1" si="87"/>
        <v>0</v>
      </c>
      <c r="N255" s="18">
        <f t="shared" ca="1" si="88"/>
        <v>0</v>
      </c>
      <c r="O255" s="1">
        <f t="shared" ca="1" si="89"/>
        <v>0</v>
      </c>
      <c r="P255" s="1">
        <f t="shared" ca="1" si="90"/>
        <v>0</v>
      </c>
      <c r="Q255" s="1">
        <f t="shared" ca="1" si="91"/>
        <v>0</v>
      </c>
      <c r="R255" s="1">
        <f t="shared" ca="1" si="92"/>
        <v>0</v>
      </c>
      <c r="S255" s="1">
        <f t="shared" ca="1" si="93"/>
        <v>0</v>
      </c>
      <c r="T255" s="1">
        <f t="shared" ca="1" si="94"/>
        <v>0.44412659619183426</v>
      </c>
      <c r="U255" s="2">
        <f t="shared" ca="1" si="95"/>
        <v>0.45366844176357213</v>
      </c>
      <c r="V255" s="2">
        <f t="shared" ca="1" si="96"/>
        <v>2.1855385228443027</v>
      </c>
      <c r="W255" s="2">
        <f t="shared" ca="1" si="97"/>
        <v>2.2810608215031953</v>
      </c>
      <c r="X255" s="2">
        <f t="shared" ca="1" si="98"/>
        <v>10.180259592626037</v>
      </c>
      <c r="Y255" s="2">
        <f t="shared" ca="1" si="99"/>
        <v>18.792576382752237</v>
      </c>
      <c r="Z255" s="2">
        <f t="shared" ca="1" si="100"/>
        <v>2.842543021198475</v>
      </c>
      <c r="AA255" s="2">
        <f t="shared" ca="1" si="101"/>
        <v>-1.5304962090255581</v>
      </c>
      <c r="AB255" s="2">
        <f t="shared" ca="1" si="102"/>
        <v>0.68208064600902785</v>
      </c>
      <c r="AC255" s="2">
        <f t="shared" ca="1" si="103"/>
        <v>2.5604327315501521</v>
      </c>
      <c r="AD255" s="2">
        <f t="shared" ca="1" si="104"/>
        <v>1.8180334160416083</v>
      </c>
      <c r="AE255" s="2">
        <f t="shared" ca="1" si="105"/>
        <v>10.183628687207964</v>
      </c>
      <c r="AF255" s="2">
        <f t="shared" ca="1" si="106"/>
        <v>17.739456307094187</v>
      </c>
      <c r="AG255" s="2">
        <f t="shared" ca="1" si="107"/>
        <v>5.2220868207118958</v>
      </c>
      <c r="AH255" s="2">
        <f t="shared" ca="1" si="108"/>
        <v>0.80818622645991645</v>
      </c>
      <c r="AI255" s="2">
        <f t="shared" ca="1" si="109"/>
        <v>-1.5304962090255581</v>
      </c>
      <c r="AJ255" s="2">
        <f t="shared" ca="1" si="110"/>
        <v>-2.3386824354854747</v>
      </c>
      <c r="AK255" s="2">
        <f t="shared" ca="1" si="111"/>
        <v>-1.8945558392936404</v>
      </c>
    </row>
    <row r="256" spans="1:37" x14ac:dyDescent="0.15">
      <c r="A256" s="18">
        <v>232</v>
      </c>
      <c r="B256" s="1">
        <v>2.3199999999999998</v>
      </c>
      <c r="C256" s="1">
        <v>1.7486550000000989</v>
      </c>
      <c r="D256" s="1">
        <v>1.9340775000138422</v>
      </c>
      <c r="E256" s="1">
        <v>0.14035249999722055</v>
      </c>
      <c r="F256" s="1">
        <v>0.27626800000000001</v>
      </c>
      <c r="I256" s="1">
        <v>233</v>
      </c>
      <c r="J256" s="1">
        <f t="shared" si="85"/>
        <v>4</v>
      </c>
      <c r="K256" s="1">
        <f t="shared" ca="1" si="86"/>
        <v>0.03</v>
      </c>
      <c r="L256" s="1">
        <f t="shared" ca="1" si="112"/>
        <v>0.47412659619183428</v>
      </c>
      <c r="M256" s="18">
        <f t="shared" ca="1" si="87"/>
        <v>0</v>
      </c>
      <c r="N256" s="18">
        <f t="shared" ca="1" si="88"/>
        <v>0</v>
      </c>
      <c r="O256" s="1">
        <f t="shared" ca="1" si="89"/>
        <v>0</v>
      </c>
      <c r="P256" s="1">
        <f t="shared" ca="1" si="90"/>
        <v>0</v>
      </c>
      <c r="Q256" s="1">
        <f t="shared" ca="1" si="91"/>
        <v>0</v>
      </c>
      <c r="R256" s="1">
        <f t="shared" ca="1" si="92"/>
        <v>0</v>
      </c>
      <c r="S256" s="1">
        <f t="shared" ca="1" si="93"/>
        <v>0</v>
      </c>
      <c r="T256" s="1">
        <f t="shared" ca="1" si="94"/>
        <v>0.47412659619183428</v>
      </c>
      <c r="U256" s="2">
        <f t="shared" ca="1" si="95"/>
        <v>1.8733913081573546</v>
      </c>
      <c r="V256" s="2">
        <f t="shared" ca="1" si="96"/>
        <v>3.2807125564034134</v>
      </c>
      <c r="W256" s="2">
        <f t="shared" ca="1" si="97"/>
        <v>2.4488060257443496</v>
      </c>
      <c r="X256" s="2">
        <f t="shared" ca="1" si="98"/>
        <v>14.584849271467723</v>
      </c>
      <c r="Y256" s="2">
        <f t="shared" ca="1" si="99"/>
        <v>16.248609468209573</v>
      </c>
      <c r="Z256" s="2">
        <f t="shared" ca="1" si="100"/>
        <v>7.6668078027157218</v>
      </c>
      <c r="AA256" s="2">
        <f t="shared" ca="1" si="101"/>
        <v>1.5520797942206377</v>
      </c>
      <c r="AB256" s="2">
        <f t="shared" ca="1" si="102"/>
        <v>0.61972353682923276</v>
      </c>
      <c r="AC256" s="2">
        <f t="shared" ca="1" si="103"/>
        <v>4.7294263434602266</v>
      </c>
      <c r="AD256" s="2">
        <f t="shared" ca="1" si="104"/>
        <v>0.37192194098461728</v>
      </c>
      <c r="AE256" s="2">
        <f t="shared" ca="1" si="105"/>
        <v>4.6745775804780045</v>
      </c>
      <c r="AF256" s="2">
        <f t="shared" ca="1" si="106"/>
        <v>17.432818768356448</v>
      </c>
      <c r="AG256" s="2">
        <f t="shared" ca="1" si="107"/>
        <v>8.0288547704338313</v>
      </c>
      <c r="AH256" s="2">
        <f t="shared" ca="1" si="108"/>
        <v>4.7374841121812852E-2</v>
      </c>
      <c r="AI256" s="2">
        <f t="shared" ca="1" si="109"/>
        <v>4.7374841121812852E-2</v>
      </c>
      <c r="AJ256" s="2">
        <f t="shared" ca="1" si="110"/>
        <v>1.5047049530988248</v>
      </c>
      <c r="AK256" s="2">
        <f t="shared" ca="1" si="111"/>
        <v>1.9788315492906592</v>
      </c>
    </row>
    <row r="257" spans="1:37" x14ac:dyDescent="0.15">
      <c r="A257" s="18">
        <v>233</v>
      </c>
      <c r="B257" s="1">
        <v>2.33</v>
      </c>
      <c r="C257" s="1">
        <v>-0.66334499999953778</v>
      </c>
      <c r="D257" s="1">
        <v>1.8220775000159506</v>
      </c>
      <c r="E257" s="1">
        <v>3.1163524999975323</v>
      </c>
      <c r="F257" s="1">
        <v>-4.9437300000000004</v>
      </c>
      <c r="I257" s="1">
        <v>234</v>
      </c>
      <c r="J257" s="1">
        <f t="shared" si="85"/>
        <v>4</v>
      </c>
      <c r="K257" s="1">
        <f t="shared" ca="1" si="86"/>
        <v>0.03</v>
      </c>
      <c r="L257" s="1">
        <f t="shared" ca="1" si="112"/>
        <v>0.50412659619183431</v>
      </c>
      <c r="M257" s="18">
        <f t="shared" ca="1" si="87"/>
        <v>0</v>
      </c>
      <c r="N257" s="18">
        <f t="shared" ca="1" si="88"/>
        <v>0</v>
      </c>
      <c r="O257" s="1">
        <f t="shared" ca="1" si="89"/>
        <v>0</v>
      </c>
      <c r="P257" s="1">
        <f t="shared" ca="1" si="90"/>
        <v>0</v>
      </c>
      <c r="Q257" s="1">
        <f t="shared" ca="1" si="91"/>
        <v>0</v>
      </c>
      <c r="R257" s="1">
        <f t="shared" ca="1" si="92"/>
        <v>0</v>
      </c>
      <c r="S257" s="1">
        <f t="shared" ca="1" si="93"/>
        <v>0</v>
      </c>
      <c r="T257" s="1">
        <f t="shared" ca="1" si="94"/>
        <v>0.50412659619183431</v>
      </c>
      <c r="U257" s="2">
        <f t="shared" ca="1" si="95"/>
        <v>1.8365308770958708</v>
      </c>
      <c r="V257" s="2">
        <f t="shared" ca="1" si="96"/>
        <v>0.44256144299909617</v>
      </c>
      <c r="W257" s="2">
        <f t="shared" ca="1" si="97"/>
        <v>0.28355371821700059</v>
      </c>
      <c r="X257" s="2">
        <f t="shared" ca="1" si="98"/>
        <v>9.9099618209992002</v>
      </c>
      <c r="Y257" s="2">
        <f t="shared" ca="1" si="99"/>
        <v>15.494241627720861</v>
      </c>
      <c r="Z257" s="2">
        <f t="shared" ca="1" si="100"/>
        <v>11.505153047850497</v>
      </c>
      <c r="AA257" s="2">
        <f t="shared" ca="1" si="101"/>
        <v>0.24063358348774491</v>
      </c>
      <c r="AB257" s="2">
        <f t="shared" ca="1" si="102"/>
        <v>0.70063586037571202</v>
      </c>
      <c r="AC257" s="2">
        <f t="shared" ca="1" si="103"/>
        <v>2.3018165698830884</v>
      </c>
      <c r="AD257" s="2">
        <f t="shared" ca="1" si="104"/>
        <v>0.70402189712328345</v>
      </c>
      <c r="AE257" s="2">
        <f t="shared" ca="1" si="105"/>
        <v>8.6779718006699937</v>
      </c>
      <c r="AF257" s="2">
        <f t="shared" ca="1" si="106"/>
        <v>17.832934921780851</v>
      </c>
      <c r="AG257" s="2">
        <f t="shared" ca="1" si="107"/>
        <v>9.5656950848793016</v>
      </c>
      <c r="AH257" s="2">
        <f t="shared" ca="1" si="108"/>
        <v>0.1647175503671435</v>
      </c>
      <c r="AI257" s="2">
        <f t="shared" ca="1" si="109"/>
        <v>0.1647175503671435</v>
      </c>
      <c r="AJ257" s="2">
        <f t="shared" ca="1" si="110"/>
        <v>7.5916033120601412E-2</v>
      </c>
      <c r="AK257" s="2">
        <f t="shared" ca="1" si="111"/>
        <v>0.58004262931243566</v>
      </c>
    </row>
    <row r="258" spans="1:37" x14ac:dyDescent="0.15">
      <c r="A258" s="18">
        <v>234</v>
      </c>
      <c r="B258" s="1">
        <v>2.34</v>
      </c>
      <c r="C258" s="1">
        <v>3.1246550000005868</v>
      </c>
      <c r="D258" s="1">
        <v>0.83107750001687464</v>
      </c>
      <c r="E258" s="1">
        <v>3.6983524999953943</v>
      </c>
      <c r="F258" s="1">
        <v>-1.87673</v>
      </c>
      <c r="I258" s="1">
        <v>235</v>
      </c>
      <c r="J258" s="1">
        <f t="shared" si="85"/>
        <v>4</v>
      </c>
      <c r="K258" s="1">
        <f t="shared" ca="1" si="86"/>
        <v>0.03</v>
      </c>
      <c r="L258" s="1">
        <f t="shared" ca="1" si="112"/>
        <v>0.53412659619183434</v>
      </c>
      <c r="M258" s="18">
        <f t="shared" ca="1" si="87"/>
        <v>0</v>
      </c>
      <c r="N258" s="18">
        <f t="shared" ca="1" si="88"/>
        <v>0</v>
      </c>
      <c r="O258" s="1">
        <f t="shared" ca="1" si="89"/>
        <v>0</v>
      </c>
      <c r="P258" s="1">
        <f t="shared" ca="1" si="90"/>
        <v>0</v>
      </c>
      <c r="Q258" s="1">
        <f t="shared" ca="1" si="91"/>
        <v>0</v>
      </c>
      <c r="R258" s="1">
        <f t="shared" ca="1" si="92"/>
        <v>0</v>
      </c>
      <c r="S258" s="1">
        <f t="shared" ca="1" si="93"/>
        <v>0</v>
      </c>
      <c r="T258" s="1">
        <f t="shared" ca="1" si="94"/>
        <v>0.53412659619183434</v>
      </c>
      <c r="U258" s="2">
        <f t="shared" ca="1" si="95"/>
        <v>1.1604481537088565</v>
      </c>
      <c r="V258" s="2">
        <f t="shared" ca="1" si="96"/>
        <v>1.2043559390907426</v>
      </c>
      <c r="W258" s="2">
        <f t="shared" ca="1" si="97"/>
        <v>3.0989495639876328</v>
      </c>
      <c r="X258" s="2">
        <f t="shared" ca="1" si="98"/>
        <v>2.8449646218952731</v>
      </c>
      <c r="Y258" s="2">
        <f t="shared" ca="1" si="99"/>
        <v>15.006218200894166</v>
      </c>
      <c r="Z258" s="2">
        <f t="shared" ca="1" si="100"/>
        <v>6.7281399942046516</v>
      </c>
      <c r="AA258" s="2">
        <f t="shared" ca="1" si="101"/>
        <v>-1.3558326136845238</v>
      </c>
      <c r="AB258" s="2">
        <f t="shared" ca="1" si="102"/>
        <v>1.7935000811225925</v>
      </c>
      <c r="AC258" s="2">
        <f t="shared" ca="1" si="103"/>
        <v>4.9945269391382103</v>
      </c>
      <c r="AD258" s="2">
        <f t="shared" ca="1" si="104"/>
        <v>3.8759168183503343</v>
      </c>
      <c r="AE258" s="2">
        <f t="shared" ca="1" si="105"/>
        <v>1.9505531098180184</v>
      </c>
      <c r="AF258" s="2">
        <f t="shared" ca="1" si="106"/>
        <v>16.08491128209392</v>
      </c>
      <c r="AG258" s="2">
        <f t="shared" ca="1" si="107"/>
        <v>3.3575992774657362</v>
      </c>
      <c r="AH258" s="2">
        <f t="shared" ca="1" si="108"/>
        <v>-0.23159527684758666</v>
      </c>
      <c r="AI258" s="2">
        <f t="shared" ca="1" si="109"/>
        <v>-1.3558326136845238</v>
      </c>
      <c r="AJ258" s="2">
        <f t="shared" ca="1" si="110"/>
        <v>-1.1242373368369372</v>
      </c>
      <c r="AK258" s="2">
        <f t="shared" ca="1" si="111"/>
        <v>-0.59011074064510283</v>
      </c>
    </row>
    <row r="259" spans="1:37" x14ac:dyDescent="0.15">
      <c r="A259" s="18">
        <v>235</v>
      </c>
      <c r="B259" s="1">
        <v>2.35</v>
      </c>
      <c r="C259" s="1">
        <v>6.8156550000004756</v>
      </c>
      <c r="D259" s="1">
        <v>0.76807750001606223</v>
      </c>
      <c r="E259" s="1">
        <v>-0.28764750000220829</v>
      </c>
      <c r="F259" s="1">
        <v>-4.8407299999999998</v>
      </c>
      <c r="I259" s="1">
        <v>236</v>
      </c>
      <c r="J259" s="1">
        <f t="shared" si="85"/>
        <v>4</v>
      </c>
      <c r="K259" s="1">
        <f t="shared" ca="1" si="86"/>
        <v>0.03</v>
      </c>
      <c r="L259" s="1">
        <f t="shared" ca="1" si="112"/>
        <v>0.56412659619183436</v>
      </c>
      <c r="M259" s="18">
        <f t="shared" ca="1" si="87"/>
        <v>0</v>
      </c>
      <c r="N259" s="18">
        <f t="shared" ca="1" si="88"/>
        <v>0</v>
      </c>
      <c r="O259" s="1">
        <f t="shared" ca="1" si="89"/>
        <v>0</v>
      </c>
      <c r="P259" s="1">
        <f t="shared" ca="1" si="90"/>
        <v>0</v>
      </c>
      <c r="Q259" s="1">
        <f t="shared" ca="1" si="91"/>
        <v>0</v>
      </c>
      <c r="R259" s="1">
        <f t="shared" ca="1" si="92"/>
        <v>0</v>
      </c>
      <c r="S259" s="1">
        <f t="shared" ca="1" si="93"/>
        <v>0</v>
      </c>
      <c r="T259" s="1">
        <f t="shared" ca="1" si="94"/>
        <v>0.56412659619183436</v>
      </c>
      <c r="U259" s="2">
        <f t="shared" ca="1" si="95"/>
        <v>0.60953375427772993</v>
      </c>
      <c r="V259" s="2">
        <f t="shared" ca="1" si="96"/>
        <v>2.9303050713886898</v>
      </c>
      <c r="W259" s="2">
        <f t="shared" ca="1" si="97"/>
        <v>3.5158155221705374</v>
      </c>
      <c r="X259" s="2">
        <f t="shared" ca="1" si="98"/>
        <v>9.7375308300354124</v>
      </c>
      <c r="Y259" s="2">
        <f t="shared" ca="1" si="99"/>
        <v>17.820131533556314</v>
      </c>
      <c r="Z259" s="2">
        <f t="shared" ca="1" si="100"/>
        <v>4.4743568679018733</v>
      </c>
      <c r="AA259" s="2">
        <f t="shared" ca="1" si="101"/>
        <v>-3.5140879609065316</v>
      </c>
      <c r="AB259" s="2">
        <f t="shared" ca="1" si="102"/>
        <v>1.4640386380924721</v>
      </c>
      <c r="AC259" s="2">
        <f t="shared" ca="1" si="103"/>
        <v>1.395648452476977</v>
      </c>
      <c r="AD259" s="2">
        <f t="shared" ca="1" si="104"/>
        <v>1.6414593714481911</v>
      </c>
      <c r="AE259" s="2">
        <f t="shared" ca="1" si="105"/>
        <v>7.6472605160021079</v>
      </c>
      <c r="AF259" s="2">
        <f t="shared" ca="1" si="106"/>
        <v>16.817865500539181</v>
      </c>
      <c r="AG259" s="2">
        <f t="shared" ca="1" si="107"/>
        <v>5.1269960561945576</v>
      </c>
      <c r="AH259" s="2">
        <f t="shared" ca="1" si="108"/>
        <v>0.31621248147632586</v>
      </c>
      <c r="AI259" s="2">
        <f t="shared" ca="1" si="109"/>
        <v>-3.5140879609065316</v>
      </c>
      <c r="AJ259" s="2">
        <f t="shared" ca="1" si="110"/>
        <v>-3.8303004423828577</v>
      </c>
      <c r="AK259" s="2">
        <f t="shared" ca="1" si="111"/>
        <v>-3.2661738461910232</v>
      </c>
    </row>
    <row r="260" spans="1:37" x14ac:dyDescent="0.15">
      <c r="A260" s="18">
        <v>236</v>
      </c>
      <c r="B260" s="1">
        <v>2.36</v>
      </c>
      <c r="C260" s="1">
        <v>3.4476549999986617</v>
      </c>
      <c r="D260" s="1">
        <v>0.69907750001618751</v>
      </c>
      <c r="E260" s="1">
        <v>3.3913524999960032</v>
      </c>
      <c r="F260" s="1">
        <v>1.572268</v>
      </c>
      <c r="I260" s="1">
        <v>237</v>
      </c>
      <c r="J260" s="1">
        <f t="shared" si="85"/>
        <v>4</v>
      </c>
      <c r="K260" s="1">
        <f t="shared" ca="1" si="86"/>
        <v>0.03</v>
      </c>
      <c r="L260" s="1">
        <f t="shared" ca="1" si="112"/>
        <v>0.59412659619183439</v>
      </c>
      <c r="M260" s="18">
        <f t="shared" ca="1" si="87"/>
        <v>0</v>
      </c>
      <c r="N260" s="18">
        <f t="shared" ca="1" si="88"/>
        <v>0</v>
      </c>
      <c r="O260" s="1">
        <f t="shared" ca="1" si="89"/>
        <v>0</v>
      </c>
      <c r="P260" s="1">
        <f t="shared" ca="1" si="90"/>
        <v>0</v>
      </c>
      <c r="Q260" s="1">
        <f t="shared" ca="1" si="91"/>
        <v>0</v>
      </c>
      <c r="R260" s="1">
        <f t="shared" ca="1" si="92"/>
        <v>0</v>
      </c>
      <c r="S260" s="1">
        <f t="shared" ca="1" si="93"/>
        <v>0</v>
      </c>
      <c r="T260" s="1">
        <f t="shared" ca="1" si="94"/>
        <v>0.59412659619183439</v>
      </c>
      <c r="U260" s="2">
        <f t="shared" ca="1" si="95"/>
        <v>0.94956874018362969</v>
      </c>
      <c r="V260" s="2">
        <f t="shared" ca="1" si="96"/>
        <v>0.10852803193829892</v>
      </c>
      <c r="W260" s="2">
        <f t="shared" ca="1" si="97"/>
        <v>1.4895485756135893</v>
      </c>
      <c r="X260" s="2">
        <f t="shared" ca="1" si="98"/>
        <v>5.6083166760264893</v>
      </c>
      <c r="Y260" s="2">
        <f t="shared" ca="1" si="99"/>
        <v>17.709707037863673</v>
      </c>
      <c r="Z260" s="2">
        <f t="shared" ca="1" si="100"/>
        <v>8.0769953602733899</v>
      </c>
      <c r="AA260" s="2">
        <f t="shared" ca="1" si="101"/>
        <v>1.2444896372223122</v>
      </c>
      <c r="AB260" s="2">
        <f t="shared" ca="1" si="102"/>
        <v>1.0637515207897137</v>
      </c>
      <c r="AC260" s="2">
        <f t="shared" ca="1" si="103"/>
        <v>2.9550301423049916</v>
      </c>
      <c r="AD260" s="2">
        <f t="shared" ca="1" si="104"/>
        <v>2.4031282242202758</v>
      </c>
      <c r="AE260" s="2">
        <f t="shared" ca="1" si="105"/>
        <v>5.8491455559872616</v>
      </c>
      <c r="AF260" s="2">
        <f t="shared" ca="1" si="106"/>
        <v>18.896429169228611</v>
      </c>
      <c r="AG260" s="2">
        <f t="shared" ca="1" si="107"/>
        <v>13.143094056418745</v>
      </c>
      <c r="AH260" s="2">
        <f t="shared" ca="1" si="108"/>
        <v>0.48412449172271832</v>
      </c>
      <c r="AI260" s="2">
        <f t="shared" ca="1" si="109"/>
        <v>0.48412449172271832</v>
      </c>
      <c r="AJ260" s="2">
        <f t="shared" ca="1" si="110"/>
        <v>0.76036514549959389</v>
      </c>
      <c r="AK260" s="2">
        <f t="shared" ca="1" si="111"/>
        <v>1.3544917416914282</v>
      </c>
    </row>
    <row r="261" spans="1:37" x14ac:dyDescent="0.15">
      <c r="A261" s="18">
        <v>237</v>
      </c>
      <c r="B261" s="1">
        <v>2.37</v>
      </c>
      <c r="C261" s="1">
        <v>3.837654999998108</v>
      </c>
      <c r="D261" s="1">
        <v>-2.5339224999854082</v>
      </c>
      <c r="E261" s="1">
        <v>1.6543524999974579</v>
      </c>
      <c r="F261" s="1">
        <v>-0.38773000000000002</v>
      </c>
      <c r="I261" s="1">
        <v>238</v>
      </c>
      <c r="J261" s="1">
        <f t="shared" si="85"/>
        <v>4</v>
      </c>
      <c r="K261" s="1">
        <f t="shared" ca="1" si="86"/>
        <v>0.03</v>
      </c>
      <c r="L261" s="1">
        <f t="shared" ca="1" si="112"/>
        <v>0.62412659619183442</v>
      </c>
      <c r="M261" s="18">
        <f t="shared" ca="1" si="87"/>
        <v>0</v>
      </c>
      <c r="N261" s="18">
        <f t="shared" ca="1" si="88"/>
        <v>0</v>
      </c>
      <c r="O261" s="1">
        <f t="shared" ca="1" si="89"/>
        <v>0</v>
      </c>
      <c r="P261" s="1">
        <f t="shared" ca="1" si="90"/>
        <v>0</v>
      </c>
      <c r="Q261" s="1">
        <f t="shared" ca="1" si="91"/>
        <v>0</v>
      </c>
      <c r="R261" s="1">
        <f t="shared" ca="1" si="92"/>
        <v>0</v>
      </c>
      <c r="S261" s="1">
        <f t="shared" ca="1" si="93"/>
        <v>0</v>
      </c>
      <c r="T261" s="1">
        <f t="shared" ca="1" si="94"/>
        <v>0.62412659619183442</v>
      </c>
      <c r="U261" s="2">
        <f t="shared" ca="1" si="95"/>
        <v>1.2458977678886047</v>
      </c>
      <c r="V261" s="2">
        <f t="shared" ca="1" si="96"/>
        <v>0.75369306833119587</v>
      </c>
      <c r="W261" s="2">
        <f t="shared" ca="1" si="97"/>
        <v>0.30539345015948</v>
      </c>
      <c r="X261" s="2">
        <f t="shared" ca="1" si="98"/>
        <v>14.921738399684216</v>
      </c>
      <c r="Y261" s="2">
        <f t="shared" ca="1" si="99"/>
        <v>18.542820143657693</v>
      </c>
      <c r="Z261" s="2">
        <f t="shared" ca="1" si="100"/>
        <v>1.6508406223498642</v>
      </c>
      <c r="AA261" s="2">
        <f t="shared" ca="1" si="101"/>
        <v>0.26666502304889622</v>
      </c>
      <c r="AB261" s="2">
        <f t="shared" ca="1" si="102"/>
        <v>1.0122599395357357</v>
      </c>
      <c r="AC261" s="2">
        <f t="shared" ca="1" si="103"/>
        <v>2.8058597791365321</v>
      </c>
      <c r="AD261" s="2">
        <f t="shared" ca="1" si="104"/>
        <v>2.921035133239716</v>
      </c>
      <c r="AE261" s="2">
        <f t="shared" ca="1" si="105"/>
        <v>12.625468765099846</v>
      </c>
      <c r="AF261" s="2">
        <f t="shared" ca="1" si="106"/>
        <v>15.422812458583676</v>
      </c>
      <c r="AG261" s="2">
        <f t="shared" ca="1" si="107"/>
        <v>12.375623313533538</v>
      </c>
      <c r="AH261" s="2">
        <f t="shared" ca="1" si="108"/>
        <v>2.9010128116050278</v>
      </c>
      <c r="AI261" s="2">
        <f t="shared" ca="1" si="109"/>
        <v>0.26666502304889622</v>
      </c>
      <c r="AJ261" s="2">
        <f t="shared" ca="1" si="110"/>
        <v>3.1676778346539241</v>
      </c>
      <c r="AK261" s="2">
        <f t="shared" ca="1" si="111"/>
        <v>3.7918044308457586</v>
      </c>
    </row>
    <row r="262" spans="1:37" x14ac:dyDescent="0.15">
      <c r="A262" s="18">
        <v>238</v>
      </c>
      <c r="B262" s="1">
        <v>2.38</v>
      </c>
      <c r="C262" s="1">
        <v>3.4926549999987344</v>
      </c>
      <c r="D262" s="1">
        <v>0.451077500013497</v>
      </c>
      <c r="E262" s="1">
        <v>1.8233524999970996</v>
      </c>
      <c r="F262" s="1">
        <v>0.78426799999999997</v>
      </c>
      <c r="I262" s="1">
        <v>239</v>
      </c>
      <c r="J262" s="1">
        <f t="shared" si="85"/>
        <v>4</v>
      </c>
      <c r="K262" s="1">
        <f t="shared" ca="1" si="86"/>
        <v>0.03</v>
      </c>
      <c r="L262" s="1">
        <f t="shared" ca="1" si="112"/>
        <v>0.65412659619183444</v>
      </c>
      <c r="M262" s="18">
        <f t="shared" ca="1" si="87"/>
        <v>0</v>
      </c>
      <c r="N262" s="18">
        <f t="shared" ca="1" si="88"/>
        <v>0</v>
      </c>
      <c r="O262" s="1">
        <f t="shared" ca="1" si="89"/>
        <v>0</v>
      </c>
      <c r="P262" s="1">
        <f t="shared" ca="1" si="90"/>
        <v>0</v>
      </c>
      <c r="Q262" s="1">
        <f t="shared" ca="1" si="91"/>
        <v>0</v>
      </c>
      <c r="R262" s="1">
        <f t="shared" ca="1" si="92"/>
        <v>0</v>
      </c>
      <c r="S262" s="1">
        <f t="shared" ca="1" si="93"/>
        <v>0</v>
      </c>
      <c r="T262" s="1">
        <f t="shared" ca="1" si="94"/>
        <v>0.65412659619183444</v>
      </c>
      <c r="U262" s="2">
        <f t="shared" ca="1" si="95"/>
        <v>0.86146441641407334</v>
      </c>
      <c r="V262" s="2">
        <f t="shared" ca="1" si="96"/>
        <v>4.9746067129271747</v>
      </c>
      <c r="W262" s="2">
        <f t="shared" ca="1" si="97"/>
        <v>2.482516819802512</v>
      </c>
      <c r="X262" s="2">
        <f t="shared" ca="1" si="98"/>
        <v>7.6903131649584431</v>
      </c>
      <c r="Y262" s="2">
        <f t="shared" ca="1" si="99"/>
        <v>18.69423352559096</v>
      </c>
      <c r="Z262" s="2">
        <f t="shared" ca="1" si="100"/>
        <v>3.7712697993805584</v>
      </c>
      <c r="AA262" s="2">
        <f t="shared" ca="1" si="101"/>
        <v>1.7677131542100541</v>
      </c>
      <c r="AB262" s="2">
        <f t="shared" ca="1" si="102"/>
        <v>1.7967534075699132</v>
      </c>
      <c r="AC262" s="2">
        <f t="shared" ca="1" si="103"/>
        <v>1.5021627366960679</v>
      </c>
      <c r="AD262" s="2">
        <f t="shared" ca="1" si="104"/>
        <v>2.2920257457982589</v>
      </c>
      <c r="AE262" s="2">
        <f t="shared" ca="1" si="105"/>
        <v>4.1068373268707745</v>
      </c>
      <c r="AF262" s="2">
        <f t="shared" ca="1" si="106"/>
        <v>19.452362473341871</v>
      </c>
      <c r="AG262" s="2">
        <f t="shared" ca="1" si="107"/>
        <v>11.429903733906677</v>
      </c>
      <c r="AH262" s="2">
        <f t="shared" ca="1" si="108"/>
        <v>-1.2273702926311154</v>
      </c>
      <c r="AI262" s="2">
        <f t="shared" ca="1" si="109"/>
        <v>-1.2273702926311154</v>
      </c>
      <c r="AJ262" s="2">
        <f t="shared" ca="1" si="110"/>
        <v>2.9950834468411696</v>
      </c>
      <c r="AK262" s="2">
        <f t="shared" ca="1" si="111"/>
        <v>3.6492100430330039</v>
      </c>
    </row>
    <row r="263" spans="1:37" x14ac:dyDescent="0.15">
      <c r="A263" s="18">
        <v>239</v>
      </c>
      <c r="B263" s="1">
        <v>2.39</v>
      </c>
      <c r="C263" s="1">
        <v>1.2526549999982706</v>
      </c>
      <c r="D263" s="1">
        <v>0.63307750001584395</v>
      </c>
      <c r="E263" s="1">
        <v>2.1173524999973381</v>
      </c>
      <c r="F263" s="1">
        <v>3.247268</v>
      </c>
      <c r="I263" s="1">
        <v>240</v>
      </c>
      <c r="J263" s="1">
        <f t="shared" si="85"/>
        <v>4</v>
      </c>
      <c r="K263" s="1">
        <f t="shared" ca="1" si="86"/>
        <v>0.03</v>
      </c>
      <c r="L263" s="1">
        <f t="shared" ca="1" si="112"/>
        <v>0.68412659619183447</v>
      </c>
      <c r="M263" s="18">
        <f t="shared" ca="1" si="87"/>
        <v>0</v>
      </c>
      <c r="N263" s="18">
        <f t="shared" ca="1" si="88"/>
        <v>0</v>
      </c>
      <c r="O263" s="1">
        <f t="shared" ca="1" si="89"/>
        <v>0</v>
      </c>
      <c r="P263" s="1">
        <f t="shared" ca="1" si="90"/>
        <v>0</v>
      </c>
      <c r="Q263" s="1">
        <f t="shared" ca="1" si="91"/>
        <v>0</v>
      </c>
      <c r="R263" s="1">
        <f t="shared" ca="1" si="92"/>
        <v>0</v>
      </c>
      <c r="S263" s="1">
        <f t="shared" ca="1" si="93"/>
        <v>0</v>
      </c>
      <c r="T263" s="1">
        <f t="shared" ca="1" si="94"/>
        <v>0.68412659619183447</v>
      </c>
      <c r="U263" s="2">
        <f t="shared" ca="1" si="95"/>
        <v>1.1287903350501987</v>
      </c>
      <c r="V263" s="2">
        <f t="shared" ca="1" si="96"/>
        <v>1.8093363850410726</v>
      </c>
      <c r="W263" s="2">
        <f t="shared" ca="1" si="97"/>
        <v>0.82629439476232325</v>
      </c>
      <c r="X263" s="2">
        <f t="shared" ca="1" si="98"/>
        <v>8.6231953661991909</v>
      </c>
      <c r="Y263" s="2">
        <f t="shared" ca="1" si="99"/>
        <v>17.698229908811602</v>
      </c>
      <c r="Z263" s="2">
        <f t="shared" ca="1" si="100"/>
        <v>5.6279663422631012</v>
      </c>
      <c r="AA263" s="2">
        <f t="shared" ca="1" si="101"/>
        <v>-0.65027716896177656</v>
      </c>
      <c r="AB263" s="2">
        <f t="shared" ca="1" si="102"/>
        <v>1.4852845647053776</v>
      </c>
      <c r="AC263" s="2">
        <f t="shared" ca="1" si="103"/>
        <v>2.7102511913767593</v>
      </c>
      <c r="AD263" s="2">
        <f t="shared" ca="1" si="104"/>
        <v>2.6892459150931316</v>
      </c>
      <c r="AE263" s="2">
        <f t="shared" ca="1" si="105"/>
        <v>1.7960195402658334</v>
      </c>
      <c r="AF263" s="2">
        <f t="shared" ca="1" si="106"/>
        <v>17.327839151546399</v>
      </c>
      <c r="AG263" s="2">
        <f t="shared" ca="1" si="107"/>
        <v>9.3108040425393526</v>
      </c>
      <c r="AH263" s="2">
        <f t="shared" ca="1" si="108"/>
        <v>-2.6520360829186407</v>
      </c>
      <c r="AI263" s="2">
        <f t="shared" ca="1" si="109"/>
        <v>-2.6520360829186407</v>
      </c>
      <c r="AJ263" s="2">
        <f t="shared" ca="1" si="110"/>
        <v>2.0017589139568641</v>
      </c>
      <c r="AK263" s="2">
        <f t="shared" ca="1" si="111"/>
        <v>2.6858855101486987</v>
      </c>
    </row>
    <row r="264" spans="1:37" x14ac:dyDescent="0.15">
      <c r="A264" s="18">
        <v>240</v>
      </c>
      <c r="B264" s="1">
        <v>2.4</v>
      </c>
      <c r="C264" s="1">
        <v>1.1036550000014245</v>
      </c>
      <c r="D264" s="1">
        <v>2.1540775000161716</v>
      </c>
      <c r="E264" s="1">
        <v>0.37335249999514986</v>
      </c>
      <c r="F264" s="1">
        <v>4.066268</v>
      </c>
      <c r="I264" s="1">
        <v>241</v>
      </c>
      <c r="J264" s="1">
        <f t="shared" si="85"/>
        <v>4</v>
      </c>
      <c r="K264" s="1">
        <f t="shared" ca="1" si="86"/>
        <v>0.03</v>
      </c>
      <c r="L264" s="1">
        <f t="shared" ca="1" si="112"/>
        <v>0.7141265961918345</v>
      </c>
      <c r="M264" s="18">
        <f t="shared" ca="1" si="87"/>
        <v>0</v>
      </c>
      <c r="N264" s="18">
        <f t="shared" ca="1" si="88"/>
        <v>0</v>
      </c>
      <c r="O264" s="1">
        <f t="shared" ca="1" si="89"/>
        <v>0</v>
      </c>
      <c r="P264" s="1">
        <f t="shared" ca="1" si="90"/>
        <v>0</v>
      </c>
      <c r="Q264" s="1">
        <f t="shared" ca="1" si="91"/>
        <v>0</v>
      </c>
      <c r="R264" s="1">
        <f t="shared" ca="1" si="92"/>
        <v>0</v>
      </c>
      <c r="S264" s="1">
        <f t="shared" ca="1" si="93"/>
        <v>0</v>
      </c>
      <c r="T264" s="1">
        <f t="shared" ca="1" si="94"/>
        <v>0.7141265961918345</v>
      </c>
      <c r="U264" s="2">
        <f t="shared" ca="1" si="95"/>
        <v>1.3122037893369485</v>
      </c>
      <c r="V264" s="2">
        <f t="shared" ca="1" si="96"/>
        <v>4.8582028792636427</v>
      </c>
      <c r="W264" s="2">
        <f t="shared" ca="1" si="97"/>
        <v>0.40535689749392212</v>
      </c>
      <c r="X264" s="2">
        <f t="shared" ca="1" si="98"/>
        <v>8.9591182413571264</v>
      </c>
      <c r="Y264" s="2">
        <f t="shared" ca="1" si="99"/>
        <v>18.27386299322459</v>
      </c>
      <c r="Z264" s="2">
        <f t="shared" ca="1" si="100"/>
        <v>7.9017147990314882</v>
      </c>
      <c r="AA264" s="2">
        <f t="shared" ca="1" si="101"/>
        <v>7.4179239613738604E-4</v>
      </c>
      <c r="AB264" s="2">
        <f t="shared" ca="1" si="102"/>
        <v>1.8986339443996765</v>
      </c>
      <c r="AC264" s="2">
        <f t="shared" ca="1" si="103"/>
        <v>5.0537977107497918</v>
      </c>
      <c r="AD264" s="2">
        <f t="shared" ca="1" si="104"/>
        <v>2.5538252495916134</v>
      </c>
      <c r="AE264" s="2">
        <f t="shared" ca="1" si="105"/>
        <v>12.227724801072984</v>
      </c>
      <c r="AF264" s="2">
        <f t="shared" ca="1" si="106"/>
        <v>15.175705582435903</v>
      </c>
      <c r="AG264" s="2">
        <f t="shared" ca="1" si="107"/>
        <v>7.4896288481651743</v>
      </c>
      <c r="AH264" s="2">
        <f t="shared" ca="1" si="108"/>
        <v>2.295726542700308</v>
      </c>
      <c r="AI264" s="2">
        <f t="shared" ca="1" si="109"/>
        <v>7.4179239613738604E-4</v>
      </c>
      <c r="AJ264" s="2">
        <f t="shared" ca="1" si="110"/>
        <v>-2.2949847503041707</v>
      </c>
      <c r="AK264" s="2">
        <f t="shared" ca="1" si="111"/>
        <v>-1.5808581541123363</v>
      </c>
    </row>
    <row r="265" spans="1:37" x14ac:dyDescent="0.15">
      <c r="A265" s="18">
        <v>241</v>
      </c>
      <c r="B265" s="1">
        <v>2.41</v>
      </c>
      <c r="C265" s="1">
        <v>-1.8613450000017906</v>
      </c>
      <c r="D265" s="1">
        <v>1.7680775000137317</v>
      </c>
      <c r="E265" s="1">
        <v>2.2223524999951394</v>
      </c>
      <c r="F265" s="1">
        <v>-1.0407299999999999</v>
      </c>
      <c r="I265" s="1">
        <v>242</v>
      </c>
      <c r="J265" s="1">
        <f t="shared" si="85"/>
        <v>4</v>
      </c>
      <c r="K265" s="1">
        <f t="shared" ca="1" si="86"/>
        <v>0.03</v>
      </c>
      <c r="L265" s="1">
        <f t="shared" ca="1" si="112"/>
        <v>0.74412659619183452</v>
      </c>
      <c r="M265" s="18">
        <f t="shared" ca="1" si="87"/>
        <v>0</v>
      </c>
      <c r="N265" s="18">
        <f t="shared" ca="1" si="88"/>
        <v>0</v>
      </c>
      <c r="O265" s="1">
        <f t="shared" ca="1" si="89"/>
        <v>0</v>
      </c>
      <c r="P265" s="1">
        <f t="shared" ca="1" si="90"/>
        <v>0</v>
      </c>
      <c r="Q265" s="1">
        <f t="shared" ca="1" si="91"/>
        <v>0</v>
      </c>
      <c r="R265" s="1">
        <f t="shared" ca="1" si="92"/>
        <v>0</v>
      </c>
      <c r="S265" s="1">
        <f t="shared" ca="1" si="93"/>
        <v>0</v>
      </c>
      <c r="T265" s="1">
        <f t="shared" ca="1" si="94"/>
        <v>0.74412659619183452</v>
      </c>
      <c r="U265" s="2">
        <f t="shared" ca="1" si="95"/>
        <v>0.44757381887925335</v>
      </c>
      <c r="V265" s="2">
        <f t="shared" ca="1" si="96"/>
        <v>1.8066929801677778</v>
      </c>
      <c r="W265" s="2">
        <f t="shared" ca="1" si="97"/>
        <v>3.0267898949752694</v>
      </c>
      <c r="X265" s="2">
        <f t="shared" ca="1" si="98"/>
        <v>3.8184935717770934</v>
      </c>
      <c r="Y265" s="2">
        <f t="shared" ca="1" si="99"/>
        <v>19.043276361331287</v>
      </c>
      <c r="Z265" s="2">
        <f t="shared" ca="1" si="100"/>
        <v>7.8869703007002316</v>
      </c>
      <c r="AA265" s="2">
        <f t="shared" ca="1" si="101"/>
        <v>-2.7665414526754599</v>
      </c>
      <c r="AB265" s="2">
        <f t="shared" ca="1" si="102"/>
        <v>0.95936157620624618</v>
      </c>
      <c r="AC265" s="2">
        <f t="shared" ca="1" si="103"/>
        <v>1.7640297222480901</v>
      </c>
      <c r="AD265" s="2">
        <f t="shared" ca="1" si="104"/>
        <v>3.2694371263431616</v>
      </c>
      <c r="AE265" s="2">
        <f t="shared" ca="1" si="105"/>
        <v>7.1214342293262636</v>
      </c>
      <c r="AF265" s="2">
        <f t="shared" ca="1" si="106"/>
        <v>16.98860217359579</v>
      </c>
      <c r="AG265" s="2">
        <f t="shared" ca="1" si="107"/>
        <v>5.7948342800061816</v>
      </c>
      <c r="AH265" s="2">
        <f t="shared" ca="1" si="108"/>
        <v>-3.2611528326470931</v>
      </c>
      <c r="AI265" s="2">
        <f t="shared" ca="1" si="109"/>
        <v>-3.2611528326470931</v>
      </c>
      <c r="AJ265" s="2">
        <f t="shared" ca="1" si="110"/>
        <v>-6.0276942853225535</v>
      </c>
      <c r="AK265" s="2">
        <f t="shared" ca="1" si="111"/>
        <v>-5.2835676891307193</v>
      </c>
    </row>
    <row r="266" spans="1:37" x14ac:dyDescent="0.15">
      <c r="A266" s="18">
        <v>242</v>
      </c>
      <c r="B266" s="1">
        <v>2.42</v>
      </c>
      <c r="C266" s="1">
        <v>0.25865499999966346</v>
      </c>
      <c r="D266" s="1">
        <v>1.4890775000147016</v>
      </c>
      <c r="E266" s="1">
        <v>3.9883524999950737</v>
      </c>
      <c r="F266" s="1">
        <v>0.40926800000000002</v>
      </c>
      <c r="I266" s="1">
        <v>243</v>
      </c>
      <c r="J266" s="1">
        <f t="shared" si="85"/>
        <v>4</v>
      </c>
      <c r="K266" s="1">
        <f t="shared" ca="1" si="86"/>
        <v>0.03</v>
      </c>
      <c r="L266" s="1">
        <f t="shared" ca="1" si="112"/>
        <v>0.77412659619183455</v>
      </c>
      <c r="M266" s="18">
        <f t="shared" ca="1" si="87"/>
        <v>0</v>
      </c>
      <c r="N266" s="18">
        <f t="shared" ca="1" si="88"/>
        <v>0</v>
      </c>
      <c r="O266" s="1">
        <f t="shared" ca="1" si="89"/>
        <v>0</v>
      </c>
      <c r="P266" s="1">
        <f t="shared" ca="1" si="90"/>
        <v>0</v>
      </c>
      <c r="Q266" s="1">
        <f t="shared" ca="1" si="91"/>
        <v>0</v>
      </c>
      <c r="R266" s="1">
        <f t="shared" ca="1" si="92"/>
        <v>0</v>
      </c>
      <c r="S266" s="1">
        <f t="shared" ca="1" si="93"/>
        <v>0</v>
      </c>
      <c r="T266" s="1">
        <f t="shared" ca="1" si="94"/>
        <v>0.77412659619183455</v>
      </c>
      <c r="U266" s="2">
        <f t="shared" ca="1" si="95"/>
        <v>1.9891928890444288</v>
      </c>
      <c r="V266" s="2">
        <f t="shared" ca="1" si="96"/>
        <v>0.20496814926134632</v>
      </c>
      <c r="W266" s="2">
        <f t="shared" ca="1" si="97"/>
        <v>0.4544584360899302</v>
      </c>
      <c r="X266" s="2">
        <f t="shared" ca="1" si="98"/>
        <v>2.6425660488445333</v>
      </c>
      <c r="Y266" s="2">
        <f t="shared" ca="1" si="99"/>
        <v>15.918845529723214</v>
      </c>
      <c r="Z266" s="2">
        <f t="shared" ca="1" si="100"/>
        <v>7.4657226516925395</v>
      </c>
      <c r="AA266" s="2">
        <f t="shared" ca="1" si="101"/>
        <v>-0.13705829173969886</v>
      </c>
      <c r="AB266" s="2">
        <f t="shared" ca="1" si="102"/>
        <v>0.74392011979306261</v>
      </c>
      <c r="AC266" s="2">
        <f t="shared" ca="1" si="103"/>
        <v>1.7802211490130599</v>
      </c>
      <c r="AD266" s="2">
        <f t="shared" ca="1" si="104"/>
        <v>0.68073121841793049</v>
      </c>
      <c r="AE266" s="2">
        <f t="shared" ca="1" si="105"/>
        <v>6.0253151748597329</v>
      </c>
      <c r="AF266" s="2">
        <f t="shared" ca="1" si="106"/>
        <v>18.904270560743253</v>
      </c>
      <c r="AG266" s="2">
        <f t="shared" ca="1" si="107"/>
        <v>7.6627095570277088</v>
      </c>
      <c r="AH266" s="2">
        <f t="shared" ca="1" si="108"/>
        <v>-0.66144044706655558</v>
      </c>
      <c r="AI266" s="2">
        <f t="shared" ca="1" si="109"/>
        <v>-0.66144044706655558</v>
      </c>
      <c r="AJ266" s="2">
        <f t="shared" ca="1" si="110"/>
        <v>0.52438215532685672</v>
      </c>
      <c r="AK266" s="2">
        <f t="shared" ca="1" si="111"/>
        <v>1.2985087515186913</v>
      </c>
    </row>
    <row r="267" spans="1:37" x14ac:dyDescent="0.15">
      <c r="A267" s="18">
        <v>243</v>
      </c>
      <c r="B267" s="1">
        <v>2.4300000000000002</v>
      </c>
      <c r="C267" s="1">
        <v>1.9456550000001016</v>
      </c>
      <c r="D267" s="1">
        <v>4.8240775000145675</v>
      </c>
      <c r="E267" s="1">
        <v>2.1143524999978069</v>
      </c>
      <c r="F267" s="1">
        <v>-1.8757299999999999</v>
      </c>
      <c r="I267" s="1">
        <v>244</v>
      </c>
      <c r="J267" s="1">
        <f t="shared" si="85"/>
        <v>4</v>
      </c>
      <c r="K267" s="1">
        <f t="shared" ca="1" si="86"/>
        <v>0.03</v>
      </c>
      <c r="L267" s="1">
        <f t="shared" ca="1" si="112"/>
        <v>0.80412659619183458</v>
      </c>
      <c r="M267" s="18">
        <f t="shared" ca="1" si="87"/>
        <v>0</v>
      </c>
      <c r="N267" s="18">
        <f t="shared" ca="1" si="88"/>
        <v>0</v>
      </c>
      <c r="O267" s="1">
        <f t="shared" ca="1" si="89"/>
        <v>0</v>
      </c>
      <c r="P267" s="1">
        <f t="shared" ca="1" si="90"/>
        <v>0</v>
      </c>
      <c r="Q267" s="1">
        <f t="shared" ca="1" si="91"/>
        <v>0</v>
      </c>
      <c r="R267" s="1">
        <f t="shared" ca="1" si="92"/>
        <v>0</v>
      </c>
      <c r="S267" s="1">
        <f t="shared" ca="1" si="93"/>
        <v>0</v>
      </c>
      <c r="T267" s="1">
        <f t="shared" ca="1" si="94"/>
        <v>0.80412659619183458</v>
      </c>
      <c r="U267" s="2">
        <f t="shared" ca="1" si="95"/>
        <v>1.6277097237987439</v>
      </c>
      <c r="V267" s="2">
        <f t="shared" ca="1" si="96"/>
        <v>2.0306444595051465</v>
      </c>
      <c r="W267" s="2">
        <f t="shared" ca="1" si="97"/>
        <v>1.1536822249105574</v>
      </c>
      <c r="X267" s="2">
        <f t="shared" ca="1" si="98"/>
        <v>1.831068025873632</v>
      </c>
      <c r="Y267" s="2">
        <f t="shared" ca="1" si="99"/>
        <v>16.099278542477663</v>
      </c>
      <c r="Z267" s="2">
        <f t="shared" ca="1" si="100"/>
        <v>9.5089558520857356</v>
      </c>
      <c r="AA267" s="2">
        <f t="shared" ca="1" si="101"/>
        <v>-0.97416487879488312</v>
      </c>
      <c r="AB267" s="2">
        <f t="shared" ca="1" si="102"/>
        <v>0.41703011947836882</v>
      </c>
      <c r="AC267" s="2">
        <f t="shared" ca="1" si="103"/>
        <v>1.5080819626697761</v>
      </c>
      <c r="AD267" s="2">
        <f t="shared" ca="1" si="104"/>
        <v>1.6815463225335432</v>
      </c>
      <c r="AE267" s="2">
        <f t="shared" ca="1" si="105"/>
        <v>9.1863767240016792</v>
      </c>
      <c r="AF267" s="2">
        <f t="shared" ca="1" si="106"/>
        <v>16.694287141531998</v>
      </c>
      <c r="AG267" s="2">
        <f t="shared" ca="1" si="107"/>
        <v>4.4562982078441511</v>
      </c>
      <c r="AH267" s="2">
        <f t="shared" ca="1" si="108"/>
        <v>-1.6810242941792597</v>
      </c>
      <c r="AI267" s="2">
        <f t="shared" ca="1" si="109"/>
        <v>-1.6810242941792597</v>
      </c>
      <c r="AJ267" s="2">
        <f t="shared" ca="1" si="110"/>
        <v>0.70685941538437658</v>
      </c>
      <c r="AK267" s="2">
        <f t="shared" ca="1" si="111"/>
        <v>1.510986011576211</v>
      </c>
    </row>
    <row r="268" spans="1:37" x14ac:dyDescent="0.15">
      <c r="A268" s="18">
        <v>244</v>
      </c>
      <c r="B268" s="1">
        <v>2.44</v>
      </c>
      <c r="C268" s="1">
        <v>0.45265500000013503</v>
      </c>
      <c r="D268" s="1">
        <v>3.1350775000156261</v>
      </c>
      <c r="E268" s="1">
        <v>4.1393524999975284</v>
      </c>
      <c r="F268" s="1">
        <v>-2.43573</v>
      </c>
      <c r="I268" s="1">
        <v>245</v>
      </c>
      <c r="J268" s="1">
        <f t="shared" si="85"/>
        <v>4</v>
      </c>
      <c r="K268" s="1">
        <f t="shared" ca="1" si="86"/>
        <v>0.03</v>
      </c>
      <c r="L268" s="1">
        <f t="shared" ca="1" si="112"/>
        <v>0.8341265961918346</v>
      </c>
      <c r="M268" s="18">
        <f t="shared" ca="1" si="87"/>
        <v>0</v>
      </c>
      <c r="N268" s="18">
        <f t="shared" ca="1" si="88"/>
        <v>0</v>
      </c>
      <c r="O268" s="1">
        <f t="shared" ca="1" si="89"/>
        <v>0</v>
      </c>
      <c r="P268" s="1">
        <f t="shared" ca="1" si="90"/>
        <v>0</v>
      </c>
      <c r="Q268" s="1">
        <f t="shared" ca="1" si="91"/>
        <v>0</v>
      </c>
      <c r="R268" s="1">
        <f t="shared" ca="1" si="92"/>
        <v>0</v>
      </c>
      <c r="S268" s="1">
        <f t="shared" ca="1" si="93"/>
        <v>0</v>
      </c>
      <c r="T268" s="1">
        <f t="shared" ca="1" si="94"/>
        <v>0.8341265961918346</v>
      </c>
      <c r="U268" s="2">
        <f t="shared" ca="1" si="95"/>
        <v>1.1638131665558396</v>
      </c>
      <c r="V268" s="2">
        <f t="shared" ca="1" si="96"/>
        <v>1.4478810315403619</v>
      </c>
      <c r="W268" s="2">
        <f t="shared" ca="1" si="97"/>
        <v>0.36796427948907018</v>
      </c>
      <c r="X268" s="2">
        <f t="shared" ca="1" si="98"/>
        <v>5.4053020480977514</v>
      </c>
      <c r="Y268" s="2">
        <f t="shared" ca="1" si="99"/>
        <v>17.757698692604624</v>
      </c>
      <c r="Z268" s="2">
        <f t="shared" ca="1" si="100"/>
        <v>12.778721579329432</v>
      </c>
      <c r="AA268" s="2">
        <f t="shared" ca="1" si="101"/>
        <v>0.32519084089624267</v>
      </c>
      <c r="AB268" s="2">
        <f t="shared" ca="1" si="102"/>
        <v>1.2414573667478666</v>
      </c>
      <c r="AC268" s="2">
        <f t="shared" ca="1" si="103"/>
        <v>0.96246255163056404</v>
      </c>
      <c r="AD268" s="2">
        <f t="shared" ca="1" si="104"/>
        <v>0.26926397867672269</v>
      </c>
      <c r="AE268" s="2">
        <f t="shared" ca="1" si="105"/>
        <v>7.5927558904407491</v>
      </c>
      <c r="AF268" s="2">
        <f t="shared" ca="1" si="106"/>
        <v>17.586209928081917</v>
      </c>
      <c r="AG268" s="2">
        <f t="shared" ca="1" si="107"/>
        <v>14.317256673186378</v>
      </c>
      <c r="AH268" s="2">
        <f t="shared" ca="1" si="108"/>
        <v>0.17450834158920042</v>
      </c>
      <c r="AI268" s="2">
        <f t="shared" ca="1" si="109"/>
        <v>0.17450834158920042</v>
      </c>
      <c r="AJ268" s="2">
        <f t="shared" ca="1" si="110"/>
        <v>0.49969918248544309</v>
      </c>
      <c r="AK268" s="2">
        <f t="shared" ca="1" si="111"/>
        <v>1.3338257786772778</v>
      </c>
    </row>
    <row r="269" spans="1:37" x14ac:dyDescent="0.15">
      <c r="A269" s="18">
        <v>245</v>
      </c>
      <c r="B269" s="1">
        <v>2.4500000000000002</v>
      </c>
      <c r="C269" s="1">
        <v>0.87865500000106067</v>
      </c>
      <c r="D269" s="1">
        <v>2.9670775000134597</v>
      </c>
      <c r="E269" s="1">
        <v>1.1823524999954316</v>
      </c>
      <c r="F269" s="1">
        <v>6.7267999999999994E-2</v>
      </c>
      <c r="I269" s="1">
        <v>246</v>
      </c>
      <c r="J269" s="1">
        <f t="shared" si="85"/>
        <v>4</v>
      </c>
      <c r="K269" s="1">
        <f t="shared" ca="1" si="86"/>
        <v>0.03</v>
      </c>
      <c r="L269" s="1">
        <f t="shared" ca="1" si="112"/>
        <v>0.86412659619183463</v>
      </c>
      <c r="M269" s="18">
        <f t="shared" ca="1" si="87"/>
        <v>0</v>
      </c>
      <c r="N269" s="18">
        <f t="shared" ca="1" si="88"/>
        <v>0</v>
      </c>
      <c r="O269" s="1">
        <f t="shared" ca="1" si="89"/>
        <v>0</v>
      </c>
      <c r="P269" s="1">
        <f t="shared" ca="1" si="90"/>
        <v>0</v>
      </c>
      <c r="Q269" s="1">
        <f t="shared" ca="1" si="91"/>
        <v>0</v>
      </c>
      <c r="R269" s="1">
        <f t="shared" ca="1" si="92"/>
        <v>0</v>
      </c>
      <c r="S269" s="1">
        <f t="shared" ca="1" si="93"/>
        <v>0</v>
      </c>
      <c r="T269" s="1">
        <f t="shared" ca="1" si="94"/>
        <v>0.86412659619183463</v>
      </c>
      <c r="U269" s="2">
        <f t="shared" ca="1" si="95"/>
        <v>0.62661511591304719</v>
      </c>
      <c r="V269" s="2">
        <f t="shared" ca="1" si="96"/>
        <v>0.8659084246225156</v>
      </c>
      <c r="W269" s="2">
        <f t="shared" ca="1" si="97"/>
        <v>0.1484905824751202</v>
      </c>
      <c r="X269" s="2">
        <f t="shared" ca="1" si="98"/>
        <v>12.764583691619173</v>
      </c>
      <c r="Y269" s="2">
        <f t="shared" ca="1" si="99"/>
        <v>15.207372621407888</v>
      </c>
      <c r="Z269" s="2">
        <f t="shared" ca="1" si="100"/>
        <v>10.447251750268942</v>
      </c>
      <c r="AA269" s="2">
        <f t="shared" ca="1" si="101"/>
        <v>-4.3093340568018751E-2</v>
      </c>
      <c r="AB269" s="2">
        <f t="shared" ca="1" si="102"/>
        <v>1.0647543693127566</v>
      </c>
      <c r="AC269" s="2">
        <f t="shared" ca="1" si="103"/>
        <v>4.1053799128151907</v>
      </c>
      <c r="AD269" s="2">
        <f t="shared" ca="1" si="104"/>
        <v>1.4415811982023159</v>
      </c>
      <c r="AE269" s="2">
        <f t="shared" ca="1" si="105"/>
        <v>5.1024902723016261</v>
      </c>
      <c r="AF269" s="2">
        <f t="shared" ca="1" si="106"/>
        <v>18.165086484155673</v>
      </c>
      <c r="AG269" s="2">
        <f t="shared" ca="1" si="107"/>
        <v>4.8496812022692231</v>
      </c>
      <c r="AH269" s="2">
        <f t="shared" ca="1" si="108"/>
        <v>-1.4238098568134578</v>
      </c>
      <c r="AI269" s="2">
        <f t="shared" ca="1" si="109"/>
        <v>-1.4238098568134578</v>
      </c>
      <c r="AJ269" s="2">
        <f t="shared" ca="1" si="110"/>
        <v>-1.4669031973814766</v>
      </c>
      <c r="AK269" s="2">
        <f t="shared" ca="1" si="111"/>
        <v>-0.60277660118964194</v>
      </c>
    </row>
    <row r="270" spans="1:37" x14ac:dyDescent="0.15">
      <c r="A270" s="18">
        <v>246</v>
      </c>
      <c r="B270" s="1">
        <v>2.46</v>
      </c>
      <c r="C270" s="1">
        <v>-3.3303450000019552</v>
      </c>
      <c r="D270" s="1">
        <v>1.9630775000152312</v>
      </c>
      <c r="E270" s="1">
        <v>3.9233524999957581</v>
      </c>
      <c r="F270" s="1">
        <v>2.2062680000000001</v>
      </c>
      <c r="I270" s="1">
        <v>247</v>
      </c>
      <c r="J270" s="1">
        <f t="shared" si="85"/>
        <v>4</v>
      </c>
      <c r="K270" s="1">
        <f t="shared" ca="1" si="86"/>
        <v>0.03</v>
      </c>
      <c r="L270" s="1">
        <f t="shared" ca="1" si="112"/>
        <v>0.89412659619183465</v>
      </c>
      <c r="M270" s="18">
        <f t="shared" ca="1" si="87"/>
        <v>0</v>
      </c>
      <c r="N270" s="18">
        <f t="shared" ca="1" si="88"/>
        <v>0</v>
      </c>
      <c r="O270" s="1">
        <f t="shared" ca="1" si="89"/>
        <v>0</v>
      </c>
      <c r="P270" s="1">
        <f t="shared" ca="1" si="90"/>
        <v>0</v>
      </c>
      <c r="Q270" s="1">
        <f t="shared" ca="1" si="91"/>
        <v>0</v>
      </c>
      <c r="R270" s="1">
        <f t="shared" ca="1" si="92"/>
        <v>0</v>
      </c>
      <c r="S270" s="1">
        <f t="shared" ca="1" si="93"/>
        <v>0</v>
      </c>
      <c r="T270" s="1">
        <f t="shared" ca="1" si="94"/>
        <v>0.89412659619183465</v>
      </c>
      <c r="U270" s="2">
        <f t="shared" ca="1" si="95"/>
        <v>1.8047922204409805</v>
      </c>
      <c r="V270" s="2">
        <f t="shared" ca="1" si="96"/>
        <v>3.9917244306028827</v>
      </c>
      <c r="W270" s="2">
        <f t="shared" ca="1" si="97"/>
        <v>1.0674477862199427</v>
      </c>
      <c r="X270" s="2">
        <f t="shared" ca="1" si="98"/>
        <v>14.230908389914385</v>
      </c>
      <c r="Y270" s="2">
        <f t="shared" ca="1" si="99"/>
        <v>15.515411553565949</v>
      </c>
      <c r="Z270" s="2">
        <f t="shared" ca="1" si="100"/>
        <v>11.832020113566665</v>
      </c>
      <c r="AA270" s="2">
        <f t="shared" ca="1" si="101"/>
        <v>-0.75215749854027791</v>
      </c>
      <c r="AB270" s="2">
        <f t="shared" ca="1" si="102"/>
        <v>0.5626507314467043</v>
      </c>
      <c r="AC270" s="2">
        <f t="shared" ca="1" si="103"/>
        <v>4.1389490042163928</v>
      </c>
      <c r="AD270" s="2">
        <f t="shared" ca="1" si="104"/>
        <v>0.32336886895793249</v>
      </c>
      <c r="AE270" s="2">
        <f t="shared" ca="1" si="105"/>
        <v>13.613885844634337</v>
      </c>
      <c r="AF270" s="2">
        <f t="shared" ca="1" si="106"/>
        <v>15.181861502980546</v>
      </c>
      <c r="AG270" s="2">
        <f t="shared" ca="1" si="107"/>
        <v>3.1017195277225413</v>
      </c>
      <c r="AH270" s="2">
        <f t="shared" ca="1" si="108"/>
        <v>-0.2401936882830735</v>
      </c>
      <c r="AI270" s="2">
        <f t="shared" ca="1" si="109"/>
        <v>-0.75215749854027791</v>
      </c>
      <c r="AJ270" s="2">
        <f t="shared" ca="1" si="110"/>
        <v>-0.51196381025720439</v>
      </c>
      <c r="AK270" s="2">
        <f t="shared" ca="1" si="111"/>
        <v>0.38216278593463027</v>
      </c>
    </row>
    <row r="271" spans="1:37" x14ac:dyDescent="0.15">
      <c r="A271" s="18">
        <v>247</v>
      </c>
      <c r="B271" s="1">
        <v>2.4700000000000002</v>
      </c>
      <c r="C271" s="1">
        <v>-1.8853450000015926</v>
      </c>
      <c r="D271" s="1">
        <v>-2.5319224999833523</v>
      </c>
      <c r="E271" s="1">
        <v>4.5963524999947936</v>
      </c>
      <c r="F271" s="1">
        <v>2.0602680000000002</v>
      </c>
      <c r="I271" s="1">
        <v>248</v>
      </c>
      <c r="J271" s="1">
        <f t="shared" si="85"/>
        <v>4</v>
      </c>
      <c r="K271" s="1">
        <f t="shared" ca="1" si="86"/>
        <v>0.03</v>
      </c>
      <c r="L271" s="1">
        <f t="shared" ca="1" si="112"/>
        <v>0.92412659619183468</v>
      </c>
      <c r="M271" s="18">
        <f t="shared" ca="1" si="87"/>
        <v>0</v>
      </c>
      <c r="N271" s="18">
        <f t="shared" ca="1" si="88"/>
        <v>0</v>
      </c>
      <c r="O271" s="1">
        <f t="shared" ca="1" si="89"/>
        <v>0</v>
      </c>
      <c r="P271" s="1">
        <f t="shared" ca="1" si="90"/>
        <v>0</v>
      </c>
      <c r="Q271" s="1">
        <f t="shared" ca="1" si="91"/>
        <v>0</v>
      </c>
      <c r="R271" s="1">
        <f t="shared" ca="1" si="92"/>
        <v>0</v>
      </c>
      <c r="S271" s="1">
        <f t="shared" ca="1" si="93"/>
        <v>0</v>
      </c>
      <c r="T271" s="1">
        <f t="shared" ca="1" si="94"/>
        <v>0.92412659619183468</v>
      </c>
      <c r="U271" s="2">
        <f t="shared" ca="1" si="95"/>
        <v>1.3538931956619029</v>
      </c>
      <c r="V271" s="2">
        <f t="shared" ca="1" si="96"/>
        <v>4.8056788768273382</v>
      </c>
      <c r="W271" s="2">
        <f t="shared" ca="1" si="97"/>
        <v>3.1744492158123379</v>
      </c>
      <c r="X271" s="2">
        <f t="shared" ca="1" si="98"/>
        <v>13.172059884531684</v>
      </c>
      <c r="Y271" s="2">
        <f t="shared" ca="1" si="99"/>
        <v>17.703804862891555</v>
      </c>
      <c r="Z271" s="2">
        <f t="shared" ca="1" si="100"/>
        <v>7.1462141388149245</v>
      </c>
      <c r="AA271" s="2">
        <f t="shared" ca="1" si="101"/>
        <v>-3.0410105353764725</v>
      </c>
      <c r="AB271" s="2">
        <f t="shared" ca="1" si="102"/>
        <v>1.7936896274882375</v>
      </c>
      <c r="AC271" s="2">
        <f t="shared" ca="1" si="103"/>
        <v>2.595473666527544</v>
      </c>
      <c r="AD271" s="2">
        <f t="shared" ca="1" si="104"/>
        <v>3.1952868707247717</v>
      </c>
      <c r="AE271" s="2">
        <f t="shared" ca="1" si="105"/>
        <v>7.9304255712545197</v>
      </c>
      <c r="AF271" s="2">
        <f t="shared" ca="1" si="106"/>
        <v>19.994164760867683</v>
      </c>
      <c r="AG271" s="2">
        <f t="shared" ca="1" si="107"/>
        <v>7.8206069743792597</v>
      </c>
      <c r="AH271" s="2">
        <f t="shared" ca="1" si="108"/>
        <v>-3.100288266105093</v>
      </c>
      <c r="AI271" s="2">
        <f t="shared" ca="1" si="109"/>
        <v>-3.100288266105093</v>
      </c>
      <c r="AJ271" s="2">
        <f t="shared" ca="1" si="110"/>
        <v>5.9277730728620526E-2</v>
      </c>
      <c r="AK271" s="2">
        <f t="shared" ca="1" si="111"/>
        <v>0.98340432692045521</v>
      </c>
    </row>
    <row r="272" spans="1:37" x14ac:dyDescent="0.15">
      <c r="A272" s="18">
        <v>248</v>
      </c>
      <c r="B272" s="1">
        <v>2.48</v>
      </c>
      <c r="C272" s="1">
        <v>-0.63034500000114235</v>
      </c>
      <c r="D272" s="1">
        <v>3.9120775000149877</v>
      </c>
      <c r="E272" s="1">
        <v>3.2913524999962362</v>
      </c>
      <c r="F272" s="1">
        <v>1.3292679999999999</v>
      </c>
      <c r="I272" s="1">
        <v>249</v>
      </c>
      <c r="J272" s="1">
        <f t="shared" si="85"/>
        <v>4</v>
      </c>
      <c r="K272" s="1">
        <f t="shared" ca="1" si="86"/>
        <v>0.03</v>
      </c>
      <c r="L272" s="1">
        <f t="shared" ca="1" si="112"/>
        <v>0.95412659619183471</v>
      </c>
      <c r="M272" s="18">
        <f t="shared" ca="1" si="87"/>
        <v>0</v>
      </c>
      <c r="N272" s="18">
        <f t="shared" ca="1" si="88"/>
        <v>0</v>
      </c>
      <c r="O272" s="1">
        <f t="shared" ca="1" si="89"/>
        <v>0</v>
      </c>
      <c r="P272" s="1">
        <f t="shared" ca="1" si="90"/>
        <v>0</v>
      </c>
      <c r="Q272" s="1">
        <f t="shared" ca="1" si="91"/>
        <v>0</v>
      </c>
      <c r="R272" s="1">
        <f t="shared" ca="1" si="92"/>
        <v>0</v>
      </c>
      <c r="S272" s="1">
        <f t="shared" ca="1" si="93"/>
        <v>0</v>
      </c>
      <c r="T272" s="1">
        <f t="shared" ca="1" si="94"/>
        <v>0.95412659619183471</v>
      </c>
      <c r="U272" s="2">
        <f t="shared" ca="1" si="95"/>
        <v>0.79166548132050496</v>
      </c>
      <c r="V272" s="2">
        <f t="shared" ca="1" si="96"/>
        <v>5.3339423525274743</v>
      </c>
      <c r="W272" s="2">
        <f t="shared" ca="1" si="97"/>
        <v>1.0706247131848052</v>
      </c>
      <c r="X272" s="2">
        <f t="shared" ca="1" si="98"/>
        <v>14.636264245749562</v>
      </c>
      <c r="Y272" s="2">
        <f t="shared" ca="1" si="99"/>
        <v>16.570744722835993</v>
      </c>
      <c r="Z272" s="2">
        <f t="shared" ca="1" si="100"/>
        <v>10.000386659585477</v>
      </c>
      <c r="AA272" s="2">
        <f t="shared" ca="1" si="101"/>
        <v>-0.63452532668397976</v>
      </c>
      <c r="AB272" s="2">
        <f t="shared" ca="1" si="102"/>
        <v>1.8598922367223385</v>
      </c>
      <c r="AC272" s="2">
        <f t="shared" ca="1" si="103"/>
        <v>4.5643691757920299</v>
      </c>
      <c r="AD272" s="2">
        <f t="shared" ca="1" si="104"/>
        <v>3.3991376933237563</v>
      </c>
      <c r="AE272" s="2">
        <f t="shared" ca="1" si="105"/>
        <v>9.4268486555379809</v>
      </c>
      <c r="AF272" s="2">
        <f t="shared" ca="1" si="106"/>
        <v>19.782400176122042</v>
      </c>
      <c r="AG272" s="2">
        <f t="shared" ca="1" si="107"/>
        <v>3.1939480233245447</v>
      </c>
      <c r="AH272" s="2">
        <f t="shared" ca="1" si="108"/>
        <v>-0.84654808405142912</v>
      </c>
      <c r="AI272" s="2">
        <f t="shared" ca="1" si="109"/>
        <v>-0.84654808405142912</v>
      </c>
      <c r="AJ272" s="2">
        <f t="shared" ca="1" si="110"/>
        <v>-1.4810734107354089</v>
      </c>
      <c r="AK272" s="2">
        <f t="shared" ca="1" si="111"/>
        <v>-0.52694681454357417</v>
      </c>
    </row>
    <row r="273" spans="1:37" x14ac:dyDescent="0.15">
      <c r="A273" s="18">
        <v>249</v>
      </c>
      <c r="B273" s="1">
        <v>2.4900000000000002</v>
      </c>
      <c r="C273" s="1">
        <v>-1.7173449999994261</v>
      </c>
      <c r="D273" s="1">
        <v>4.250077500014271</v>
      </c>
      <c r="E273" s="1">
        <v>4.1993524999952569</v>
      </c>
      <c r="F273" s="1">
        <v>4.2680000000000001E-3</v>
      </c>
      <c r="I273" s="1">
        <v>250</v>
      </c>
      <c r="J273" s="1">
        <f t="shared" si="85"/>
        <v>4</v>
      </c>
      <c r="K273" s="1">
        <f t="shared" ca="1" si="86"/>
        <v>0.03</v>
      </c>
      <c r="L273" s="1">
        <f t="shared" ca="1" si="112"/>
        <v>0.98412659619183473</v>
      </c>
      <c r="M273" s="18">
        <f t="shared" ca="1" si="87"/>
        <v>0</v>
      </c>
      <c r="N273" s="18">
        <f t="shared" ca="1" si="88"/>
        <v>0</v>
      </c>
      <c r="O273" s="1">
        <f t="shared" ca="1" si="89"/>
        <v>0</v>
      </c>
      <c r="P273" s="1">
        <f t="shared" ca="1" si="90"/>
        <v>0</v>
      </c>
      <c r="Q273" s="1">
        <f t="shared" ca="1" si="91"/>
        <v>0</v>
      </c>
      <c r="R273" s="1">
        <f t="shared" ca="1" si="92"/>
        <v>0</v>
      </c>
      <c r="S273" s="1">
        <f t="shared" ca="1" si="93"/>
        <v>0</v>
      </c>
      <c r="T273" s="1">
        <f t="shared" ca="1" si="94"/>
        <v>0.98412659619183473</v>
      </c>
      <c r="U273" s="2">
        <f t="shared" ca="1" si="95"/>
        <v>1.4485102124644711</v>
      </c>
      <c r="V273" s="2">
        <f t="shared" ca="1" si="96"/>
        <v>4.6493517862539306</v>
      </c>
      <c r="W273" s="2">
        <f t="shared" ca="1" si="97"/>
        <v>3.7155573837951668</v>
      </c>
      <c r="X273" s="2">
        <f t="shared" ca="1" si="98"/>
        <v>11.771540534976669</v>
      </c>
      <c r="Y273" s="2">
        <f t="shared" ca="1" si="99"/>
        <v>18.194373667807749</v>
      </c>
      <c r="Z273" s="2">
        <f t="shared" ca="1" si="100"/>
        <v>4.8896909083568776</v>
      </c>
      <c r="AA273" s="2">
        <f t="shared" ca="1" si="101"/>
        <v>2.6759627912580637</v>
      </c>
      <c r="AB273" s="2">
        <f t="shared" ca="1" si="102"/>
        <v>1.0834505841933741</v>
      </c>
      <c r="AC273" s="2">
        <f t="shared" ca="1" si="103"/>
        <v>3.9697812659340164</v>
      </c>
      <c r="AD273" s="2">
        <f t="shared" ca="1" si="104"/>
        <v>3.0441238631722904</v>
      </c>
      <c r="AE273" s="2">
        <f t="shared" ca="1" si="105"/>
        <v>13.634126977961683</v>
      </c>
      <c r="AF273" s="2">
        <f t="shared" ca="1" si="106"/>
        <v>15.446281711445852</v>
      </c>
      <c r="AG273" s="2">
        <f t="shared" ca="1" si="107"/>
        <v>4.7511499088512741</v>
      </c>
      <c r="AH273" s="2">
        <f t="shared" ca="1" si="108"/>
        <v>-2.0676265369585725</v>
      </c>
      <c r="AI273" s="2">
        <f t="shared" ca="1" si="109"/>
        <v>-2.0676265369585725</v>
      </c>
      <c r="AJ273" s="2">
        <f t="shared" ca="1" si="110"/>
        <v>4.7435893282166361</v>
      </c>
      <c r="AK273" s="2">
        <f t="shared" ca="1" si="111"/>
        <v>5.7277159244084705</v>
      </c>
    </row>
    <row r="274" spans="1:37" x14ac:dyDescent="0.15">
      <c r="A274" s="18">
        <v>250</v>
      </c>
      <c r="B274" s="1">
        <v>2.5</v>
      </c>
      <c r="C274" s="1">
        <v>3.4486549999996896</v>
      </c>
      <c r="D274" s="1">
        <v>2.7800775000166311</v>
      </c>
      <c r="E274" s="1">
        <v>-0.15964750000208028</v>
      </c>
      <c r="F274" s="1">
        <v>5.1712680000000004</v>
      </c>
      <c r="I274" s="1">
        <v>251</v>
      </c>
      <c r="J274" s="1">
        <f t="shared" si="85"/>
        <v>4</v>
      </c>
      <c r="K274" s="1">
        <f t="shared" ca="1" si="86"/>
        <v>0.03</v>
      </c>
      <c r="L274" s="1">
        <f t="shared" ca="1" si="112"/>
        <v>1.0141265961918347</v>
      </c>
      <c r="M274" s="18">
        <f t="shared" ca="1" si="87"/>
        <v>0</v>
      </c>
      <c r="N274" s="18">
        <f t="shared" ca="1" si="88"/>
        <v>0</v>
      </c>
      <c r="O274" s="1">
        <f t="shared" ca="1" si="89"/>
        <v>0</v>
      </c>
      <c r="P274" s="1">
        <f t="shared" ca="1" si="90"/>
        <v>0</v>
      </c>
      <c r="Q274" s="1">
        <f t="shared" ca="1" si="91"/>
        <v>0</v>
      </c>
      <c r="R274" s="1">
        <f t="shared" ca="1" si="92"/>
        <v>0</v>
      </c>
      <c r="S274" s="1">
        <f t="shared" ca="1" si="93"/>
        <v>0</v>
      </c>
      <c r="T274" s="1">
        <f t="shared" ca="1" si="94"/>
        <v>1.0141265961918347</v>
      </c>
      <c r="U274" s="2">
        <f t="shared" ca="1" si="95"/>
        <v>1.2457061419588626</v>
      </c>
      <c r="V274" s="2">
        <f t="shared" ca="1" si="96"/>
        <v>2.4361927165391841</v>
      </c>
      <c r="W274" s="2">
        <f t="shared" ca="1" si="97"/>
        <v>2.888087074051791</v>
      </c>
      <c r="X274" s="2">
        <f t="shared" ca="1" si="98"/>
        <v>2.7621400635259006</v>
      </c>
      <c r="Y274" s="2">
        <f t="shared" ca="1" si="99"/>
        <v>17.393516899310171</v>
      </c>
      <c r="Z274" s="2">
        <f t="shared" ca="1" si="100"/>
        <v>11.157790463746787</v>
      </c>
      <c r="AA274" s="2">
        <f t="shared" ca="1" si="101"/>
        <v>8.1770398546107015E-2</v>
      </c>
      <c r="AB274" s="2">
        <f t="shared" ca="1" si="102"/>
        <v>1.4544816374194558</v>
      </c>
      <c r="AC274" s="2">
        <f t="shared" ca="1" si="103"/>
        <v>4.5005742367836055</v>
      </c>
      <c r="AD274" s="2">
        <f t="shared" ca="1" si="104"/>
        <v>2.566759274570833</v>
      </c>
      <c r="AE274" s="2">
        <f t="shared" ca="1" si="105"/>
        <v>6.7017808149972229</v>
      </c>
      <c r="AF274" s="2">
        <f t="shared" ca="1" si="106"/>
        <v>15.462576305462674</v>
      </c>
      <c r="AG274" s="2">
        <f t="shared" ca="1" si="107"/>
        <v>11.18500075881683</v>
      </c>
      <c r="AH274" s="2">
        <f t="shared" ca="1" si="108"/>
        <v>0.9333696183340644</v>
      </c>
      <c r="AI274" s="2">
        <f t="shared" ca="1" si="109"/>
        <v>8.1770398546107015E-2</v>
      </c>
      <c r="AJ274" s="2">
        <f t="shared" ca="1" si="110"/>
        <v>1.0151400168801714</v>
      </c>
      <c r="AK274" s="2">
        <f t="shared" ca="1" si="111"/>
        <v>2.0292666130720063</v>
      </c>
    </row>
    <row r="275" spans="1:37" x14ac:dyDescent="0.15">
      <c r="A275" s="18">
        <v>251</v>
      </c>
      <c r="B275" s="1">
        <v>2.5099999999999998</v>
      </c>
      <c r="C275" s="1">
        <v>-1.3373449999996012</v>
      </c>
      <c r="D275" s="1">
        <v>0.75907750001391605</v>
      </c>
      <c r="E275" s="1">
        <v>3.9133524999961367</v>
      </c>
      <c r="F275" s="1">
        <v>2.0572680000000001</v>
      </c>
      <c r="I275" s="1">
        <v>252</v>
      </c>
      <c r="J275" s="1">
        <f t="shared" si="85"/>
        <v>4</v>
      </c>
      <c r="K275" s="1">
        <f t="shared" ca="1" si="86"/>
        <v>0.03</v>
      </c>
      <c r="L275" s="1">
        <f t="shared" ca="1" si="112"/>
        <v>1.0441265961918347</v>
      </c>
      <c r="M275" s="18">
        <f t="shared" ca="1" si="87"/>
        <v>0</v>
      </c>
      <c r="N275" s="18">
        <f t="shared" ca="1" si="88"/>
        <v>0</v>
      </c>
      <c r="O275" s="1">
        <f t="shared" ca="1" si="89"/>
        <v>0</v>
      </c>
      <c r="P275" s="1">
        <f t="shared" ca="1" si="90"/>
        <v>0</v>
      </c>
      <c r="Q275" s="1">
        <f t="shared" ca="1" si="91"/>
        <v>0</v>
      </c>
      <c r="R275" s="1">
        <f t="shared" ca="1" si="92"/>
        <v>0</v>
      </c>
      <c r="S275" s="1">
        <f t="shared" ca="1" si="93"/>
        <v>0</v>
      </c>
      <c r="T275" s="1">
        <f t="shared" ca="1" si="94"/>
        <v>1.0441265961918347</v>
      </c>
      <c r="U275" s="2">
        <f t="shared" ca="1" si="95"/>
        <v>1.0260413163567113</v>
      </c>
      <c r="V275" s="2">
        <f t="shared" ca="1" si="96"/>
        <v>4.445920343656101</v>
      </c>
      <c r="W275" s="2">
        <f t="shared" ca="1" si="97"/>
        <v>0.54627735269714373</v>
      </c>
      <c r="X275" s="2">
        <f t="shared" ca="1" si="98"/>
        <v>8.8259178571163854</v>
      </c>
      <c r="Y275" s="2">
        <f t="shared" ca="1" si="99"/>
        <v>17.251410040662016</v>
      </c>
      <c r="Z275" s="2">
        <f t="shared" ca="1" si="100"/>
        <v>9.8881750133484001</v>
      </c>
      <c r="AA275" s="2">
        <f t="shared" ca="1" si="101"/>
        <v>5.1457695248007425E-2</v>
      </c>
      <c r="AB275" s="2">
        <f t="shared" ca="1" si="102"/>
        <v>1.9570245043609793</v>
      </c>
      <c r="AC275" s="2">
        <f t="shared" ca="1" si="103"/>
        <v>4.755236865842372</v>
      </c>
      <c r="AD275" s="2">
        <f t="shared" ca="1" si="104"/>
        <v>1.6496580640807421</v>
      </c>
      <c r="AE275" s="2">
        <f t="shared" ca="1" si="105"/>
        <v>3.9040627650482858</v>
      </c>
      <c r="AF275" s="2">
        <f t="shared" ca="1" si="106"/>
        <v>18.729873554603465</v>
      </c>
      <c r="AG275" s="2">
        <f t="shared" ca="1" si="107"/>
        <v>4.3882300738558149</v>
      </c>
      <c r="AH275" s="2">
        <f t="shared" ca="1" si="108"/>
        <v>0.73651083914915183</v>
      </c>
      <c r="AI275" s="2">
        <f t="shared" ca="1" si="109"/>
        <v>5.1457695248007425E-2</v>
      </c>
      <c r="AJ275" s="2">
        <f t="shared" ca="1" si="110"/>
        <v>-0.68505314390114436</v>
      </c>
      <c r="AK275" s="2">
        <f t="shared" ca="1" si="111"/>
        <v>0.35907345229069032</v>
      </c>
    </row>
    <row r="276" spans="1:37" x14ac:dyDescent="0.15">
      <c r="A276" s="18">
        <v>252</v>
      </c>
      <c r="B276" s="1">
        <v>2.52</v>
      </c>
      <c r="C276" s="1">
        <v>2.2856550000014408</v>
      </c>
      <c r="D276" s="1">
        <v>-0.65292249998449847</v>
      </c>
      <c r="E276" s="1">
        <v>2.2733524999978272</v>
      </c>
      <c r="F276" s="1">
        <v>8.6482679999999998</v>
      </c>
      <c r="I276" s="1">
        <v>253</v>
      </c>
      <c r="J276" s="1">
        <f t="shared" si="85"/>
        <v>4</v>
      </c>
      <c r="K276" s="1">
        <f t="shared" ca="1" si="86"/>
        <v>0.03</v>
      </c>
      <c r="L276" s="1">
        <f t="shared" ca="1" si="112"/>
        <v>1.0741265961918347</v>
      </c>
      <c r="M276" s="18">
        <f t="shared" ca="1" si="87"/>
        <v>0</v>
      </c>
      <c r="N276" s="18">
        <f t="shared" ca="1" si="88"/>
        <v>0</v>
      </c>
      <c r="O276" s="1">
        <f t="shared" ca="1" si="89"/>
        <v>0</v>
      </c>
      <c r="P276" s="1">
        <f t="shared" ca="1" si="90"/>
        <v>0</v>
      </c>
      <c r="Q276" s="1">
        <f t="shared" ca="1" si="91"/>
        <v>0</v>
      </c>
      <c r="R276" s="1">
        <f t="shared" ca="1" si="92"/>
        <v>0</v>
      </c>
      <c r="S276" s="1">
        <f t="shared" ca="1" si="93"/>
        <v>0</v>
      </c>
      <c r="T276" s="1">
        <f t="shared" ca="1" si="94"/>
        <v>1.0741265961918347</v>
      </c>
      <c r="U276" s="2">
        <f t="shared" ca="1" si="95"/>
        <v>0.43570925956672402</v>
      </c>
      <c r="V276" s="2">
        <f t="shared" ca="1" si="96"/>
        <v>5.0298547944788146</v>
      </c>
      <c r="W276" s="2">
        <f t="shared" ca="1" si="97"/>
        <v>0.45291679888037617</v>
      </c>
      <c r="X276" s="2">
        <f t="shared" ca="1" si="98"/>
        <v>10.079444279572739</v>
      </c>
      <c r="Y276" s="2">
        <f t="shared" ca="1" si="99"/>
        <v>17.888018814533787</v>
      </c>
      <c r="Z276" s="2">
        <f t="shared" ca="1" si="100"/>
        <v>10.249942148868008</v>
      </c>
      <c r="AA276" s="2">
        <f t="shared" ca="1" si="101"/>
        <v>-0.41345023272571729</v>
      </c>
      <c r="AB276" s="2">
        <f t="shared" ca="1" si="102"/>
        <v>1.2995217375866155</v>
      </c>
      <c r="AC276" s="2">
        <f t="shared" ca="1" si="103"/>
        <v>3.2442841633389325</v>
      </c>
      <c r="AD276" s="2">
        <f t="shared" ca="1" si="104"/>
        <v>3.6127685106794551</v>
      </c>
      <c r="AE276" s="2">
        <f t="shared" ca="1" si="105"/>
        <v>11.266343803340545</v>
      </c>
      <c r="AF276" s="2">
        <f t="shared" ca="1" si="106"/>
        <v>19.341710260403801</v>
      </c>
      <c r="AG276" s="2">
        <f t="shared" ca="1" si="107"/>
        <v>1.7663342720374928</v>
      </c>
      <c r="AH276" s="2">
        <f t="shared" ca="1" si="108"/>
        <v>3.5956411951919676</v>
      </c>
      <c r="AI276" s="2">
        <f t="shared" ca="1" si="109"/>
        <v>-0.41345023272571729</v>
      </c>
      <c r="AJ276" s="2">
        <f t="shared" ca="1" si="110"/>
        <v>-4.009091427917685</v>
      </c>
      <c r="AK276" s="2">
        <f t="shared" ca="1" si="111"/>
        <v>-2.9349648317258503</v>
      </c>
    </row>
    <row r="277" spans="1:37" x14ac:dyDescent="0.15">
      <c r="A277" s="18">
        <v>253</v>
      </c>
      <c r="B277" s="1">
        <v>2.5299999999999998</v>
      </c>
      <c r="C277" s="1">
        <v>4.4386550000012903</v>
      </c>
      <c r="D277" s="1">
        <v>2.0670775000155572</v>
      </c>
      <c r="E277" s="1">
        <v>1.018352499997377</v>
      </c>
      <c r="F277" s="1">
        <v>7.8582679999999998</v>
      </c>
      <c r="I277" s="1">
        <v>254</v>
      </c>
      <c r="J277" s="1">
        <f t="shared" si="85"/>
        <v>4</v>
      </c>
      <c r="K277" s="1">
        <f t="shared" ca="1" si="86"/>
        <v>0.03</v>
      </c>
      <c r="L277" s="1">
        <f t="shared" ca="1" si="112"/>
        <v>1.1041265961918347</v>
      </c>
      <c r="M277" s="18">
        <f t="shared" ca="1" si="87"/>
        <v>0</v>
      </c>
      <c r="N277" s="18">
        <f t="shared" ca="1" si="88"/>
        <v>0</v>
      </c>
      <c r="O277" s="1">
        <f t="shared" ca="1" si="89"/>
        <v>0</v>
      </c>
      <c r="P277" s="1">
        <f t="shared" ca="1" si="90"/>
        <v>0</v>
      </c>
      <c r="Q277" s="1">
        <f t="shared" ca="1" si="91"/>
        <v>0</v>
      </c>
      <c r="R277" s="1">
        <f t="shared" ca="1" si="92"/>
        <v>0</v>
      </c>
      <c r="S277" s="1">
        <f t="shared" ca="1" si="93"/>
        <v>0</v>
      </c>
      <c r="T277" s="1">
        <f t="shared" ca="1" si="94"/>
        <v>1.1041265961918347</v>
      </c>
      <c r="U277" s="2">
        <f t="shared" ca="1" si="95"/>
        <v>0.82086264794256414</v>
      </c>
      <c r="V277" s="2">
        <f t="shared" ca="1" si="96"/>
        <v>5.2191787574147419</v>
      </c>
      <c r="W277" s="2">
        <f t="shared" ca="1" si="97"/>
        <v>1.2732219901367776</v>
      </c>
      <c r="X277" s="2">
        <f t="shared" ca="1" si="98"/>
        <v>2.6313932166803538</v>
      </c>
      <c r="Y277" s="2">
        <f t="shared" ca="1" si="99"/>
        <v>17.106195286923217</v>
      </c>
      <c r="Z277" s="2">
        <f t="shared" ca="1" si="100"/>
        <v>12.890420747556403</v>
      </c>
      <c r="AA277" s="2">
        <f t="shared" ca="1" si="101"/>
        <v>-1.221668262048915</v>
      </c>
      <c r="AB277" s="2">
        <f t="shared" ca="1" si="102"/>
        <v>1.3345622603035219</v>
      </c>
      <c r="AC277" s="2">
        <f t="shared" ca="1" si="103"/>
        <v>2.1233108071443372</v>
      </c>
      <c r="AD277" s="2">
        <f t="shared" ca="1" si="104"/>
        <v>3.4875055147121459</v>
      </c>
      <c r="AE277" s="2">
        <f t="shared" ca="1" si="105"/>
        <v>11.190281769881775</v>
      </c>
      <c r="AF277" s="2">
        <f t="shared" ca="1" si="106"/>
        <v>19.781276308219635</v>
      </c>
      <c r="AG277" s="2">
        <f t="shared" ca="1" si="107"/>
        <v>10.759681820685607</v>
      </c>
      <c r="AH277" s="2">
        <f t="shared" ca="1" si="108"/>
        <v>-2.1659016840676646</v>
      </c>
      <c r="AI277" s="2">
        <f t="shared" ca="1" si="109"/>
        <v>-2.1659016840676646</v>
      </c>
      <c r="AJ277" s="2">
        <f t="shared" ca="1" si="110"/>
        <v>0.9442334220187496</v>
      </c>
      <c r="AK277" s="2">
        <f t="shared" ca="1" si="111"/>
        <v>2.0483600182105843</v>
      </c>
    </row>
    <row r="278" spans="1:37" x14ac:dyDescent="0.15">
      <c r="A278" s="18">
        <v>254</v>
      </c>
      <c r="B278" s="1">
        <v>2.54</v>
      </c>
      <c r="C278" s="1">
        <v>2.6136550000011027</v>
      </c>
      <c r="D278" s="1">
        <v>2.6040775000168992</v>
      </c>
      <c r="E278" s="1">
        <v>5.5352499995109383E-2</v>
      </c>
      <c r="F278" s="1">
        <v>6.792268</v>
      </c>
      <c r="I278" s="1">
        <v>255</v>
      </c>
      <c r="J278" s="1">
        <f t="shared" si="85"/>
        <v>4</v>
      </c>
      <c r="K278" s="1">
        <f t="shared" ca="1" si="86"/>
        <v>0.03</v>
      </c>
      <c r="L278" s="1">
        <f t="shared" ca="1" si="112"/>
        <v>1.1341265961918348</v>
      </c>
      <c r="M278" s="18">
        <f t="shared" ca="1" si="87"/>
        <v>0</v>
      </c>
      <c r="N278" s="18">
        <f t="shared" ca="1" si="88"/>
        <v>0</v>
      </c>
      <c r="O278" s="1">
        <f t="shared" ca="1" si="89"/>
        <v>0</v>
      </c>
      <c r="P278" s="1">
        <f t="shared" ca="1" si="90"/>
        <v>0</v>
      </c>
      <c r="Q278" s="1">
        <f t="shared" ca="1" si="91"/>
        <v>0</v>
      </c>
      <c r="R278" s="1">
        <f t="shared" ca="1" si="92"/>
        <v>0</v>
      </c>
      <c r="S278" s="1">
        <f t="shared" ca="1" si="93"/>
        <v>0</v>
      </c>
      <c r="T278" s="1">
        <f t="shared" ca="1" si="94"/>
        <v>1.1341265961918348</v>
      </c>
      <c r="U278" s="2">
        <f t="shared" ca="1" si="95"/>
        <v>0.80659852801835275</v>
      </c>
      <c r="V278" s="2">
        <f t="shared" ca="1" si="96"/>
        <v>3.0364884648035089</v>
      </c>
      <c r="W278" s="2">
        <f t="shared" ca="1" si="97"/>
        <v>0.81644936941254498</v>
      </c>
      <c r="X278" s="2">
        <f t="shared" ca="1" si="98"/>
        <v>3.7108976738501775</v>
      </c>
      <c r="Y278" s="2">
        <f t="shared" ca="1" si="99"/>
        <v>16.854076506631159</v>
      </c>
      <c r="Z278" s="2">
        <f t="shared" ca="1" si="100"/>
        <v>11.156174018059209</v>
      </c>
      <c r="AA278" s="2">
        <f t="shared" ca="1" si="101"/>
        <v>-0.63782760020927076</v>
      </c>
      <c r="AB278" s="2">
        <f t="shared" ca="1" si="102"/>
        <v>1.3315598331835823</v>
      </c>
      <c r="AC278" s="2">
        <f t="shared" ca="1" si="103"/>
        <v>3.4289211315644028</v>
      </c>
      <c r="AD278" s="2">
        <f t="shared" ca="1" si="104"/>
        <v>3.2546803171774314</v>
      </c>
      <c r="AE278" s="2">
        <f t="shared" ca="1" si="105"/>
        <v>5.7225782241755709</v>
      </c>
      <c r="AF278" s="2">
        <f t="shared" ca="1" si="106"/>
        <v>17.505891333014393</v>
      </c>
      <c r="AG278" s="2">
        <f t="shared" ca="1" si="107"/>
        <v>1.8832418260283588</v>
      </c>
      <c r="AH278" s="2">
        <f t="shared" ca="1" si="108"/>
        <v>1.8326286798296612</v>
      </c>
      <c r="AI278" s="2">
        <f t="shared" ca="1" si="109"/>
        <v>-0.63782760020927076</v>
      </c>
      <c r="AJ278" s="2">
        <f t="shared" ca="1" si="110"/>
        <v>1.1948010796203903</v>
      </c>
      <c r="AK278" s="2">
        <f t="shared" ca="1" si="111"/>
        <v>2.328927675812225</v>
      </c>
    </row>
    <row r="279" spans="1:37" x14ac:dyDescent="0.15">
      <c r="A279" s="18">
        <v>255</v>
      </c>
      <c r="B279" s="1">
        <v>2.5499999999999998</v>
      </c>
      <c r="C279" s="1">
        <v>1.5346550000003845</v>
      </c>
      <c r="D279" s="1">
        <v>2.8040775000164331</v>
      </c>
      <c r="E279" s="1">
        <v>-0.74264750000452295</v>
      </c>
      <c r="F279" s="1">
        <v>10.807270000000001</v>
      </c>
      <c r="I279" s="1">
        <v>256</v>
      </c>
      <c r="J279" s="1">
        <f t="shared" si="85"/>
        <v>4</v>
      </c>
      <c r="K279" s="1">
        <f t="shared" ca="1" si="86"/>
        <v>0.03</v>
      </c>
      <c r="L279" s="1">
        <f t="shared" ca="1" si="112"/>
        <v>1.1641265961918348</v>
      </c>
      <c r="M279" s="18">
        <f t="shared" ca="1" si="87"/>
        <v>0</v>
      </c>
      <c r="N279" s="18">
        <f t="shared" ca="1" si="88"/>
        <v>0</v>
      </c>
      <c r="O279" s="1">
        <f t="shared" ca="1" si="89"/>
        <v>0</v>
      </c>
      <c r="P279" s="1">
        <f t="shared" ca="1" si="90"/>
        <v>0</v>
      </c>
      <c r="Q279" s="1">
        <f t="shared" ca="1" si="91"/>
        <v>0</v>
      </c>
      <c r="R279" s="1">
        <f t="shared" ca="1" si="92"/>
        <v>0</v>
      </c>
      <c r="S279" s="1">
        <f t="shared" ca="1" si="93"/>
        <v>0</v>
      </c>
      <c r="T279" s="1">
        <f t="shared" ca="1" si="94"/>
        <v>1.1641265961918348</v>
      </c>
      <c r="U279" s="2">
        <f t="shared" ca="1" si="95"/>
        <v>0.57433711660461173</v>
      </c>
      <c r="V279" s="2">
        <f t="shared" ca="1" si="96"/>
        <v>0.82776230426444042</v>
      </c>
      <c r="W279" s="2">
        <f t="shared" ca="1" si="97"/>
        <v>2.2391461392796042</v>
      </c>
      <c r="X279" s="2">
        <f t="shared" ca="1" si="98"/>
        <v>7.4144987971285241</v>
      </c>
      <c r="Y279" s="2">
        <f t="shared" ca="1" si="99"/>
        <v>15.444722427299528</v>
      </c>
      <c r="Z279" s="2">
        <f t="shared" ca="1" si="100"/>
        <v>9.2094245921771609</v>
      </c>
      <c r="AA279" s="2">
        <f t="shared" ca="1" si="101"/>
        <v>-2.1397015855572992</v>
      </c>
      <c r="AB279" s="2">
        <f t="shared" ca="1" si="102"/>
        <v>0.46438330756958629</v>
      </c>
      <c r="AC279" s="2">
        <f t="shared" ca="1" si="103"/>
        <v>1.7653686968745304</v>
      </c>
      <c r="AD279" s="2">
        <f t="shared" ca="1" si="104"/>
        <v>1.6578478451867367</v>
      </c>
      <c r="AE279" s="2">
        <f t="shared" ca="1" si="105"/>
        <v>6.5931389337607964</v>
      </c>
      <c r="AF279" s="2">
        <f t="shared" ca="1" si="106"/>
        <v>19.625626466645492</v>
      </c>
      <c r="AG279" s="2">
        <f t="shared" ca="1" si="107"/>
        <v>12.134884469357669</v>
      </c>
      <c r="AH279" s="2">
        <f t="shared" ca="1" si="108"/>
        <v>0.94219603506683913</v>
      </c>
      <c r="AI279" s="2">
        <f t="shared" ca="1" si="109"/>
        <v>-2.1397015855572992</v>
      </c>
      <c r="AJ279" s="2">
        <f t="shared" ca="1" si="110"/>
        <v>-3.0818976206241384</v>
      </c>
      <c r="AK279" s="2">
        <f t="shared" ca="1" si="111"/>
        <v>-1.9177710244323036</v>
      </c>
    </row>
    <row r="280" spans="1:37" x14ac:dyDescent="0.15">
      <c r="A280" s="18">
        <v>256</v>
      </c>
      <c r="B280" s="1">
        <v>2.56</v>
      </c>
      <c r="C280" s="1">
        <v>0.30165500000123302</v>
      </c>
      <c r="D280" s="1">
        <v>0.25607750001555019</v>
      </c>
      <c r="E280" s="1">
        <v>-0.38464750000244408</v>
      </c>
      <c r="F280" s="1">
        <v>4.4952680000000003</v>
      </c>
      <c r="I280" s="1">
        <v>257</v>
      </c>
      <c r="J280" s="1">
        <f t="shared" ref="J280:J343" si="113">IF(I280&lt;=$C$4,1,IF(AND(I280&gt;$C$4,I280&lt;=$C$5),2,IF(AND(I280&gt;$C$5,I280&lt;=$C$6),3,IF(AND(I280&gt;$C$6,I280&lt;=$C$7),4,IF(AND(I280&gt;$C$7,I280&lt;=$C$8),5,IF(AND(I280&gt;$C$8,I280&lt;=$C$9),6,"error"))))))</f>
        <v>4</v>
      </c>
      <c r="K280" s="1">
        <f t="shared" ref="K280:K343" ca="1" si="114">IF(J280=1,$E$4,IF(J280=2,$E$5,IF(J280=3,$E$6,IF(J280=4,$E$7,IF(J280=5,$E$8,IF(J280=6,$E$9,"error"))))))</f>
        <v>0.03</v>
      </c>
      <c r="L280" s="1">
        <f t="shared" ca="1" si="112"/>
        <v>1.1941265961918348</v>
      </c>
      <c r="M280" s="18">
        <f t="shared" ca="1" si="87"/>
        <v>0</v>
      </c>
      <c r="N280" s="18">
        <f t="shared" ca="1" si="88"/>
        <v>0</v>
      </c>
      <c r="O280" s="1">
        <f t="shared" ca="1" si="89"/>
        <v>0</v>
      </c>
      <c r="P280" s="1">
        <f t="shared" ca="1" si="90"/>
        <v>0</v>
      </c>
      <c r="Q280" s="1">
        <f t="shared" ca="1" si="91"/>
        <v>0</v>
      </c>
      <c r="R280" s="1">
        <f t="shared" ca="1" si="92"/>
        <v>0</v>
      </c>
      <c r="S280" s="1">
        <f t="shared" ca="1" si="93"/>
        <v>0</v>
      </c>
      <c r="T280" s="1">
        <f t="shared" ca="1" si="94"/>
        <v>1.1941265961918348</v>
      </c>
      <c r="U280" s="2">
        <f t="shared" ca="1" si="95"/>
        <v>1.6382666552483345</v>
      </c>
      <c r="V280" s="2">
        <f t="shared" ca="1" si="96"/>
        <v>1.0854196954033208</v>
      </c>
      <c r="W280" s="2">
        <f t="shared" ca="1" si="97"/>
        <v>1.0078127704372684</v>
      </c>
      <c r="X280" s="2">
        <f t="shared" ca="1" si="98"/>
        <v>3.5632531325120116</v>
      </c>
      <c r="Y280" s="2">
        <f t="shared" ca="1" si="99"/>
        <v>19.39991284971558</v>
      </c>
      <c r="Z280" s="2">
        <f t="shared" ca="1" si="100"/>
        <v>3.0578443010447223</v>
      </c>
      <c r="AA280" s="2">
        <f t="shared" ca="1" si="101"/>
        <v>0.28807540017068389</v>
      </c>
      <c r="AB280" s="2">
        <f t="shared" ca="1" si="102"/>
        <v>0.64282134252747913</v>
      </c>
      <c r="AC280" s="2">
        <f t="shared" ca="1" si="103"/>
        <v>2.8957463407554176</v>
      </c>
      <c r="AD280" s="2">
        <f t="shared" ca="1" si="104"/>
        <v>3.4008172933751704</v>
      </c>
      <c r="AE280" s="2">
        <f t="shared" ca="1" si="105"/>
        <v>10.579680370180133</v>
      </c>
      <c r="AF280" s="2">
        <f t="shared" ca="1" si="106"/>
        <v>16.254768622105207</v>
      </c>
      <c r="AG280" s="2">
        <f t="shared" ca="1" si="107"/>
        <v>14.462337885126287</v>
      </c>
      <c r="AH280" s="2">
        <f t="shared" ca="1" si="108"/>
        <v>-3.373206986776109</v>
      </c>
      <c r="AI280" s="2">
        <f t="shared" ca="1" si="109"/>
        <v>-3.373206986776109</v>
      </c>
      <c r="AJ280" s="2">
        <f t="shared" ca="1" si="110"/>
        <v>3.6612823869467928</v>
      </c>
      <c r="AK280" s="2">
        <f t="shared" ca="1" si="111"/>
        <v>4.8554089831386271</v>
      </c>
    </row>
    <row r="281" spans="1:37" x14ac:dyDescent="0.15">
      <c r="A281" s="18">
        <v>257</v>
      </c>
      <c r="B281" s="1">
        <v>2.57</v>
      </c>
      <c r="C281" s="1">
        <v>4.199655000000746</v>
      </c>
      <c r="D281" s="1">
        <v>-2.0959224999863579</v>
      </c>
      <c r="E281" s="1">
        <v>4.8783524999969075</v>
      </c>
      <c r="F281" s="1">
        <v>5.566268</v>
      </c>
      <c r="I281" s="1">
        <v>258</v>
      </c>
      <c r="J281" s="1">
        <f t="shared" si="113"/>
        <v>4</v>
      </c>
      <c r="K281" s="1">
        <f t="shared" ca="1" si="114"/>
        <v>0.03</v>
      </c>
      <c r="L281" s="1">
        <f t="shared" ca="1" si="112"/>
        <v>1.2241265961918348</v>
      </c>
      <c r="M281" s="18">
        <f t="shared" ref="M281:M344" ca="1" si="115">IF(AND(J281=1,RAND()&gt;0.9),RAND()*(4-(-5))+(-5),0)</f>
        <v>0</v>
      </c>
      <c r="N281" s="18">
        <f t="shared" ref="N281:N344" ca="1" si="116">IF(AND(J281=2,RAND()&gt;0.99),RAND()*(5-(-5))+(-5),0)</f>
        <v>0</v>
      </c>
      <c r="O281" s="1">
        <f t="shared" ref="O281:O344" ca="1" si="117">IF(AND(J281=3,RAND()&gt;0.97),RAND()*(15-(-10))+(-10),0)</f>
        <v>0</v>
      </c>
      <c r="P281" s="1">
        <f t="shared" ref="P281:P344" ca="1" si="118">IF(AND(J281=4,RAND()&gt;0.99),RAND()*(5-(-4))+(-4),0)</f>
        <v>0</v>
      </c>
      <c r="Q281" s="1">
        <f t="shared" ref="Q281:Q344" ca="1" si="119">IF(AND(J281=5,RAND()&gt;0.9),RAND()*(5-(-4))+(-4),0)</f>
        <v>0</v>
      </c>
      <c r="R281" s="1">
        <f t="shared" ref="R281:R344" ca="1" si="120">IF(AND(J281=6,RAND()&gt;0.8),RAND()*(6-(-5))+(-5),0)</f>
        <v>0</v>
      </c>
      <c r="S281" s="1">
        <f t="shared" ref="S281:S344" ca="1" si="121">SUM(M281:R281)</f>
        <v>0</v>
      </c>
      <c r="T281" s="1">
        <f t="shared" ref="T281:T344" ca="1" si="122">S281+L281</f>
        <v>1.2241265961918348</v>
      </c>
      <c r="U281" s="2">
        <f t="shared" ref="U281:U344" ca="1" si="123">RAND()*($M$4-$L$4)+$L$4</f>
        <v>0.98403795387426585</v>
      </c>
      <c r="V281" s="2">
        <f t="shared" ref="V281:V344" ca="1" si="124">RAND()*($M$9-$L$9)+$L$9</f>
        <v>3.4947019131552914</v>
      </c>
      <c r="W281" s="2">
        <f t="shared" ref="W281:W344" ca="1" si="125">RAND()*($M$14-$L$14)+$L$14</f>
        <v>3.4858511981157014</v>
      </c>
      <c r="X281" s="2">
        <f t="shared" ref="X281:X344" ca="1" si="126">RAND()*($M$7-$L$7)+$L$7</f>
        <v>13.416651554648716</v>
      </c>
      <c r="Y281" s="2">
        <f t="shared" ref="Y281:Y344" ca="1" si="127">RAND()*($M$12-$L$12)+$L$12</f>
        <v>15.348347756707133</v>
      </c>
      <c r="Z281" s="2">
        <f t="shared" ref="Z281:Z344" ca="1" si="128">RAND()*($M$17-$L$17)+$L$17</f>
        <v>4.9715570308877339</v>
      </c>
      <c r="AA281" s="2">
        <f t="shared" ref="AA281:AA344" ca="1" si="129">IF(OR(J281=1,J281=2),U281*SIN(2*PI()*I281/X281),IF(J281=3,V281*SIN(2*PI()*I281/Y281),W281*SIN(2*PI()*I281/Z281)))</f>
        <v>-2.1328531989429611</v>
      </c>
      <c r="AB281" s="2">
        <f t="shared" ref="AB281:AB344" ca="1" si="130">RAND()*($M$5-$L$5)+$L$5</f>
        <v>1.8754921799883872</v>
      </c>
      <c r="AC281" s="2">
        <f t="shared" ref="AC281:AC344" ca="1" si="131">RAND()*($M$10-$L$10)+$L$10</f>
        <v>0.26282638920332024</v>
      </c>
      <c r="AD281" s="2">
        <f t="shared" ref="AD281:AD344" ca="1" si="132">RAND()*($M$15-$L$15)+$L$15</f>
        <v>3.4966299600672328</v>
      </c>
      <c r="AE281" s="2">
        <f t="shared" ref="AE281:AE344" ca="1" si="133">RAND()*($M$8-$L$8)+$L$8</f>
        <v>4.2387949582889588</v>
      </c>
      <c r="AF281" s="2">
        <f t="shared" ref="AF281:AF344" ca="1" si="134">RAND()*($M$13-$L$13)+$L$13</f>
        <v>16.77547297577258</v>
      </c>
      <c r="AG281" s="2">
        <f t="shared" ref="AG281:AG344" ca="1" si="135">RAND()*($M$18-$L$18)+$L$18</f>
        <v>14.626747212890301</v>
      </c>
      <c r="AH281" s="2">
        <f t="shared" ref="AH281:AH344" ca="1" si="136">IF(OR(J281=1,J281=2),AB281*SIN(2*PI()*I281/AE281),IF(J281=3,AC281*SIN(2*PI()*I281/AF281),AD281*SIN(2*PI()*I281/AG281)))</f>
        <v>-2.6789901345566638</v>
      </c>
      <c r="AI281" s="2">
        <f t="shared" ref="AI281:AI344" ca="1" si="137">MIN(AA281,AH281)</f>
        <v>-2.6789901345566638</v>
      </c>
      <c r="AJ281" s="2">
        <f t="shared" ref="AJ281:AJ344" ca="1" si="138">IF(RAND()&gt;0.7,AA281+AH281,AA281-AH281)</f>
        <v>0.54613693561370269</v>
      </c>
      <c r="AK281" s="2">
        <f t="shared" ref="AK281:AK344" ca="1" si="139">T281+AJ281</f>
        <v>1.7702635318055375</v>
      </c>
    </row>
    <row r="282" spans="1:37" x14ac:dyDescent="0.15">
      <c r="A282" s="18">
        <v>258</v>
      </c>
      <c r="B282" s="1">
        <v>2.58</v>
      </c>
      <c r="C282" s="1">
        <v>4.0396549999996978</v>
      </c>
      <c r="D282" s="1">
        <v>2.4880775000148958</v>
      </c>
      <c r="E282" s="1">
        <v>4.0783524999952192</v>
      </c>
      <c r="F282" s="1">
        <v>0.444268</v>
      </c>
      <c r="I282" s="1">
        <v>259</v>
      </c>
      <c r="J282" s="1">
        <f t="shared" si="113"/>
        <v>4</v>
      </c>
      <c r="K282" s="1">
        <f t="shared" ca="1" si="114"/>
        <v>0.03</v>
      </c>
      <c r="L282" s="1">
        <f t="shared" ref="L282:L345" ca="1" si="140">L281+K282</f>
        <v>1.2541265961918349</v>
      </c>
      <c r="M282" s="18">
        <f t="shared" ca="1" si="115"/>
        <v>0</v>
      </c>
      <c r="N282" s="18">
        <f t="shared" ca="1" si="116"/>
        <v>0</v>
      </c>
      <c r="O282" s="1">
        <f t="shared" ca="1" si="117"/>
        <v>0</v>
      </c>
      <c r="P282" s="1">
        <f t="shared" ca="1" si="118"/>
        <v>0</v>
      </c>
      <c r="Q282" s="1">
        <f t="shared" ca="1" si="119"/>
        <v>0</v>
      </c>
      <c r="R282" s="1">
        <f t="shared" ca="1" si="120"/>
        <v>0</v>
      </c>
      <c r="S282" s="1">
        <f t="shared" ca="1" si="121"/>
        <v>0</v>
      </c>
      <c r="T282" s="1">
        <f t="shared" ca="1" si="122"/>
        <v>1.2541265961918349</v>
      </c>
      <c r="U282" s="2">
        <f t="shared" ca="1" si="123"/>
        <v>1.0101525291120064</v>
      </c>
      <c r="V282" s="2">
        <f t="shared" ca="1" si="124"/>
        <v>0.37396852482167464</v>
      </c>
      <c r="W282" s="2">
        <f t="shared" ca="1" si="125"/>
        <v>0.35073935910229748</v>
      </c>
      <c r="X282" s="2">
        <f t="shared" ca="1" si="126"/>
        <v>8.6138048752634599</v>
      </c>
      <c r="Y282" s="2">
        <f t="shared" ca="1" si="127"/>
        <v>16.572565432741889</v>
      </c>
      <c r="Z282" s="2">
        <f t="shared" ca="1" si="128"/>
        <v>1.7973446038536598</v>
      </c>
      <c r="AA282" s="2">
        <f t="shared" ca="1" si="129"/>
        <v>0.20877190580115745</v>
      </c>
      <c r="AB282" s="2">
        <f t="shared" ca="1" si="130"/>
        <v>1.4016548602273664</v>
      </c>
      <c r="AC282" s="2">
        <f t="shared" ca="1" si="131"/>
        <v>3.0901386977204268</v>
      </c>
      <c r="AD282" s="2">
        <f t="shared" ca="1" si="132"/>
        <v>0.64933410863281371</v>
      </c>
      <c r="AE282" s="2">
        <f t="shared" ca="1" si="133"/>
        <v>8.5105823902917415</v>
      </c>
      <c r="AF282" s="2">
        <f t="shared" ca="1" si="134"/>
        <v>18.772954646573456</v>
      </c>
      <c r="AG282" s="2">
        <f t="shared" ca="1" si="135"/>
        <v>1.5419482206625208</v>
      </c>
      <c r="AH282" s="2">
        <f t="shared" ca="1" si="136"/>
        <v>-0.12438181984164735</v>
      </c>
      <c r="AI282" s="2">
        <f t="shared" ca="1" si="137"/>
        <v>-0.12438181984164735</v>
      </c>
      <c r="AJ282" s="2">
        <f t="shared" ca="1" si="138"/>
        <v>0.33315372564280482</v>
      </c>
      <c r="AK282" s="2">
        <f t="shared" ca="1" si="139"/>
        <v>1.5872803218346396</v>
      </c>
    </row>
    <row r="283" spans="1:37" x14ac:dyDescent="0.15">
      <c r="A283" s="18">
        <v>259</v>
      </c>
      <c r="B283" s="1">
        <v>2.59</v>
      </c>
      <c r="C283" s="1">
        <v>5.4126550000006546</v>
      </c>
      <c r="D283" s="1">
        <v>3.7540775000159954</v>
      </c>
      <c r="E283" s="1">
        <v>4.8093524999970327</v>
      </c>
      <c r="F283" s="1">
        <v>-0.57372999999999996</v>
      </c>
      <c r="I283" s="1">
        <v>260</v>
      </c>
      <c r="J283" s="1">
        <f t="shared" si="113"/>
        <v>4</v>
      </c>
      <c r="K283" s="1">
        <f t="shared" ca="1" si="114"/>
        <v>0.03</v>
      </c>
      <c r="L283" s="1">
        <f t="shared" ca="1" si="140"/>
        <v>1.2841265961918349</v>
      </c>
      <c r="M283" s="18">
        <f t="shared" ca="1" si="115"/>
        <v>0</v>
      </c>
      <c r="N283" s="18">
        <f t="shared" ca="1" si="116"/>
        <v>0</v>
      </c>
      <c r="O283" s="1">
        <f t="shared" ca="1" si="117"/>
        <v>0</v>
      </c>
      <c r="P283" s="1">
        <f t="shared" ca="1" si="118"/>
        <v>0</v>
      </c>
      <c r="Q283" s="1">
        <f t="shared" ca="1" si="119"/>
        <v>0</v>
      </c>
      <c r="R283" s="1">
        <f t="shared" ca="1" si="120"/>
        <v>0</v>
      </c>
      <c r="S283" s="1">
        <f t="shared" ca="1" si="121"/>
        <v>0</v>
      </c>
      <c r="T283" s="1">
        <f t="shared" ca="1" si="122"/>
        <v>1.2841265961918349</v>
      </c>
      <c r="U283" s="2">
        <f t="shared" ca="1" si="123"/>
        <v>1.6780056296508978</v>
      </c>
      <c r="V283" s="2">
        <f t="shared" ca="1" si="124"/>
        <v>3.2331284338719235</v>
      </c>
      <c r="W283" s="2">
        <f t="shared" ca="1" si="125"/>
        <v>2.7294931844316532</v>
      </c>
      <c r="X283" s="2">
        <f t="shared" ca="1" si="126"/>
        <v>1.5467135224306439</v>
      </c>
      <c r="Y283" s="2">
        <f t="shared" ca="1" si="127"/>
        <v>17.412305256261767</v>
      </c>
      <c r="Z283" s="2">
        <f t="shared" ca="1" si="128"/>
        <v>3.4252539855368411</v>
      </c>
      <c r="AA283" s="2">
        <f t="shared" ca="1" si="129"/>
        <v>-1.50886218814099</v>
      </c>
      <c r="AB283" s="2">
        <f t="shared" ca="1" si="130"/>
        <v>0.8942444549387214</v>
      </c>
      <c r="AC283" s="2">
        <f t="shared" ca="1" si="131"/>
        <v>1.4704357312356533</v>
      </c>
      <c r="AD283" s="2">
        <f t="shared" ca="1" si="132"/>
        <v>0.20302715793826689</v>
      </c>
      <c r="AE283" s="2">
        <f t="shared" ca="1" si="133"/>
        <v>5.4821758794979587</v>
      </c>
      <c r="AF283" s="2">
        <f t="shared" ca="1" si="134"/>
        <v>18.234179695574241</v>
      </c>
      <c r="AG283" s="2">
        <f t="shared" ca="1" si="135"/>
        <v>11.873758711328525</v>
      </c>
      <c r="AH283" s="2">
        <f t="shared" ca="1" si="136"/>
        <v>-0.12238488513059363</v>
      </c>
      <c r="AI283" s="2">
        <f t="shared" ca="1" si="137"/>
        <v>-1.50886218814099</v>
      </c>
      <c r="AJ283" s="2">
        <f t="shared" ca="1" si="138"/>
        <v>-1.3864773030103965</v>
      </c>
      <c r="AK283" s="2">
        <f t="shared" ca="1" si="139"/>
        <v>-0.10235070681856162</v>
      </c>
    </row>
    <row r="284" spans="1:37" x14ac:dyDescent="0.15">
      <c r="A284" s="18">
        <v>260</v>
      </c>
      <c r="B284" s="1">
        <v>2.6</v>
      </c>
      <c r="C284" s="1">
        <v>3.5276549999991857</v>
      </c>
      <c r="D284" s="1">
        <v>2.3100775000166607</v>
      </c>
      <c r="E284" s="1">
        <v>1.1183524999971439</v>
      </c>
      <c r="F284" s="1">
        <v>3.2012679999999998</v>
      </c>
      <c r="I284" s="1">
        <v>261</v>
      </c>
      <c r="J284" s="1">
        <f t="shared" si="113"/>
        <v>5</v>
      </c>
      <c r="K284" s="1">
        <f t="shared" ca="1" si="114"/>
        <v>2.1666666666666664E-2</v>
      </c>
      <c r="L284" s="1">
        <f t="shared" ca="1" si="140"/>
        <v>1.3057932628585016</v>
      </c>
      <c r="M284" s="18">
        <f t="shared" ca="1" si="115"/>
        <v>0</v>
      </c>
      <c r="N284" s="18">
        <f t="shared" ca="1" si="116"/>
        <v>0</v>
      </c>
      <c r="O284" s="1">
        <f t="shared" ca="1" si="117"/>
        <v>0</v>
      </c>
      <c r="P284" s="1">
        <f t="shared" ca="1" si="118"/>
        <v>0</v>
      </c>
      <c r="Q284" s="1">
        <f t="shared" ca="1" si="119"/>
        <v>0</v>
      </c>
      <c r="R284" s="1">
        <f t="shared" ca="1" si="120"/>
        <v>0</v>
      </c>
      <c r="S284" s="1">
        <f t="shared" ca="1" si="121"/>
        <v>0</v>
      </c>
      <c r="T284" s="1">
        <f t="shared" ca="1" si="122"/>
        <v>1.3057932628585016</v>
      </c>
      <c r="U284" s="2">
        <f t="shared" ca="1" si="123"/>
        <v>0.54648900344048335</v>
      </c>
      <c r="V284" s="2">
        <f t="shared" ca="1" si="124"/>
        <v>1.6890050626036868</v>
      </c>
      <c r="W284" s="2">
        <f t="shared" ca="1" si="125"/>
        <v>1.5433940510815156</v>
      </c>
      <c r="X284" s="2">
        <f t="shared" ca="1" si="126"/>
        <v>14.170705456116572</v>
      </c>
      <c r="Y284" s="2">
        <f t="shared" ca="1" si="127"/>
        <v>16.947268621542179</v>
      </c>
      <c r="Z284" s="2">
        <f t="shared" ca="1" si="128"/>
        <v>13.05429740190116</v>
      </c>
      <c r="AA284" s="2">
        <f t="shared" ca="1" si="129"/>
        <v>-6.3828594352029172E-2</v>
      </c>
      <c r="AB284" s="2">
        <f t="shared" ca="1" si="130"/>
        <v>1.2222650881989736</v>
      </c>
      <c r="AC284" s="2">
        <f t="shared" ca="1" si="131"/>
        <v>2.8773018394969818</v>
      </c>
      <c r="AD284" s="2">
        <f t="shared" ca="1" si="132"/>
        <v>2.6437420445445485</v>
      </c>
      <c r="AE284" s="2">
        <f t="shared" ca="1" si="133"/>
        <v>2.3149493875761578</v>
      </c>
      <c r="AF284" s="2">
        <f t="shared" ca="1" si="134"/>
        <v>17.098689192416447</v>
      </c>
      <c r="AG284" s="2">
        <f t="shared" ca="1" si="135"/>
        <v>13.581176137932152</v>
      </c>
      <c r="AH284" s="2">
        <f t="shared" ca="1" si="136"/>
        <v>2.5897381295413289</v>
      </c>
      <c r="AI284" s="2">
        <f t="shared" ca="1" si="137"/>
        <v>-6.3828594352029172E-2</v>
      </c>
      <c r="AJ284" s="2">
        <f t="shared" ca="1" si="138"/>
        <v>-2.6535667238933582</v>
      </c>
      <c r="AK284" s="2">
        <f t="shared" ca="1" si="139"/>
        <v>-1.3477734610348566</v>
      </c>
    </row>
    <row r="285" spans="1:37" x14ac:dyDescent="0.15">
      <c r="A285" s="18">
        <v>261</v>
      </c>
      <c r="B285" s="1">
        <v>2.61</v>
      </c>
      <c r="C285" s="1">
        <v>1.5396549999984188</v>
      </c>
      <c r="D285" s="1">
        <v>2.9290775000134772</v>
      </c>
      <c r="E285" s="1">
        <v>-2.2756475000029752</v>
      </c>
      <c r="F285" s="1">
        <v>1.977268</v>
      </c>
      <c r="I285" s="1">
        <v>262</v>
      </c>
      <c r="J285" s="1">
        <f t="shared" si="113"/>
        <v>5</v>
      </c>
      <c r="K285" s="1">
        <f t="shared" ca="1" si="114"/>
        <v>2.1666666666666664E-2</v>
      </c>
      <c r="L285" s="1">
        <f t="shared" ca="1" si="140"/>
        <v>1.3274599295251683</v>
      </c>
      <c r="M285" s="18">
        <f t="shared" ca="1" si="115"/>
        <v>0</v>
      </c>
      <c r="N285" s="18">
        <f t="shared" ca="1" si="116"/>
        <v>0</v>
      </c>
      <c r="O285" s="1">
        <f t="shared" ca="1" si="117"/>
        <v>0</v>
      </c>
      <c r="P285" s="1">
        <f t="shared" ca="1" si="118"/>
        <v>0</v>
      </c>
      <c r="Q285" s="1">
        <f t="shared" ca="1" si="119"/>
        <v>0</v>
      </c>
      <c r="R285" s="1">
        <f t="shared" ca="1" si="120"/>
        <v>0</v>
      </c>
      <c r="S285" s="1">
        <f t="shared" ca="1" si="121"/>
        <v>0</v>
      </c>
      <c r="T285" s="1">
        <f t="shared" ca="1" si="122"/>
        <v>1.3274599295251683</v>
      </c>
      <c r="U285" s="2">
        <f t="shared" ca="1" si="123"/>
        <v>1.4368436915512484</v>
      </c>
      <c r="V285" s="2">
        <f t="shared" ca="1" si="124"/>
        <v>3.5984748290015074</v>
      </c>
      <c r="W285" s="2">
        <f t="shared" ca="1" si="125"/>
        <v>1.9505326596179071</v>
      </c>
      <c r="X285" s="2">
        <f t="shared" ca="1" si="126"/>
        <v>11.808795856552415</v>
      </c>
      <c r="Y285" s="2">
        <f t="shared" ca="1" si="127"/>
        <v>18.219983453708831</v>
      </c>
      <c r="Z285" s="2">
        <f t="shared" ca="1" si="128"/>
        <v>13.257262019191963</v>
      </c>
      <c r="AA285" s="2">
        <f t="shared" ca="1" si="129"/>
        <v>-1.9442736978233535</v>
      </c>
      <c r="AB285" s="2">
        <f t="shared" ca="1" si="130"/>
        <v>0.59246620766562208</v>
      </c>
      <c r="AC285" s="2">
        <f t="shared" ca="1" si="131"/>
        <v>3.0489679572609631</v>
      </c>
      <c r="AD285" s="2">
        <f t="shared" ca="1" si="132"/>
        <v>2.6096482843495044</v>
      </c>
      <c r="AE285" s="2">
        <f t="shared" ca="1" si="133"/>
        <v>14.814953582613024</v>
      </c>
      <c r="AF285" s="2">
        <f t="shared" ca="1" si="134"/>
        <v>19.022019441824071</v>
      </c>
      <c r="AG285" s="2">
        <f t="shared" ca="1" si="135"/>
        <v>7.9714912011785035</v>
      </c>
      <c r="AH285" s="2">
        <f t="shared" ca="1" si="136"/>
        <v>-1.934306789049834</v>
      </c>
      <c r="AI285" s="2">
        <f t="shared" ca="1" si="137"/>
        <v>-1.9442736978233535</v>
      </c>
      <c r="AJ285" s="2">
        <f t="shared" ca="1" si="138"/>
        <v>-9.9669087735194672E-3</v>
      </c>
      <c r="AK285" s="2">
        <f t="shared" ca="1" si="139"/>
        <v>1.3174930207516489</v>
      </c>
    </row>
    <row r="286" spans="1:37" x14ac:dyDescent="0.15">
      <c r="A286" s="18">
        <v>262</v>
      </c>
      <c r="B286" s="1">
        <v>2.62</v>
      </c>
      <c r="C286" s="1">
        <v>3.3036549999998499</v>
      </c>
      <c r="D286" s="1">
        <v>-1.9579224999866085</v>
      </c>
      <c r="E286" s="1">
        <v>1.7253524999958358</v>
      </c>
      <c r="F286" s="1">
        <v>2.2462680000000002</v>
      </c>
      <c r="I286" s="1">
        <v>263</v>
      </c>
      <c r="J286" s="1">
        <f t="shared" si="113"/>
        <v>5</v>
      </c>
      <c r="K286" s="1">
        <f t="shared" ca="1" si="114"/>
        <v>2.1666666666666664E-2</v>
      </c>
      <c r="L286" s="1">
        <f t="shared" ca="1" si="140"/>
        <v>1.3491265961918351</v>
      </c>
      <c r="M286" s="18">
        <f t="shared" ca="1" si="115"/>
        <v>0</v>
      </c>
      <c r="N286" s="18">
        <f t="shared" ca="1" si="116"/>
        <v>0</v>
      </c>
      <c r="O286" s="1">
        <f t="shared" ca="1" si="117"/>
        <v>0</v>
      </c>
      <c r="P286" s="1">
        <f t="shared" ca="1" si="118"/>
        <v>0</v>
      </c>
      <c r="Q286" s="1">
        <f t="shared" ca="1" si="119"/>
        <v>0</v>
      </c>
      <c r="R286" s="1">
        <f t="shared" ca="1" si="120"/>
        <v>0</v>
      </c>
      <c r="S286" s="1">
        <f t="shared" ca="1" si="121"/>
        <v>0</v>
      </c>
      <c r="T286" s="1">
        <f t="shared" ca="1" si="122"/>
        <v>1.3491265961918351</v>
      </c>
      <c r="U286" s="2">
        <f t="shared" ca="1" si="123"/>
        <v>1.4186843615429057</v>
      </c>
      <c r="V286" s="2">
        <f t="shared" ca="1" si="124"/>
        <v>3.2015393808479287</v>
      </c>
      <c r="W286" s="2">
        <f t="shared" ca="1" si="125"/>
        <v>3.4970924256637153</v>
      </c>
      <c r="X286" s="2">
        <f t="shared" ca="1" si="126"/>
        <v>7.4348757980353426</v>
      </c>
      <c r="Y286" s="2">
        <f t="shared" ca="1" si="127"/>
        <v>19.002558783738948</v>
      </c>
      <c r="Z286" s="2">
        <f t="shared" ca="1" si="128"/>
        <v>5.5989927815745055</v>
      </c>
      <c r="AA286" s="2">
        <f t="shared" ca="1" si="129"/>
        <v>-0.59618078905694039</v>
      </c>
      <c r="AB286" s="2">
        <f t="shared" ca="1" si="130"/>
        <v>0.95844993204089912</v>
      </c>
      <c r="AC286" s="2">
        <f t="shared" ca="1" si="131"/>
        <v>1.3506308380749195</v>
      </c>
      <c r="AD286" s="2">
        <f t="shared" ca="1" si="132"/>
        <v>1.2066764955883602</v>
      </c>
      <c r="AE286" s="2">
        <f t="shared" ca="1" si="133"/>
        <v>3.4294394092846643</v>
      </c>
      <c r="AF286" s="2">
        <f t="shared" ca="1" si="134"/>
        <v>16.931419100832549</v>
      </c>
      <c r="AG286" s="2">
        <f t="shared" ca="1" si="135"/>
        <v>5.1109630406238855</v>
      </c>
      <c r="AH286" s="2">
        <f t="shared" ca="1" si="136"/>
        <v>0.31465986750629232</v>
      </c>
      <c r="AI286" s="2">
        <f t="shared" ca="1" si="137"/>
        <v>-0.59618078905694039</v>
      </c>
      <c r="AJ286" s="2">
        <f t="shared" ca="1" si="138"/>
        <v>-0.28152092155064806</v>
      </c>
      <c r="AK286" s="2">
        <f t="shared" ca="1" si="139"/>
        <v>1.0676056746411871</v>
      </c>
    </row>
    <row r="287" spans="1:37" x14ac:dyDescent="0.15">
      <c r="A287" s="18">
        <v>263</v>
      </c>
      <c r="B287" s="1">
        <v>2.63</v>
      </c>
      <c r="C287" s="1">
        <v>5.2436550000010129</v>
      </c>
      <c r="D287" s="1">
        <v>2.339077500014497</v>
      </c>
      <c r="E287" s="1">
        <v>1.7323524999959261</v>
      </c>
      <c r="F287" s="1">
        <v>5.7132680000000002</v>
      </c>
      <c r="I287" s="1">
        <v>264</v>
      </c>
      <c r="J287" s="1">
        <f t="shared" si="113"/>
        <v>5</v>
      </c>
      <c r="K287" s="1">
        <f t="shared" ca="1" si="114"/>
        <v>2.1666666666666664E-2</v>
      </c>
      <c r="L287" s="1">
        <f t="shared" ca="1" si="140"/>
        <v>1.3707932628585018</v>
      </c>
      <c r="M287" s="18">
        <f t="shared" ca="1" si="115"/>
        <v>0</v>
      </c>
      <c r="N287" s="18">
        <f t="shared" ca="1" si="116"/>
        <v>0</v>
      </c>
      <c r="O287" s="1">
        <f t="shared" ca="1" si="117"/>
        <v>0</v>
      </c>
      <c r="P287" s="1">
        <f t="shared" ca="1" si="118"/>
        <v>0</v>
      </c>
      <c r="Q287" s="1">
        <f t="shared" ca="1" si="119"/>
        <v>-1.2210217119668201</v>
      </c>
      <c r="R287" s="1">
        <f t="shared" ca="1" si="120"/>
        <v>0</v>
      </c>
      <c r="S287" s="1">
        <f t="shared" ca="1" si="121"/>
        <v>-1.2210217119668201</v>
      </c>
      <c r="T287" s="1">
        <f t="shared" ca="1" si="122"/>
        <v>0.1497715508916817</v>
      </c>
      <c r="U287" s="2">
        <f t="shared" ca="1" si="123"/>
        <v>0.6326435665468445</v>
      </c>
      <c r="V287" s="2">
        <f t="shared" ca="1" si="124"/>
        <v>5.4665796096361357</v>
      </c>
      <c r="W287" s="2">
        <f t="shared" ca="1" si="125"/>
        <v>3.2952658002365314</v>
      </c>
      <c r="X287" s="2">
        <f t="shared" ca="1" si="126"/>
        <v>6.0782766205791958</v>
      </c>
      <c r="Y287" s="2">
        <f t="shared" ca="1" si="127"/>
        <v>15.14243026499307</v>
      </c>
      <c r="Z287" s="2">
        <f t="shared" ca="1" si="128"/>
        <v>12.834431581273449</v>
      </c>
      <c r="AA287" s="2">
        <f t="shared" ca="1" si="129"/>
        <v>-1.3968380990760259</v>
      </c>
      <c r="AB287" s="2">
        <f t="shared" ca="1" si="130"/>
        <v>1.1368698986794961</v>
      </c>
      <c r="AC287" s="2">
        <f t="shared" ca="1" si="131"/>
        <v>4.3972330904928096</v>
      </c>
      <c r="AD287" s="2">
        <f t="shared" ca="1" si="132"/>
        <v>2.8465784031473627</v>
      </c>
      <c r="AE287" s="2">
        <f t="shared" ca="1" si="133"/>
        <v>13.300212815501677</v>
      </c>
      <c r="AF287" s="2">
        <f t="shared" ca="1" si="134"/>
        <v>19.156410195021643</v>
      </c>
      <c r="AG287" s="2">
        <f t="shared" ca="1" si="135"/>
        <v>11.615886362765467</v>
      </c>
      <c r="AH287" s="2">
        <f t="shared" ca="1" si="136"/>
        <v>-2.8181675277900471</v>
      </c>
      <c r="AI287" s="2">
        <f t="shared" ca="1" si="137"/>
        <v>-2.8181675277900471</v>
      </c>
      <c r="AJ287" s="2">
        <f t="shared" ca="1" si="138"/>
        <v>1.4213294287140212</v>
      </c>
      <c r="AK287" s="2">
        <f t="shared" ca="1" si="139"/>
        <v>1.5711009796057029</v>
      </c>
    </row>
    <row r="288" spans="1:37" x14ac:dyDescent="0.15">
      <c r="A288" s="18">
        <v>264</v>
      </c>
      <c r="B288" s="1">
        <v>2.64</v>
      </c>
      <c r="C288" s="1">
        <v>2.2096550000014759</v>
      </c>
      <c r="D288" s="1">
        <v>1.9340775000138422</v>
      </c>
      <c r="E288" s="1">
        <v>0.89035249999724897</v>
      </c>
      <c r="F288" s="1">
        <v>-1.14873</v>
      </c>
      <c r="I288" s="1">
        <v>265</v>
      </c>
      <c r="J288" s="1">
        <f t="shared" si="113"/>
        <v>5</v>
      </c>
      <c r="K288" s="1">
        <f t="shared" ca="1" si="114"/>
        <v>2.1666666666666664E-2</v>
      </c>
      <c r="L288" s="1">
        <f t="shared" ca="1" si="140"/>
        <v>1.3924599295251685</v>
      </c>
      <c r="M288" s="18">
        <f t="shared" ca="1" si="115"/>
        <v>0</v>
      </c>
      <c r="N288" s="18">
        <f t="shared" ca="1" si="116"/>
        <v>0</v>
      </c>
      <c r="O288" s="1">
        <f t="shared" ca="1" si="117"/>
        <v>0</v>
      </c>
      <c r="P288" s="1">
        <f t="shared" ca="1" si="118"/>
        <v>0</v>
      </c>
      <c r="Q288" s="1">
        <f t="shared" ca="1" si="119"/>
        <v>0</v>
      </c>
      <c r="R288" s="1">
        <f t="shared" ca="1" si="120"/>
        <v>0</v>
      </c>
      <c r="S288" s="1">
        <f t="shared" ca="1" si="121"/>
        <v>0</v>
      </c>
      <c r="T288" s="1">
        <f t="shared" ca="1" si="122"/>
        <v>1.3924599295251685</v>
      </c>
      <c r="U288" s="2">
        <f t="shared" ca="1" si="123"/>
        <v>1.3024581081892237</v>
      </c>
      <c r="V288" s="2">
        <f t="shared" ca="1" si="124"/>
        <v>5.154841231928013</v>
      </c>
      <c r="W288" s="2">
        <f t="shared" ca="1" si="125"/>
        <v>0.71397899216291338</v>
      </c>
      <c r="X288" s="2">
        <f t="shared" ca="1" si="126"/>
        <v>8.7772653577584467</v>
      </c>
      <c r="Y288" s="2">
        <f t="shared" ca="1" si="127"/>
        <v>19.425887840253903</v>
      </c>
      <c r="Z288" s="2">
        <f t="shared" ca="1" si="128"/>
        <v>6.8498919063503907</v>
      </c>
      <c r="AA288" s="2">
        <f t="shared" ca="1" si="129"/>
        <v>-0.65832158065001167</v>
      </c>
      <c r="AB288" s="2">
        <f t="shared" ca="1" si="130"/>
        <v>1.3274997975803449</v>
      </c>
      <c r="AC288" s="2">
        <f t="shared" ca="1" si="131"/>
        <v>3.8785091001593162</v>
      </c>
      <c r="AD288" s="2">
        <f t="shared" ca="1" si="132"/>
        <v>0.65139885941992226</v>
      </c>
      <c r="AE288" s="2">
        <f t="shared" ca="1" si="133"/>
        <v>11.99532723977846</v>
      </c>
      <c r="AF288" s="2">
        <f t="shared" ca="1" si="134"/>
        <v>15.446909738994675</v>
      </c>
      <c r="AG288" s="2">
        <f t="shared" ca="1" si="135"/>
        <v>14.500243917499063</v>
      </c>
      <c r="AH288" s="2">
        <f t="shared" ca="1" si="136"/>
        <v>0.64302003660534579</v>
      </c>
      <c r="AI288" s="2">
        <f t="shared" ca="1" si="137"/>
        <v>-0.65832158065001167</v>
      </c>
      <c r="AJ288" s="2">
        <f t="shared" ca="1" si="138"/>
        <v>-1.3013416172553574</v>
      </c>
      <c r="AK288" s="2">
        <f t="shared" ca="1" si="139"/>
        <v>9.1118312269811153E-2</v>
      </c>
    </row>
    <row r="289" spans="1:37" x14ac:dyDescent="0.15">
      <c r="A289" s="18">
        <v>265</v>
      </c>
      <c r="B289" s="1">
        <v>2.65</v>
      </c>
      <c r="C289" s="1">
        <v>4.1096550000006005</v>
      </c>
      <c r="D289" s="1">
        <v>2.2170775000134313</v>
      </c>
      <c r="E289" s="1">
        <v>0.36235249999805319</v>
      </c>
      <c r="F289" s="1">
        <v>1.681268</v>
      </c>
      <c r="I289" s="1">
        <v>266</v>
      </c>
      <c r="J289" s="1">
        <f t="shared" si="113"/>
        <v>5</v>
      </c>
      <c r="K289" s="1">
        <f t="shared" ca="1" si="114"/>
        <v>2.1666666666666664E-2</v>
      </c>
      <c r="L289" s="1">
        <f t="shared" ca="1" si="140"/>
        <v>1.4141265961918352</v>
      </c>
      <c r="M289" s="18">
        <f t="shared" ca="1" si="115"/>
        <v>0</v>
      </c>
      <c r="N289" s="18">
        <f t="shared" ca="1" si="116"/>
        <v>0</v>
      </c>
      <c r="O289" s="1">
        <f t="shared" ca="1" si="117"/>
        <v>0</v>
      </c>
      <c r="P289" s="1">
        <f t="shared" ca="1" si="118"/>
        <v>0</v>
      </c>
      <c r="Q289" s="1">
        <f t="shared" ca="1" si="119"/>
        <v>0</v>
      </c>
      <c r="R289" s="1">
        <f t="shared" ca="1" si="120"/>
        <v>0</v>
      </c>
      <c r="S289" s="1">
        <f t="shared" ca="1" si="121"/>
        <v>0</v>
      </c>
      <c r="T289" s="1">
        <f t="shared" ca="1" si="122"/>
        <v>1.4141265961918352</v>
      </c>
      <c r="U289" s="2">
        <f t="shared" ca="1" si="123"/>
        <v>1.4082187232060108</v>
      </c>
      <c r="V289" s="2">
        <f t="shared" ca="1" si="124"/>
        <v>3.3825768733010388</v>
      </c>
      <c r="W289" s="2">
        <f t="shared" ca="1" si="125"/>
        <v>2.9942569760530753</v>
      </c>
      <c r="X289" s="2">
        <f t="shared" ca="1" si="126"/>
        <v>4.9348285172759567</v>
      </c>
      <c r="Y289" s="2">
        <f t="shared" ca="1" si="127"/>
        <v>16.325135784669015</v>
      </c>
      <c r="Z289" s="2">
        <f t="shared" ca="1" si="128"/>
        <v>11.189019380380632</v>
      </c>
      <c r="AA289" s="2">
        <f t="shared" ca="1" si="129"/>
        <v>-2.9622061396219945</v>
      </c>
      <c r="AB289" s="2">
        <f t="shared" ca="1" si="130"/>
        <v>0.53396549443776586</v>
      </c>
      <c r="AC289" s="2">
        <f t="shared" ca="1" si="131"/>
        <v>1.0108713739332047</v>
      </c>
      <c r="AD289" s="2">
        <f t="shared" ca="1" si="132"/>
        <v>2.1691410974517358</v>
      </c>
      <c r="AE289" s="2">
        <f t="shared" ca="1" si="133"/>
        <v>8.7502856480943354</v>
      </c>
      <c r="AF289" s="2">
        <f t="shared" ca="1" si="134"/>
        <v>18.257621816032842</v>
      </c>
      <c r="AG289" s="2">
        <f t="shared" ca="1" si="135"/>
        <v>4.279077759728585</v>
      </c>
      <c r="AH289" s="2">
        <f t="shared" ca="1" si="136"/>
        <v>1.8525335535230052</v>
      </c>
      <c r="AI289" s="2">
        <f t="shared" ca="1" si="137"/>
        <v>-2.9622061396219945</v>
      </c>
      <c r="AJ289" s="2">
        <f t="shared" ca="1" si="138"/>
        <v>-4.8147396931449995</v>
      </c>
      <c r="AK289" s="2">
        <f t="shared" ca="1" si="139"/>
        <v>-3.4006130969531645</v>
      </c>
    </row>
    <row r="290" spans="1:37" x14ac:dyDescent="0.15">
      <c r="A290" s="18">
        <v>266</v>
      </c>
      <c r="B290" s="1">
        <v>2.66</v>
      </c>
      <c r="C290" s="1">
        <v>0.4826549999989993</v>
      </c>
      <c r="D290" s="1">
        <v>1.0340775000159397</v>
      </c>
      <c r="E290" s="1">
        <v>-0.8656475000030639</v>
      </c>
      <c r="F290" s="1">
        <v>0.96426800000000001</v>
      </c>
      <c r="I290" s="1">
        <v>267</v>
      </c>
      <c r="J290" s="1">
        <f t="shared" si="113"/>
        <v>5</v>
      </c>
      <c r="K290" s="1">
        <f t="shared" ca="1" si="114"/>
        <v>2.1666666666666664E-2</v>
      </c>
      <c r="L290" s="1">
        <f t="shared" ca="1" si="140"/>
        <v>1.435793262858502</v>
      </c>
      <c r="M290" s="18">
        <f t="shared" ca="1" si="115"/>
        <v>0</v>
      </c>
      <c r="N290" s="18">
        <f t="shared" ca="1" si="116"/>
        <v>0</v>
      </c>
      <c r="O290" s="1">
        <f t="shared" ca="1" si="117"/>
        <v>0</v>
      </c>
      <c r="P290" s="1">
        <f t="shared" ca="1" si="118"/>
        <v>0</v>
      </c>
      <c r="Q290" s="1">
        <f t="shared" ca="1" si="119"/>
        <v>0</v>
      </c>
      <c r="R290" s="1">
        <f t="shared" ca="1" si="120"/>
        <v>0</v>
      </c>
      <c r="S290" s="1">
        <f t="shared" ca="1" si="121"/>
        <v>0</v>
      </c>
      <c r="T290" s="1">
        <f t="shared" ca="1" si="122"/>
        <v>1.435793262858502</v>
      </c>
      <c r="U290" s="2">
        <f t="shared" ca="1" si="123"/>
        <v>0.7752499939327967</v>
      </c>
      <c r="V290" s="2">
        <f t="shared" ca="1" si="124"/>
        <v>3.8052751024239693</v>
      </c>
      <c r="W290" s="2">
        <f t="shared" ca="1" si="125"/>
        <v>0.15809070266640432</v>
      </c>
      <c r="X290" s="2">
        <f t="shared" ca="1" si="126"/>
        <v>5.5236984824257096</v>
      </c>
      <c r="Y290" s="2">
        <f t="shared" ca="1" si="127"/>
        <v>19.120439892259515</v>
      </c>
      <c r="Z290" s="2">
        <f t="shared" ca="1" si="128"/>
        <v>14.529257576732475</v>
      </c>
      <c r="AA290" s="2">
        <f t="shared" ca="1" si="129"/>
        <v>0.11057721532535252</v>
      </c>
      <c r="AB290" s="2">
        <f t="shared" ca="1" si="130"/>
        <v>0.77611345881047322</v>
      </c>
      <c r="AC290" s="2">
        <f t="shared" ca="1" si="131"/>
        <v>4.7322520226499636</v>
      </c>
      <c r="AD290" s="2">
        <f t="shared" ca="1" si="132"/>
        <v>1.8115735217108455</v>
      </c>
      <c r="AE290" s="2">
        <f t="shared" ca="1" si="133"/>
        <v>8.0007315968512192</v>
      </c>
      <c r="AF290" s="2">
        <f t="shared" ca="1" si="134"/>
        <v>16.350519546971416</v>
      </c>
      <c r="AG290" s="2">
        <f t="shared" ca="1" si="135"/>
        <v>11.84739584326212</v>
      </c>
      <c r="AH290" s="2">
        <f t="shared" ca="1" si="136"/>
        <v>-0.41291577705730353</v>
      </c>
      <c r="AI290" s="2">
        <f t="shared" ca="1" si="137"/>
        <v>-0.41291577705730353</v>
      </c>
      <c r="AJ290" s="2">
        <f t="shared" ca="1" si="138"/>
        <v>0.52349299238265601</v>
      </c>
      <c r="AK290" s="2">
        <f t="shared" ca="1" si="139"/>
        <v>1.9592862552411581</v>
      </c>
    </row>
    <row r="291" spans="1:37" x14ac:dyDescent="0.15">
      <c r="A291" s="18">
        <v>267</v>
      </c>
      <c r="B291" s="1">
        <v>2.67</v>
      </c>
      <c r="C291" s="1">
        <v>0.43365499999836743</v>
      </c>
      <c r="D291" s="1">
        <v>-0.7489224999837063</v>
      </c>
      <c r="E291" s="1">
        <v>0.53835249999778512</v>
      </c>
      <c r="F291" s="1">
        <v>0.91226799999999997</v>
      </c>
      <c r="I291" s="1">
        <v>268</v>
      </c>
      <c r="J291" s="1">
        <f t="shared" si="113"/>
        <v>5</v>
      </c>
      <c r="K291" s="1">
        <f t="shared" ca="1" si="114"/>
        <v>2.1666666666666664E-2</v>
      </c>
      <c r="L291" s="1">
        <f t="shared" ca="1" si="140"/>
        <v>1.4574599295251687</v>
      </c>
      <c r="M291" s="18">
        <f t="shared" ca="1" si="115"/>
        <v>0</v>
      </c>
      <c r="N291" s="18">
        <f t="shared" ca="1" si="116"/>
        <v>0</v>
      </c>
      <c r="O291" s="1">
        <f t="shared" ca="1" si="117"/>
        <v>0</v>
      </c>
      <c r="P291" s="1">
        <f t="shared" ca="1" si="118"/>
        <v>0</v>
      </c>
      <c r="Q291" s="1">
        <f t="shared" ca="1" si="119"/>
        <v>0</v>
      </c>
      <c r="R291" s="1">
        <f t="shared" ca="1" si="120"/>
        <v>0</v>
      </c>
      <c r="S291" s="1">
        <f t="shared" ca="1" si="121"/>
        <v>0</v>
      </c>
      <c r="T291" s="1">
        <f t="shared" ca="1" si="122"/>
        <v>1.4574599295251687</v>
      </c>
      <c r="U291" s="2">
        <f t="shared" ca="1" si="123"/>
        <v>0.94144980170060255</v>
      </c>
      <c r="V291" s="2">
        <f t="shared" ca="1" si="124"/>
        <v>5.2104967098358479</v>
      </c>
      <c r="W291" s="2">
        <f t="shared" ca="1" si="125"/>
        <v>2.7897460677577022</v>
      </c>
      <c r="X291" s="2">
        <f t="shared" ca="1" si="126"/>
        <v>14.818176577146415</v>
      </c>
      <c r="Y291" s="2">
        <f t="shared" ca="1" si="127"/>
        <v>16.718262692845283</v>
      </c>
      <c r="Z291" s="2">
        <f t="shared" ca="1" si="128"/>
        <v>4.2797848761665982</v>
      </c>
      <c r="AA291" s="2">
        <f t="shared" ca="1" si="129"/>
        <v>-1.9093275830623053</v>
      </c>
      <c r="AB291" s="2">
        <f t="shared" ca="1" si="130"/>
        <v>1.4730850153443646</v>
      </c>
      <c r="AC291" s="2">
        <f t="shared" ca="1" si="131"/>
        <v>2.6048313770315632</v>
      </c>
      <c r="AD291" s="2">
        <f t="shared" ca="1" si="132"/>
        <v>0.62308711958274521</v>
      </c>
      <c r="AE291" s="2">
        <f t="shared" ca="1" si="133"/>
        <v>13.462590011214665</v>
      </c>
      <c r="AF291" s="2">
        <f t="shared" ca="1" si="134"/>
        <v>17.781737264039741</v>
      </c>
      <c r="AG291" s="2">
        <f t="shared" ca="1" si="135"/>
        <v>13.448434029519269</v>
      </c>
      <c r="AH291" s="2">
        <f t="shared" ca="1" si="136"/>
        <v>-0.27246418597281891</v>
      </c>
      <c r="AI291" s="2">
        <f t="shared" ca="1" si="137"/>
        <v>-1.9093275830623053</v>
      </c>
      <c r="AJ291" s="2">
        <f t="shared" ca="1" si="138"/>
        <v>-2.1817917690351241</v>
      </c>
      <c r="AK291" s="2">
        <f t="shared" ca="1" si="139"/>
        <v>-0.72433183950995539</v>
      </c>
    </row>
    <row r="292" spans="1:37" x14ac:dyDescent="0.15">
      <c r="A292" s="18">
        <v>268</v>
      </c>
      <c r="B292" s="1">
        <v>2.68</v>
      </c>
      <c r="C292" s="1">
        <v>0.39665499999941289</v>
      </c>
      <c r="D292" s="1">
        <v>1.705077500016472</v>
      </c>
      <c r="E292" s="1">
        <v>0.24235249999549069</v>
      </c>
      <c r="F292" s="1">
        <v>-0.10972999999999999</v>
      </c>
      <c r="I292" s="1">
        <v>269</v>
      </c>
      <c r="J292" s="1">
        <f t="shared" si="113"/>
        <v>5</v>
      </c>
      <c r="K292" s="1">
        <f t="shared" ca="1" si="114"/>
        <v>2.1666666666666664E-2</v>
      </c>
      <c r="L292" s="1">
        <f t="shared" ca="1" si="140"/>
        <v>1.4791265961918354</v>
      </c>
      <c r="M292" s="18">
        <f t="shared" ca="1" si="115"/>
        <v>0</v>
      </c>
      <c r="N292" s="18">
        <f t="shared" ca="1" si="116"/>
        <v>0</v>
      </c>
      <c r="O292" s="1">
        <f t="shared" ca="1" si="117"/>
        <v>0</v>
      </c>
      <c r="P292" s="1">
        <f t="shared" ca="1" si="118"/>
        <v>0</v>
      </c>
      <c r="Q292" s="1">
        <f t="shared" ca="1" si="119"/>
        <v>0</v>
      </c>
      <c r="R292" s="1">
        <f t="shared" ca="1" si="120"/>
        <v>0</v>
      </c>
      <c r="S292" s="1">
        <f t="shared" ca="1" si="121"/>
        <v>0</v>
      </c>
      <c r="T292" s="1">
        <f t="shared" ca="1" si="122"/>
        <v>1.4791265961918354</v>
      </c>
      <c r="U292" s="2">
        <f t="shared" ca="1" si="123"/>
        <v>1.8353821766352314</v>
      </c>
      <c r="V292" s="2">
        <f t="shared" ca="1" si="124"/>
        <v>4.5106895451398001</v>
      </c>
      <c r="W292" s="2">
        <f t="shared" ca="1" si="125"/>
        <v>1.0001967633481392</v>
      </c>
      <c r="X292" s="2">
        <f t="shared" ca="1" si="126"/>
        <v>2.0946060207398238</v>
      </c>
      <c r="Y292" s="2">
        <f t="shared" ca="1" si="127"/>
        <v>18.678061986383092</v>
      </c>
      <c r="Z292" s="2">
        <f t="shared" ca="1" si="128"/>
        <v>8.4822146797875284</v>
      </c>
      <c r="AA292" s="2">
        <f t="shared" ca="1" si="129"/>
        <v>-0.97388850444028441</v>
      </c>
      <c r="AB292" s="2">
        <f t="shared" ca="1" si="130"/>
        <v>0.55786806442772319</v>
      </c>
      <c r="AC292" s="2">
        <f t="shared" ca="1" si="131"/>
        <v>4.7832158372001867</v>
      </c>
      <c r="AD292" s="2">
        <f t="shared" ca="1" si="132"/>
        <v>3.7365995013200934</v>
      </c>
      <c r="AE292" s="2">
        <f t="shared" ca="1" si="133"/>
        <v>11.487141595374062</v>
      </c>
      <c r="AF292" s="2">
        <f t="shared" ca="1" si="134"/>
        <v>15.034870926385011</v>
      </c>
      <c r="AG292" s="2">
        <f t="shared" ca="1" si="135"/>
        <v>9.0089596668303358</v>
      </c>
      <c r="AH292" s="2">
        <f t="shared" ca="1" si="136"/>
        <v>-2.8915774641627054</v>
      </c>
      <c r="AI292" s="2">
        <f t="shared" ca="1" si="137"/>
        <v>-2.8915774641627054</v>
      </c>
      <c r="AJ292" s="2">
        <f t="shared" ca="1" si="138"/>
        <v>1.9176889597224211</v>
      </c>
      <c r="AK292" s="2">
        <f t="shared" ca="1" si="139"/>
        <v>3.3968155559142565</v>
      </c>
    </row>
    <row r="293" spans="1:37" x14ac:dyDescent="0.15">
      <c r="A293" s="18">
        <v>269</v>
      </c>
      <c r="B293" s="1">
        <v>2.69</v>
      </c>
      <c r="C293" s="1">
        <v>0.35265500000036809</v>
      </c>
      <c r="D293" s="1">
        <v>1.4450775000156568</v>
      </c>
      <c r="E293" s="1">
        <v>1.2533524999973622</v>
      </c>
      <c r="F293" s="1">
        <v>-1.8397300000000001</v>
      </c>
      <c r="I293" s="1">
        <v>270</v>
      </c>
      <c r="J293" s="1">
        <f t="shared" si="113"/>
        <v>5</v>
      </c>
      <c r="K293" s="1">
        <f t="shared" ca="1" si="114"/>
        <v>2.1666666666666664E-2</v>
      </c>
      <c r="L293" s="1">
        <f t="shared" ca="1" si="140"/>
        <v>1.5007932628585021</v>
      </c>
      <c r="M293" s="18">
        <f t="shared" ca="1" si="115"/>
        <v>0</v>
      </c>
      <c r="N293" s="18">
        <f t="shared" ca="1" si="116"/>
        <v>0</v>
      </c>
      <c r="O293" s="1">
        <f t="shared" ca="1" si="117"/>
        <v>0</v>
      </c>
      <c r="P293" s="1">
        <f t="shared" ca="1" si="118"/>
        <v>0</v>
      </c>
      <c r="Q293" s="1">
        <f t="shared" ca="1" si="119"/>
        <v>0</v>
      </c>
      <c r="R293" s="1">
        <f t="shared" ca="1" si="120"/>
        <v>0</v>
      </c>
      <c r="S293" s="1">
        <f t="shared" ca="1" si="121"/>
        <v>0</v>
      </c>
      <c r="T293" s="1">
        <f t="shared" ca="1" si="122"/>
        <v>1.5007932628585021</v>
      </c>
      <c r="U293" s="2">
        <f t="shared" ca="1" si="123"/>
        <v>1.200323886224177</v>
      </c>
      <c r="V293" s="2">
        <f t="shared" ca="1" si="124"/>
        <v>4.9649909299179962</v>
      </c>
      <c r="W293" s="2">
        <f t="shared" ca="1" si="125"/>
        <v>1.758627822577868</v>
      </c>
      <c r="X293" s="2">
        <f t="shared" ca="1" si="126"/>
        <v>11.610943963536426</v>
      </c>
      <c r="Y293" s="2">
        <f t="shared" ca="1" si="127"/>
        <v>18.690969355344905</v>
      </c>
      <c r="Z293" s="2">
        <f t="shared" ca="1" si="128"/>
        <v>4.7833113086178702</v>
      </c>
      <c r="AA293" s="2">
        <f t="shared" ca="1" si="129"/>
        <v>0.58266941501090741</v>
      </c>
      <c r="AB293" s="2">
        <f t="shared" ca="1" si="130"/>
        <v>1.6302120690860304</v>
      </c>
      <c r="AC293" s="2">
        <f t="shared" ca="1" si="131"/>
        <v>2.6163052691625621</v>
      </c>
      <c r="AD293" s="2">
        <f t="shared" ca="1" si="132"/>
        <v>1.7735378325470332</v>
      </c>
      <c r="AE293" s="2">
        <f t="shared" ca="1" si="133"/>
        <v>13.348057575047468</v>
      </c>
      <c r="AF293" s="2">
        <f t="shared" ca="1" si="134"/>
        <v>17.546427161921482</v>
      </c>
      <c r="AG293" s="2">
        <f t="shared" ca="1" si="135"/>
        <v>8.3014494932527221</v>
      </c>
      <c r="AH293" s="2">
        <f t="shared" ca="1" si="136"/>
        <v>-0.27128258903115166</v>
      </c>
      <c r="AI293" s="2">
        <f t="shared" ca="1" si="137"/>
        <v>-0.27128258903115166</v>
      </c>
      <c r="AJ293" s="2">
        <f t="shared" ca="1" si="138"/>
        <v>0.85395200404205907</v>
      </c>
      <c r="AK293" s="2">
        <f t="shared" ca="1" si="139"/>
        <v>2.3547452669005611</v>
      </c>
    </row>
    <row r="294" spans="1:37" x14ac:dyDescent="0.15">
      <c r="A294" s="18">
        <v>270</v>
      </c>
      <c r="B294" s="1">
        <v>2.7</v>
      </c>
      <c r="C294" s="1">
        <v>0.53365499999813437</v>
      </c>
      <c r="D294" s="1">
        <v>1.4130775000147366</v>
      </c>
      <c r="E294" s="1">
        <v>2.4743524999948363</v>
      </c>
      <c r="F294" s="1">
        <v>0.96726800000000002</v>
      </c>
      <c r="I294" s="1">
        <v>271</v>
      </c>
      <c r="J294" s="1">
        <f t="shared" si="113"/>
        <v>5</v>
      </c>
      <c r="K294" s="1">
        <f t="shared" ca="1" si="114"/>
        <v>2.1666666666666664E-2</v>
      </c>
      <c r="L294" s="1">
        <f t="shared" ca="1" si="140"/>
        <v>1.5224599295251688</v>
      </c>
      <c r="M294" s="18">
        <f t="shared" ca="1" si="115"/>
        <v>0</v>
      </c>
      <c r="N294" s="18">
        <f t="shared" ca="1" si="116"/>
        <v>0</v>
      </c>
      <c r="O294" s="1">
        <f t="shared" ca="1" si="117"/>
        <v>0</v>
      </c>
      <c r="P294" s="1">
        <f t="shared" ca="1" si="118"/>
        <v>0</v>
      </c>
      <c r="Q294" s="1">
        <f t="shared" ca="1" si="119"/>
        <v>0.39894106263809803</v>
      </c>
      <c r="R294" s="1">
        <f t="shared" ca="1" si="120"/>
        <v>0</v>
      </c>
      <c r="S294" s="1">
        <f t="shared" ca="1" si="121"/>
        <v>0.39894106263809803</v>
      </c>
      <c r="T294" s="1">
        <f t="shared" ca="1" si="122"/>
        <v>1.9214009921632669</v>
      </c>
      <c r="U294" s="2">
        <f t="shared" ca="1" si="123"/>
        <v>0.73856277946450821</v>
      </c>
      <c r="V294" s="2">
        <f t="shared" ca="1" si="124"/>
        <v>4.7325763775200054</v>
      </c>
      <c r="W294" s="2">
        <f t="shared" ca="1" si="125"/>
        <v>0.59577006942193089</v>
      </c>
      <c r="X294" s="2">
        <f t="shared" ca="1" si="126"/>
        <v>13.842768003990729</v>
      </c>
      <c r="Y294" s="2">
        <f t="shared" ca="1" si="127"/>
        <v>15.603134106917164</v>
      </c>
      <c r="Z294" s="2">
        <f t="shared" ca="1" si="128"/>
        <v>1.5245220653030944</v>
      </c>
      <c r="AA294" s="2">
        <f t="shared" ca="1" si="129"/>
        <v>-0.59444217150315859</v>
      </c>
      <c r="AB294" s="2">
        <f t="shared" ca="1" si="130"/>
        <v>1.4236336767647182</v>
      </c>
      <c r="AC294" s="2">
        <f t="shared" ca="1" si="131"/>
        <v>1.093240288724306</v>
      </c>
      <c r="AD294" s="2">
        <f t="shared" ca="1" si="132"/>
        <v>0.36783603428166534</v>
      </c>
      <c r="AE294" s="2">
        <f t="shared" ca="1" si="133"/>
        <v>3.6456224638503545</v>
      </c>
      <c r="AF294" s="2">
        <f t="shared" ca="1" si="134"/>
        <v>19.166371413973785</v>
      </c>
      <c r="AG294" s="2">
        <f t="shared" ca="1" si="135"/>
        <v>5.0774618662244801</v>
      </c>
      <c r="AH294" s="2">
        <f t="shared" ca="1" si="136"/>
        <v>0.26314764168481669</v>
      </c>
      <c r="AI294" s="2">
        <f t="shared" ca="1" si="137"/>
        <v>-0.59444217150315859</v>
      </c>
      <c r="AJ294" s="2">
        <f t="shared" ca="1" si="138"/>
        <v>-0.3312945298183419</v>
      </c>
      <c r="AK294" s="2">
        <f t="shared" ca="1" si="139"/>
        <v>1.590106462344925</v>
      </c>
    </row>
    <row r="295" spans="1:37" x14ac:dyDescent="0.15">
      <c r="A295" s="18">
        <v>271</v>
      </c>
      <c r="B295" s="1">
        <v>2.71</v>
      </c>
      <c r="C295" s="1">
        <v>-3.0173449999999491</v>
      </c>
      <c r="D295" s="1">
        <v>2.4300775000156705</v>
      </c>
      <c r="E295" s="1">
        <v>-2.8766475000026048</v>
      </c>
      <c r="F295" s="1">
        <v>1.332268</v>
      </c>
      <c r="I295" s="1">
        <v>272</v>
      </c>
      <c r="J295" s="1">
        <f t="shared" si="113"/>
        <v>5</v>
      </c>
      <c r="K295" s="1">
        <f t="shared" ca="1" si="114"/>
        <v>2.1666666666666664E-2</v>
      </c>
      <c r="L295" s="1">
        <f t="shared" ca="1" si="140"/>
        <v>1.5441265961918356</v>
      </c>
      <c r="M295" s="18">
        <f t="shared" ca="1" si="115"/>
        <v>0</v>
      </c>
      <c r="N295" s="18">
        <f t="shared" ca="1" si="116"/>
        <v>0</v>
      </c>
      <c r="O295" s="1">
        <f t="shared" ca="1" si="117"/>
        <v>0</v>
      </c>
      <c r="P295" s="1">
        <f t="shared" ca="1" si="118"/>
        <v>0</v>
      </c>
      <c r="Q295" s="1">
        <f t="shared" ca="1" si="119"/>
        <v>0</v>
      </c>
      <c r="R295" s="1">
        <f t="shared" ca="1" si="120"/>
        <v>0</v>
      </c>
      <c r="S295" s="1">
        <f t="shared" ca="1" si="121"/>
        <v>0</v>
      </c>
      <c r="T295" s="1">
        <f t="shared" ca="1" si="122"/>
        <v>1.5441265961918356</v>
      </c>
      <c r="U295" s="2">
        <f t="shared" ca="1" si="123"/>
        <v>1.3575231809194488</v>
      </c>
      <c r="V295" s="2">
        <f t="shared" ca="1" si="124"/>
        <v>3.3749196114792923</v>
      </c>
      <c r="W295" s="2">
        <f t="shared" ca="1" si="125"/>
        <v>2.656672763180072</v>
      </c>
      <c r="X295" s="2">
        <f t="shared" ca="1" si="126"/>
        <v>2.9727586162975101</v>
      </c>
      <c r="Y295" s="2">
        <f t="shared" ca="1" si="127"/>
        <v>15.00146160456697</v>
      </c>
      <c r="Z295" s="2">
        <f t="shared" ca="1" si="128"/>
        <v>13.634340813739668</v>
      </c>
      <c r="AA295" s="2">
        <f t="shared" ca="1" si="129"/>
        <v>-0.82689214313310544</v>
      </c>
      <c r="AB295" s="2">
        <f t="shared" ca="1" si="130"/>
        <v>1.9311831402730681</v>
      </c>
      <c r="AC295" s="2">
        <f t="shared" ca="1" si="131"/>
        <v>4.7708801402810064</v>
      </c>
      <c r="AD295" s="2">
        <f t="shared" ca="1" si="132"/>
        <v>2.2390066595521896</v>
      </c>
      <c r="AE295" s="2">
        <f t="shared" ca="1" si="133"/>
        <v>8.7675898416165481</v>
      </c>
      <c r="AF295" s="2">
        <f t="shared" ca="1" si="134"/>
        <v>19.53623169183453</v>
      </c>
      <c r="AG295" s="2">
        <f t="shared" ca="1" si="135"/>
        <v>3.6595346480717814</v>
      </c>
      <c r="AH295" s="2">
        <f t="shared" ca="1" si="136"/>
        <v>1.9860150059865658</v>
      </c>
      <c r="AI295" s="2">
        <f t="shared" ca="1" si="137"/>
        <v>-0.82689214313310544</v>
      </c>
      <c r="AJ295" s="2">
        <f t="shared" ca="1" si="138"/>
        <v>1.1591228628534602</v>
      </c>
      <c r="AK295" s="2">
        <f t="shared" ca="1" si="139"/>
        <v>2.7032494590452956</v>
      </c>
    </row>
    <row r="296" spans="1:37" x14ac:dyDescent="0.15">
      <c r="A296" s="18">
        <v>272</v>
      </c>
      <c r="B296" s="1">
        <v>2.72</v>
      </c>
      <c r="C296" s="1">
        <v>0.44765499999854796</v>
      </c>
      <c r="D296" s="1">
        <v>-0.95892249998641432</v>
      </c>
      <c r="E296" s="1">
        <v>0.28735249999556345</v>
      </c>
      <c r="F296" s="1">
        <v>2.2442679999999999</v>
      </c>
      <c r="I296" s="1">
        <v>273</v>
      </c>
      <c r="J296" s="1">
        <f t="shared" si="113"/>
        <v>5</v>
      </c>
      <c r="K296" s="1">
        <f t="shared" ca="1" si="114"/>
        <v>2.1666666666666664E-2</v>
      </c>
      <c r="L296" s="1">
        <f t="shared" ca="1" si="140"/>
        <v>1.5657932628585023</v>
      </c>
      <c r="M296" s="18">
        <f t="shared" ca="1" si="115"/>
        <v>0</v>
      </c>
      <c r="N296" s="18">
        <f t="shared" ca="1" si="116"/>
        <v>0</v>
      </c>
      <c r="O296" s="1">
        <f t="shared" ca="1" si="117"/>
        <v>0</v>
      </c>
      <c r="P296" s="1">
        <f t="shared" ca="1" si="118"/>
        <v>0</v>
      </c>
      <c r="Q296" s="1">
        <f t="shared" ca="1" si="119"/>
        <v>0</v>
      </c>
      <c r="R296" s="1">
        <f t="shared" ca="1" si="120"/>
        <v>0</v>
      </c>
      <c r="S296" s="1">
        <f t="shared" ca="1" si="121"/>
        <v>0</v>
      </c>
      <c r="T296" s="1">
        <f t="shared" ca="1" si="122"/>
        <v>1.5657932628585023</v>
      </c>
      <c r="U296" s="2">
        <f t="shared" ca="1" si="123"/>
        <v>1.0794836730165365</v>
      </c>
      <c r="V296" s="2">
        <f t="shared" ca="1" si="124"/>
        <v>3.4621960002685865</v>
      </c>
      <c r="W296" s="2">
        <f t="shared" ca="1" si="125"/>
        <v>3.1897175654762866</v>
      </c>
      <c r="X296" s="2">
        <f t="shared" ca="1" si="126"/>
        <v>2.3030517081862518</v>
      </c>
      <c r="Y296" s="2">
        <f t="shared" ca="1" si="127"/>
        <v>16.093783415157674</v>
      </c>
      <c r="Z296" s="2">
        <f t="shared" ca="1" si="128"/>
        <v>8.732902118223258</v>
      </c>
      <c r="AA296" s="2">
        <f t="shared" ca="1" si="129"/>
        <v>3.1819833027217928</v>
      </c>
      <c r="AB296" s="2">
        <f t="shared" ca="1" si="130"/>
        <v>0.48304068346699813</v>
      </c>
      <c r="AC296" s="2">
        <f t="shared" ca="1" si="131"/>
        <v>3.0672636427192028</v>
      </c>
      <c r="AD296" s="2">
        <f t="shared" ca="1" si="132"/>
        <v>3.1050861289167617</v>
      </c>
      <c r="AE296" s="2">
        <f t="shared" ca="1" si="133"/>
        <v>1.4116270021285664</v>
      </c>
      <c r="AF296" s="2">
        <f t="shared" ca="1" si="134"/>
        <v>18.185325833459334</v>
      </c>
      <c r="AG296" s="2">
        <f t="shared" ca="1" si="135"/>
        <v>9.9345199744919288</v>
      </c>
      <c r="AH296" s="2">
        <f t="shared" ca="1" si="136"/>
        <v>0.39035680879733514</v>
      </c>
      <c r="AI296" s="2">
        <f t="shared" ca="1" si="137"/>
        <v>0.39035680879733514</v>
      </c>
      <c r="AJ296" s="2">
        <f t="shared" ca="1" si="138"/>
        <v>2.7916264939244577</v>
      </c>
      <c r="AK296" s="2">
        <f t="shared" ca="1" si="139"/>
        <v>4.35741975678296</v>
      </c>
    </row>
    <row r="297" spans="1:37" x14ac:dyDescent="0.15">
      <c r="A297" s="18">
        <v>273</v>
      </c>
      <c r="B297" s="1">
        <v>2.73</v>
      </c>
      <c r="C297" s="1">
        <v>-2.8345000000484788E-2</v>
      </c>
      <c r="D297" s="1">
        <v>2.0870775000148001</v>
      </c>
      <c r="E297" s="1">
        <v>0.36235249999805319</v>
      </c>
      <c r="F297" s="1">
        <v>1.9442680000000001</v>
      </c>
      <c r="I297" s="1">
        <v>274</v>
      </c>
      <c r="J297" s="1">
        <f t="shared" si="113"/>
        <v>5</v>
      </c>
      <c r="K297" s="1">
        <f t="shared" ca="1" si="114"/>
        <v>2.1666666666666664E-2</v>
      </c>
      <c r="L297" s="1">
        <f t="shared" ca="1" si="140"/>
        <v>1.587459929525169</v>
      </c>
      <c r="M297" s="18">
        <f t="shared" ca="1" si="115"/>
        <v>0</v>
      </c>
      <c r="N297" s="18">
        <f t="shared" ca="1" si="116"/>
        <v>0</v>
      </c>
      <c r="O297" s="1">
        <f t="shared" ca="1" si="117"/>
        <v>0</v>
      </c>
      <c r="P297" s="1">
        <f t="shared" ca="1" si="118"/>
        <v>0</v>
      </c>
      <c r="Q297" s="1">
        <f t="shared" ca="1" si="119"/>
        <v>0</v>
      </c>
      <c r="R297" s="1">
        <f t="shared" ca="1" si="120"/>
        <v>0</v>
      </c>
      <c r="S297" s="1">
        <f t="shared" ca="1" si="121"/>
        <v>0</v>
      </c>
      <c r="T297" s="1">
        <f t="shared" ca="1" si="122"/>
        <v>1.587459929525169</v>
      </c>
      <c r="U297" s="2">
        <f t="shared" ca="1" si="123"/>
        <v>1.7103569073216374</v>
      </c>
      <c r="V297" s="2">
        <f t="shared" ca="1" si="124"/>
        <v>0.27842842490887915</v>
      </c>
      <c r="W297" s="2">
        <f t="shared" ca="1" si="125"/>
        <v>1.0593399722291974</v>
      </c>
      <c r="X297" s="2">
        <f t="shared" ca="1" si="126"/>
        <v>3.558734465410522</v>
      </c>
      <c r="Y297" s="2">
        <f t="shared" ca="1" si="127"/>
        <v>16.224240131213669</v>
      </c>
      <c r="Z297" s="2">
        <f t="shared" ca="1" si="128"/>
        <v>6.5909416511256547</v>
      </c>
      <c r="AA297" s="2">
        <f t="shared" ca="1" si="129"/>
        <v>-0.4643015020863876</v>
      </c>
      <c r="AB297" s="2">
        <f t="shared" ca="1" si="130"/>
        <v>0.91513332118238488</v>
      </c>
      <c r="AC297" s="2">
        <f t="shared" ca="1" si="131"/>
        <v>5.3946914358058633</v>
      </c>
      <c r="AD297" s="2">
        <f t="shared" ca="1" si="132"/>
        <v>3.388089845431189</v>
      </c>
      <c r="AE297" s="2">
        <f t="shared" ca="1" si="133"/>
        <v>7.6533232881789051</v>
      </c>
      <c r="AF297" s="2">
        <f t="shared" ca="1" si="134"/>
        <v>18.38646748806115</v>
      </c>
      <c r="AG297" s="2">
        <f t="shared" ca="1" si="135"/>
        <v>13.902987227515585</v>
      </c>
      <c r="AH297" s="2">
        <f t="shared" ca="1" si="136"/>
        <v>-3.2707708574810739</v>
      </c>
      <c r="AI297" s="2">
        <f t="shared" ca="1" si="137"/>
        <v>-3.2707708574810739</v>
      </c>
      <c r="AJ297" s="2">
        <f t="shared" ca="1" si="138"/>
        <v>-3.7350723595674613</v>
      </c>
      <c r="AK297" s="2">
        <f t="shared" ca="1" si="139"/>
        <v>-2.1476124300422921</v>
      </c>
    </row>
    <row r="298" spans="1:37" x14ac:dyDescent="0.15">
      <c r="A298" s="18">
        <v>274</v>
      </c>
      <c r="B298" s="1">
        <v>2.74</v>
      </c>
      <c r="C298" s="1">
        <v>1.9586549999992542</v>
      </c>
      <c r="D298" s="1">
        <v>0.9430775000147662</v>
      </c>
      <c r="E298" s="1">
        <v>-0.65064750000232152</v>
      </c>
      <c r="F298" s="1">
        <v>-1.90673</v>
      </c>
      <c r="I298" s="1">
        <v>275</v>
      </c>
      <c r="J298" s="1">
        <f t="shared" si="113"/>
        <v>5</v>
      </c>
      <c r="K298" s="1">
        <f t="shared" ca="1" si="114"/>
        <v>2.1666666666666664E-2</v>
      </c>
      <c r="L298" s="1">
        <f t="shared" ca="1" si="140"/>
        <v>1.6091265961918357</v>
      </c>
      <c r="M298" s="18">
        <f t="shared" ca="1" si="115"/>
        <v>0</v>
      </c>
      <c r="N298" s="18">
        <f t="shared" ca="1" si="116"/>
        <v>0</v>
      </c>
      <c r="O298" s="1">
        <f t="shared" ca="1" si="117"/>
        <v>0</v>
      </c>
      <c r="P298" s="1">
        <f t="shared" ca="1" si="118"/>
        <v>0</v>
      </c>
      <c r="Q298" s="1">
        <f t="shared" ca="1" si="119"/>
        <v>0</v>
      </c>
      <c r="R298" s="1">
        <f t="shared" ca="1" si="120"/>
        <v>0</v>
      </c>
      <c r="S298" s="1">
        <f t="shared" ca="1" si="121"/>
        <v>0</v>
      </c>
      <c r="T298" s="1">
        <f t="shared" ca="1" si="122"/>
        <v>1.6091265961918357</v>
      </c>
      <c r="U298" s="2">
        <f t="shared" ca="1" si="123"/>
        <v>1.1265111461510435</v>
      </c>
      <c r="V298" s="2">
        <f t="shared" ca="1" si="124"/>
        <v>1.8802393154919079</v>
      </c>
      <c r="W298" s="2">
        <f t="shared" ca="1" si="125"/>
        <v>1.5577665552721325</v>
      </c>
      <c r="X298" s="2">
        <f t="shared" ca="1" si="126"/>
        <v>14.247368981932624</v>
      </c>
      <c r="Y298" s="2">
        <f t="shared" ca="1" si="127"/>
        <v>15.969878194944707</v>
      </c>
      <c r="Z298" s="2">
        <f t="shared" ca="1" si="128"/>
        <v>4.5406138097009423</v>
      </c>
      <c r="AA298" s="2">
        <f t="shared" ca="1" si="129"/>
        <v>-0.61415922722048999</v>
      </c>
      <c r="AB298" s="2">
        <f t="shared" ca="1" si="130"/>
        <v>1.3889752128958612</v>
      </c>
      <c r="AC298" s="2">
        <f t="shared" ca="1" si="131"/>
        <v>4.1846951763280709</v>
      </c>
      <c r="AD298" s="2">
        <f t="shared" ca="1" si="132"/>
        <v>2.87460777479013</v>
      </c>
      <c r="AE298" s="2">
        <f t="shared" ca="1" si="133"/>
        <v>5.2550356231311195</v>
      </c>
      <c r="AF298" s="2">
        <f t="shared" ca="1" si="134"/>
        <v>16.840445675726418</v>
      </c>
      <c r="AG298" s="2">
        <f t="shared" ca="1" si="135"/>
        <v>6.5504584366776486</v>
      </c>
      <c r="AH298" s="2">
        <f t="shared" ca="1" si="136"/>
        <v>-0.32810545131386848</v>
      </c>
      <c r="AI298" s="2">
        <f t="shared" ca="1" si="137"/>
        <v>-0.61415922722048999</v>
      </c>
      <c r="AJ298" s="2">
        <f t="shared" ca="1" si="138"/>
        <v>-0.28605377590662151</v>
      </c>
      <c r="AK298" s="2">
        <f t="shared" ca="1" si="139"/>
        <v>1.3230728202852142</v>
      </c>
    </row>
    <row r="299" spans="1:37" x14ac:dyDescent="0.15">
      <c r="A299" s="18">
        <v>275</v>
      </c>
      <c r="B299" s="1">
        <v>2.75</v>
      </c>
      <c r="C299" s="1">
        <v>2.4756550000013533</v>
      </c>
      <c r="D299" s="1">
        <v>0.57407750001559066</v>
      </c>
      <c r="E299" s="1">
        <v>2.3833524999972155</v>
      </c>
      <c r="F299" s="1">
        <v>2.344268</v>
      </c>
      <c r="I299" s="1">
        <v>276</v>
      </c>
      <c r="J299" s="1">
        <f t="shared" si="113"/>
        <v>5</v>
      </c>
      <c r="K299" s="1">
        <f t="shared" ca="1" si="114"/>
        <v>2.1666666666666664E-2</v>
      </c>
      <c r="L299" s="1">
        <f t="shared" ca="1" si="140"/>
        <v>1.6307932628585025</v>
      </c>
      <c r="M299" s="18">
        <f t="shared" ca="1" si="115"/>
        <v>0</v>
      </c>
      <c r="N299" s="18">
        <f t="shared" ca="1" si="116"/>
        <v>0</v>
      </c>
      <c r="O299" s="1">
        <f t="shared" ca="1" si="117"/>
        <v>0</v>
      </c>
      <c r="P299" s="1">
        <f t="shared" ca="1" si="118"/>
        <v>0</v>
      </c>
      <c r="Q299" s="1">
        <f t="shared" ca="1" si="119"/>
        <v>0</v>
      </c>
      <c r="R299" s="1">
        <f t="shared" ca="1" si="120"/>
        <v>0</v>
      </c>
      <c r="S299" s="1">
        <f t="shared" ca="1" si="121"/>
        <v>0</v>
      </c>
      <c r="T299" s="1">
        <f t="shared" ca="1" si="122"/>
        <v>1.6307932628585025</v>
      </c>
      <c r="U299" s="2">
        <f t="shared" ca="1" si="123"/>
        <v>1.9031897795595674</v>
      </c>
      <c r="V299" s="2">
        <f t="shared" ca="1" si="124"/>
        <v>0.99292441162017941</v>
      </c>
      <c r="W299" s="2">
        <f t="shared" ca="1" si="125"/>
        <v>0.80463380553983965</v>
      </c>
      <c r="X299" s="2">
        <f t="shared" ca="1" si="126"/>
        <v>6.2409413214967522</v>
      </c>
      <c r="Y299" s="2">
        <f t="shared" ca="1" si="127"/>
        <v>17.069806530688048</v>
      </c>
      <c r="Z299" s="2">
        <f t="shared" ca="1" si="128"/>
        <v>9.2977531682183159</v>
      </c>
      <c r="AA299" s="2">
        <f t="shared" ca="1" si="129"/>
        <v>-0.73763274671626711</v>
      </c>
      <c r="AB299" s="2">
        <f t="shared" ca="1" si="130"/>
        <v>1.9875859756432623</v>
      </c>
      <c r="AC299" s="2">
        <f t="shared" ca="1" si="131"/>
        <v>4.6238572202494064</v>
      </c>
      <c r="AD299" s="2">
        <f t="shared" ca="1" si="132"/>
        <v>0.80531890340071799</v>
      </c>
      <c r="AE299" s="2">
        <f t="shared" ca="1" si="133"/>
        <v>4.4063087015331197</v>
      </c>
      <c r="AF299" s="2">
        <f t="shared" ca="1" si="134"/>
        <v>16.851804205472753</v>
      </c>
      <c r="AG299" s="2">
        <f t="shared" ca="1" si="135"/>
        <v>6.2517341432702054</v>
      </c>
      <c r="AH299" s="2">
        <f t="shared" ca="1" si="136"/>
        <v>0.64476183254023467</v>
      </c>
      <c r="AI299" s="2">
        <f t="shared" ca="1" si="137"/>
        <v>-0.73763274671626711</v>
      </c>
      <c r="AJ299" s="2">
        <f t="shared" ca="1" si="138"/>
        <v>-9.2870914176032437E-2</v>
      </c>
      <c r="AK299" s="2">
        <f t="shared" ca="1" si="139"/>
        <v>1.53792234868247</v>
      </c>
    </row>
    <row r="300" spans="1:37" x14ac:dyDescent="0.15">
      <c r="A300" s="18">
        <v>276</v>
      </c>
      <c r="B300" s="1">
        <v>2.76</v>
      </c>
      <c r="C300" s="1">
        <v>1.0736549999990075</v>
      </c>
      <c r="D300" s="1">
        <v>2.7480775000157109</v>
      </c>
      <c r="E300" s="1">
        <v>-0.95264750000367826</v>
      </c>
      <c r="F300" s="1">
        <v>2.9122680000000001</v>
      </c>
      <c r="I300" s="1">
        <v>277</v>
      </c>
      <c r="J300" s="1">
        <f t="shared" si="113"/>
        <v>5</v>
      </c>
      <c r="K300" s="1">
        <f t="shared" ca="1" si="114"/>
        <v>2.1666666666666664E-2</v>
      </c>
      <c r="L300" s="1">
        <f t="shared" ca="1" si="140"/>
        <v>1.6524599295251692</v>
      </c>
      <c r="M300" s="18">
        <f t="shared" ca="1" si="115"/>
        <v>0</v>
      </c>
      <c r="N300" s="18">
        <f t="shared" ca="1" si="116"/>
        <v>0</v>
      </c>
      <c r="O300" s="1">
        <f t="shared" ca="1" si="117"/>
        <v>0</v>
      </c>
      <c r="P300" s="1">
        <f t="shared" ca="1" si="118"/>
        <v>0</v>
      </c>
      <c r="Q300" s="1">
        <f t="shared" ca="1" si="119"/>
        <v>0</v>
      </c>
      <c r="R300" s="1">
        <f t="shared" ca="1" si="120"/>
        <v>0</v>
      </c>
      <c r="S300" s="1">
        <f t="shared" ca="1" si="121"/>
        <v>0</v>
      </c>
      <c r="T300" s="1">
        <f t="shared" ca="1" si="122"/>
        <v>1.6524599295251692</v>
      </c>
      <c r="U300" s="2">
        <f t="shared" ca="1" si="123"/>
        <v>0.41764135809912023</v>
      </c>
      <c r="V300" s="2">
        <f t="shared" ca="1" si="124"/>
        <v>4.3000908583595958</v>
      </c>
      <c r="W300" s="2">
        <f t="shared" ca="1" si="125"/>
        <v>2.0328111458391405</v>
      </c>
      <c r="X300" s="2">
        <f t="shared" ca="1" si="126"/>
        <v>10.050421324573632</v>
      </c>
      <c r="Y300" s="2">
        <f t="shared" ca="1" si="127"/>
        <v>17.726223918856284</v>
      </c>
      <c r="Z300" s="2">
        <f t="shared" ca="1" si="128"/>
        <v>12.920527512949935</v>
      </c>
      <c r="AA300" s="2">
        <f t="shared" ca="1" si="129"/>
        <v>0.76311159149658836</v>
      </c>
      <c r="AB300" s="2">
        <f t="shared" ca="1" si="130"/>
        <v>1.8312365630176588</v>
      </c>
      <c r="AC300" s="2">
        <f t="shared" ca="1" si="131"/>
        <v>3.3802682074683275</v>
      </c>
      <c r="AD300" s="2">
        <f t="shared" ca="1" si="132"/>
        <v>2.3840431423364126</v>
      </c>
      <c r="AE300" s="2">
        <f t="shared" ca="1" si="133"/>
        <v>4.5960575292294186</v>
      </c>
      <c r="AF300" s="2">
        <f t="shared" ca="1" si="134"/>
        <v>17.37926051537017</v>
      </c>
      <c r="AG300" s="2">
        <f t="shared" ca="1" si="135"/>
        <v>11.988177426414712</v>
      </c>
      <c r="AH300" s="2">
        <f t="shared" ca="1" si="136"/>
        <v>1.4741555377423634</v>
      </c>
      <c r="AI300" s="2">
        <f t="shared" ca="1" si="137"/>
        <v>0.76311159149658836</v>
      </c>
      <c r="AJ300" s="2">
        <f t="shared" ca="1" si="138"/>
        <v>-0.71104394624577505</v>
      </c>
      <c r="AK300" s="2">
        <f t="shared" ca="1" si="139"/>
        <v>0.94141598327939413</v>
      </c>
    </row>
    <row r="301" spans="1:37" x14ac:dyDescent="0.15">
      <c r="A301" s="18">
        <v>277</v>
      </c>
      <c r="B301" s="1">
        <v>2.77</v>
      </c>
      <c r="C301" s="1">
        <v>4.7156549999982644</v>
      </c>
      <c r="D301" s="1">
        <v>-1.7939224999850012</v>
      </c>
      <c r="E301" s="1">
        <v>1.6803524999957631</v>
      </c>
      <c r="F301" s="1">
        <v>2.0962679999999998</v>
      </c>
      <c r="I301" s="1">
        <v>278</v>
      </c>
      <c r="J301" s="1">
        <f t="shared" si="113"/>
        <v>5</v>
      </c>
      <c r="K301" s="1">
        <f t="shared" ca="1" si="114"/>
        <v>2.1666666666666664E-2</v>
      </c>
      <c r="L301" s="1">
        <f t="shared" ca="1" si="140"/>
        <v>1.6741265961918359</v>
      </c>
      <c r="M301" s="18">
        <f t="shared" ca="1" si="115"/>
        <v>0</v>
      </c>
      <c r="N301" s="18">
        <f t="shared" ca="1" si="116"/>
        <v>0</v>
      </c>
      <c r="O301" s="1">
        <f t="shared" ca="1" si="117"/>
        <v>0</v>
      </c>
      <c r="P301" s="1">
        <f t="shared" ca="1" si="118"/>
        <v>0</v>
      </c>
      <c r="Q301" s="1">
        <f t="shared" ca="1" si="119"/>
        <v>-3.0025673255417744</v>
      </c>
      <c r="R301" s="1">
        <f t="shared" ca="1" si="120"/>
        <v>0</v>
      </c>
      <c r="S301" s="1">
        <f t="shared" ca="1" si="121"/>
        <v>-3.0025673255417744</v>
      </c>
      <c r="T301" s="1">
        <f t="shared" ca="1" si="122"/>
        <v>-1.3284407293499385</v>
      </c>
      <c r="U301" s="2">
        <f t="shared" ca="1" si="123"/>
        <v>1.0986694999062792</v>
      </c>
      <c r="V301" s="2">
        <f t="shared" ca="1" si="124"/>
        <v>2.7286020100705088</v>
      </c>
      <c r="W301" s="2">
        <f t="shared" ca="1" si="125"/>
        <v>0.13267941921926049</v>
      </c>
      <c r="X301" s="2">
        <f t="shared" ca="1" si="126"/>
        <v>3.6132827512668868</v>
      </c>
      <c r="Y301" s="2">
        <f t="shared" ca="1" si="127"/>
        <v>19.124331749699877</v>
      </c>
      <c r="Z301" s="2">
        <f t="shared" ca="1" si="128"/>
        <v>14.02512829162564</v>
      </c>
      <c r="AA301" s="2">
        <f t="shared" ca="1" si="129"/>
        <v>-0.11949043007060837</v>
      </c>
      <c r="AB301" s="2">
        <f t="shared" ca="1" si="130"/>
        <v>1.1170526809935675</v>
      </c>
      <c r="AC301" s="2">
        <f t="shared" ca="1" si="131"/>
        <v>4.0220228539331258</v>
      </c>
      <c r="AD301" s="2">
        <f t="shared" ca="1" si="132"/>
        <v>1.7645746316918542</v>
      </c>
      <c r="AE301" s="2">
        <f t="shared" ca="1" si="133"/>
        <v>8.6284690939388078</v>
      </c>
      <c r="AF301" s="2">
        <f t="shared" ca="1" si="134"/>
        <v>15.536684153664597</v>
      </c>
      <c r="AG301" s="2">
        <f t="shared" ca="1" si="135"/>
        <v>6.0384918716048359</v>
      </c>
      <c r="AH301" s="2">
        <f t="shared" ca="1" si="136"/>
        <v>0.41716173708577103</v>
      </c>
      <c r="AI301" s="2">
        <f t="shared" ca="1" si="137"/>
        <v>-0.11949043007060837</v>
      </c>
      <c r="AJ301" s="2">
        <f t="shared" ca="1" si="138"/>
        <v>0.29767130701516265</v>
      </c>
      <c r="AK301" s="2">
        <f t="shared" ca="1" si="139"/>
        <v>-1.0307694223347759</v>
      </c>
    </row>
    <row r="302" spans="1:37" x14ac:dyDescent="0.15">
      <c r="A302" s="18">
        <v>278</v>
      </c>
      <c r="B302" s="1">
        <v>2.78</v>
      </c>
      <c r="C302" s="1">
        <v>2.3376549999980512</v>
      </c>
      <c r="D302" s="1">
        <v>1.2000775000160502</v>
      </c>
      <c r="E302" s="1">
        <v>3.6443524999967281</v>
      </c>
      <c r="F302" s="1">
        <v>2.3542679999999998</v>
      </c>
      <c r="I302" s="1">
        <v>279</v>
      </c>
      <c r="J302" s="1">
        <f t="shared" si="113"/>
        <v>5</v>
      </c>
      <c r="K302" s="1">
        <f t="shared" ca="1" si="114"/>
        <v>2.1666666666666664E-2</v>
      </c>
      <c r="L302" s="1">
        <f t="shared" ca="1" si="140"/>
        <v>1.6957932628585026</v>
      </c>
      <c r="M302" s="18">
        <f t="shared" ca="1" si="115"/>
        <v>0</v>
      </c>
      <c r="N302" s="18">
        <f t="shared" ca="1" si="116"/>
        <v>0</v>
      </c>
      <c r="O302" s="1">
        <f t="shared" ca="1" si="117"/>
        <v>0</v>
      </c>
      <c r="P302" s="1">
        <f t="shared" ca="1" si="118"/>
        <v>0</v>
      </c>
      <c r="Q302" s="1">
        <f t="shared" ca="1" si="119"/>
        <v>0</v>
      </c>
      <c r="R302" s="1">
        <f t="shared" ca="1" si="120"/>
        <v>0</v>
      </c>
      <c r="S302" s="1">
        <f t="shared" ca="1" si="121"/>
        <v>0</v>
      </c>
      <c r="T302" s="1">
        <f t="shared" ca="1" si="122"/>
        <v>1.6957932628585026</v>
      </c>
      <c r="U302" s="2">
        <f t="shared" ca="1" si="123"/>
        <v>1.5355081857856123</v>
      </c>
      <c r="V302" s="2">
        <f t="shared" ca="1" si="124"/>
        <v>5.4572136129849671</v>
      </c>
      <c r="W302" s="2">
        <f t="shared" ca="1" si="125"/>
        <v>0.58009054528178861</v>
      </c>
      <c r="X302" s="2">
        <f t="shared" ca="1" si="126"/>
        <v>12.810051721703125</v>
      </c>
      <c r="Y302" s="2">
        <f t="shared" ca="1" si="127"/>
        <v>15.065533992181889</v>
      </c>
      <c r="Z302" s="2">
        <f t="shared" ca="1" si="128"/>
        <v>5.2011368314539386</v>
      </c>
      <c r="AA302" s="2">
        <f t="shared" ca="1" si="129"/>
        <v>-0.45185037257258776</v>
      </c>
      <c r="AB302" s="2">
        <f t="shared" ca="1" si="130"/>
        <v>1.2750922579942192</v>
      </c>
      <c r="AC302" s="2">
        <f t="shared" ca="1" si="131"/>
        <v>2.3074065353218005</v>
      </c>
      <c r="AD302" s="2">
        <f t="shared" ca="1" si="132"/>
        <v>3.7160525477817115</v>
      </c>
      <c r="AE302" s="2">
        <f t="shared" ca="1" si="133"/>
        <v>10.328616053831967</v>
      </c>
      <c r="AF302" s="2">
        <f t="shared" ca="1" si="134"/>
        <v>18.86791920630505</v>
      </c>
      <c r="AG302" s="2">
        <f t="shared" ca="1" si="135"/>
        <v>4.4019747586353688</v>
      </c>
      <c r="AH302" s="2">
        <f t="shared" ca="1" si="136"/>
        <v>2.5328119457007432</v>
      </c>
      <c r="AI302" s="2">
        <f t="shared" ca="1" si="137"/>
        <v>-0.45185037257258776</v>
      </c>
      <c r="AJ302" s="2">
        <f t="shared" ca="1" si="138"/>
        <v>-2.9846623182733309</v>
      </c>
      <c r="AK302" s="2">
        <f t="shared" ca="1" si="139"/>
        <v>-1.2888690554148283</v>
      </c>
    </row>
    <row r="303" spans="1:37" x14ac:dyDescent="0.15">
      <c r="A303" s="18">
        <v>279</v>
      </c>
      <c r="B303" s="1">
        <v>2.79</v>
      </c>
      <c r="C303" s="1">
        <v>2.3676550000004681</v>
      </c>
      <c r="D303" s="1">
        <v>2.0640775000160261</v>
      </c>
      <c r="E303" s="1">
        <v>3.7133524999966028</v>
      </c>
      <c r="F303" s="1">
        <v>-1.5617300000000001</v>
      </c>
      <c r="I303" s="1">
        <v>280</v>
      </c>
      <c r="J303" s="1">
        <f t="shared" si="113"/>
        <v>5</v>
      </c>
      <c r="K303" s="1">
        <f t="shared" ca="1" si="114"/>
        <v>2.1666666666666664E-2</v>
      </c>
      <c r="L303" s="1">
        <f t="shared" ca="1" si="140"/>
        <v>1.7174599295251693</v>
      </c>
      <c r="M303" s="18">
        <f t="shared" ca="1" si="115"/>
        <v>0</v>
      </c>
      <c r="N303" s="18">
        <f t="shared" ca="1" si="116"/>
        <v>0</v>
      </c>
      <c r="O303" s="1">
        <f t="shared" ca="1" si="117"/>
        <v>0</v>
      </c>
      <c r="P303" s="1">
        <f t="shared" ca="1" si="118"/>
        <v>0</v>
      </c>
      <c r="Q303" s="1">
        <f t="shared" ca="1" si="119"/>
        <v>0</v>
      </c>
      <c r="R303" s="1">
        <f t="shared" ca="1" si="120"/>
        <v>0</v>
      </c>
      <c r="S303" s="1">
        <f t="shared" ca="1" si="121"/>
        <v>0</v>
      </c>
      <c r="T303" s="1">
        <f t="shared" ca="1" si="122"/>
        <v>1.7174599295251693</v>
      </c>
      <c r="U303" s="2">
        <f t="shared" ca="1" si="123"/>
        <v>1.4778646325932243</v>
      </c>
      <c r="V303" s="2">
        <f t="shared" ca="1" si="124"/>
        <v>4.0351980443641837</v>
      </c>
      <c r="W303" s="2">
        <f t="shared" ca="1" si="125"/>
        <v>2.3833133563265467</v>
      </c>
      <c r="X303" s="2">
        <f t="shared" ca="1" si="126"/>
        <v>2.8952505108775877</v>
      </c>
      <c r="Y303" s="2">
        <f t="shared" ca="1" si="127"/>
        <v>17.460050248572145</v>
      </c>
      <c r="Z303" s="2">
        <f t="shared" ca="1" si="128"/>
        <v>9.9914701402395494</v>
      </c>
      <c r="AA303" s="2">
        <f t="shared" ca="1" si="129"/>
        <v>0.35661327836684326</v>
      </c>
      <c r="AB303" s="2">
        <f t="shared" ca="1" si="130"/>
        <v>1.5636033836161567</v>
      </c>
      <c r="AC303" s="2">
        <f t="shared" ca="1" si="131"/>
        <v>2.2013731310889644</v>
      </c>
      <c r="AD303" s="2">
        <f t="shared" ca="1" si="132"/>
        <v>1.6025267716175031</v>
      </c>
      <c r="AE303" s="2">
        <f t="shared" ca="1" si="133"/>
        <v>2.2379718460410354</v>
      </c>
      <c r="AF303" s="2">
        <f t="shared" ca="1" si="134"/>
        <v>19.285023414661559</v>
      </c>
      <c r="AG303" s="2">
        <f t="shared" ca="1" si="135"/>
        <v>11.610550955322362</v>
      </c>
      <c r="AH303" s="2">
        <f t="shared" ca="1" si="136"/>
        <v>1.0672715475926402</v>
      </c>
      <c r="AI303" s="2">
        <f t="shared" ca="1" si="137"/>
        <v>0.35661327836684326</v>
      </c>
      <c r="AJ303" s="2">
        <f t="shared" ca="1" si="138"/>
        <v>1.4238848259594834</v>
      </c>
      <c r="AK303" s="2">
        <f t="shared" ca="1" si="139"/>
        <v>3.1413447554846528</v>
      </c>
    </row>
    <row r="304" spans="1:37" x14ac:dyDescent="0.15">
      <c r="A304" s="18">
        <v>280</v>
      </c>
      <c r="B304" s="1">
        <v>2.8</v>
      </c>
      <c r="C304" s="1">
        <v>2.7986549999994281</v>
      </c>
      <c r="D304" s="1">
        <v>2.8700775000167766</v>
      </c>
      <c r="E304" s="1">
        <v>1.758352499997784</v>
      </c>
      <c r="F304" s="1">
        <v>1.7652680000000001</v>
      </c>
      <c r="I304" s="1">
        <v>281</v>
      </c>
      <c r="J304" s="1">
        <f t="shared" si="113"/>
        <v>5</v>
      </c>
      <c r="K304" s="1">
        <f t="shared" ca="1" si="114"/>
        <v>2.1666666666666664E-2</v>
      </c>
      <c r="L304" s="1">
        <f t="shared" ca="1" si="140"/>
        <v>1.7391265961918361</v>
      </c>
      <c r="M304" s="18">
        <f t="shared" ca="1" si="115"/>
        <v>0</v>
      </c>
      <c r="N304" s="18">
        <f t="shared" ca="1" si="116"/>
        <v>0</v>
      </c>
      <c r="O304" s="1">
        <f t="shared" ca="1" si="117"/>
        <v>0</v>
      </c>
      <c r="P304" s="1">
        <f t="shared" ca="1" si="118"/>
        <v>0</v>
      </c>
      <c r="Q304" s="1">
        <f t="shared" ca="1" si="119"/>
        <v>0</v>
      </c>
      <c r="R304" s="1">
        <f t="shared" ca="1" si="120"/>
        <v>0</v>
      </c>
      <c r="S304" s="1">
        <f t="shared" ca="1" si="121"/>
        <v>0</v>
      </c>
      <c r="T304" s="1">
        <f t="shared" ca="1" si="122"/>
        <v>1.7391265961918361</v>
      </c>
      <c r="U304" s="2">
        <f t="shared" ca="1" si="123"/>
        <v>1.8525907119280758</v>
      </c>
      <c r="V304" s="2">
        <f t="shared" ca="1" si="124"/>
        <v>3.4159214939252296</v>
      </c>
      <c r="W304" s="2">
        <f t="shared" ca="1" si="125"/>
        <v>1.0526404230272064</v>
      </c>
      <c r="X304" s="2">
        <f t="shared" ca="1" si="126"/>
        <v>6.5710597087898766</v>
      </c>
      <c r="Y304" s="2">
        <f t="shared" ca="1" si="127"/>
        <v>18.9887229803373</v>
      </c>
      <c r="Z304" s="2">
        <f t="shared" ca="1" si="128"/>
        <v>2.1807002564136271</v>
      </c>
      <c r="AA304" s="2">
        <f t="shared" ca="1" si="129"/>
        <v>-0.8207217865699612</v>
      </c>
      <c r="AB304" s="2">
        <f t="shared" ca="1" si="130"/>
        <v>1.2275852162606449</v>
      </c>
      <c r="AC304" s="2">
        <f t="shared" ca="1" si="131"/>
        <v>2.8748480613345166</v>
      </c>
      <c r="AD304" s="2">
        <f t="shared" ca="1" si="132"/>
        <v>0.51091780867301551</v>
      </c>
      <c r="AE304" s="2">
        <f t="shared" ca="1" si="133"/>
        <v>4.425019711542582</v>
      </c>
      <c r="AF304" s="2">
        <f t="shared" ca="1" si="134"/>
        <v>19.799494982526358</v>
      </c>
      <c r="AG304" s="2">
        <f t="shared" ca="1" si="135"/>
        <v>10.072546187625354</v>
      </c>
      <c r="AH304" s="2">
        <f t="shared" ca="1" si="136"/>
        <v>-0.30647406568956742</v>
      </c>
      <c r="AI304" s="2">
        <f t="shared" ca="1" si="137"/>
        <v>-0.8207217865699612</v>
      </c>
      <c r="AJ304" s="2">
        <f t="shared" ca="1" si="138"/>
        <v>-0.51424772088039372</v>
      </c>
      <c r="AK304" s="2">
        <f t="shared" ca="1" si="139"/>
        <v>1.2248788753114423</v>
      </c>
    </row>
    <row r="305" spans="1:37" x14ac:dyDescent="0.15">
      <c r="A305" s="18">
        <v>281</v>
      </c>
      <c r="B305" s="1">
        <v>2.81</v>
      </c>
      <c r="C305" s="1">
        <v>0.87465500000050156</v>
      </c>
      <c r="D305" s="1">
        <v>1.319077500014032</v>
      </c>
      <c r="E305" s="1">
        <v>1.6553524999949332</v>
      </c>
      <c r="F305" s="1">
        <v>2.4702679999999999</v>
      </c>
      <c r="I305" s="1">
        <v>282</v>
      </c>
      <c r="J305" s="1">
        <f t="shared" si="113"/>
        <v>5</v>
      </c>
      <c r="K305" s="1">
        <f t="shared" ca="1" si="114"/>
        <v>2.1666666666666664E-2</v>
      </c>
      <c r="L305" s="1">
        <f t="shared" ca="1" si="140"/>
        <v>1.7607932628585028</v>
      </c>
      <c r="M305" s="18">
        <f t="shared" ca="1" si="115"/>
        <v>0</v>
      </c>
      <c r="N305" s="18">
        <f t="shared" ca="1" si="116"/>
        <v>0</v>
      </c>
      <c r="O305" s="1">
        <f t="shared" ca="1" si="117"/>
        <v>0</v>
      </c>
      <c r="P305" s="1">
        <f t="shared" ca="1" si="118"/>
        <v>0</v>
      </c>
      <c r="Q305" s="1">
        <f t="shared" ca="1" si="119"/>
        <v>0</v>
      </c>
      <c r="R305" s="1">
        <f t="shared" ca="1" si="120"/>
        <v>0</v>
      </c>
      <c r="S305" s="1">
        <f t="shared" ca="1" si="121"/>
        <v>0</v>
      </c>
      <c r="T305" s="1">
        <f t="shared" ca="1" si="122"/>
        <v>1.7607932628585028</v>
      </c>
      <c r="U305" s="2">
        <f t="shared" ca="1" si="123"/>
        <v>1.2922826079407677</v>
      </c>
      <c r="V305" s="2">
        <f t="shared" ca="1" si="124"/>
        <v>0.30314777810429994</v>
      </c>
      <c r="W305" s="2">
        <f t="shared" ca="1" si="125"/>
        <v>2.7119299351787101</v>
      </c>
      <c r="X305" s="2">
        <f t="shared" ca="1" si="126"/>
        <v>5.6840715943057836</v>
      </c>
      <c r="Y305" s="2">
        <f t="shared" ca="1" si="127"/>
        <v>16.832498776156022</v>
      </c>
      <c r="Z305" s="2">
        <f t="shared" ca="1" si="128"/>
        <v>11.897806277568765</v>
      </c>
      <c r="AA305" s="2">
        <f t="shared" ca="1" si="129"/>
        <v>-2.5887569597024811</v>
      </c>
      <c r="AB305" s="2">
        <f t="shared" ca="1" si="130"/>
        <v>0.42208559085271297</v>
      </c>
      <c r="AC305" s="2">
        <f t="shared" ca="1" si="131"/>
        <v>3.3111816410202546</v>
      </c>
      <c r="AD305" s="2">
        <f t="shared" ca="1" si="132"/>
        <v>2.5152486806872689</v>
      </c>
      <c r="AE305" s="2">
        <f t="shared" ca="1" si="133"/>
        <v>7.4496609201203725</v>
      </c>
      <c r="AF305" s="2">
        <f t="shared" ca="1" si="134"/>
        <v>16.316907359572539</v>
      </c>
      <c r="AG305" s="2">
        <f t="shared" ca="1" si="135"/>
        <v>10.593583243651363</v>
      </c>
      <c r="AH305" s="2">
        <f t="shared" ca="1" si="136"/>
        <v>-1.7205160704008065</v>
      </c>
      <c r="AI305" s="2">
        <f t="shared" ca="1" si="137"/>
        <v>-2.5887569597024811</v>
      </c>
      <c r="AJ305" s="2">
        <f t="shared" ca="1" si="138"/>
        <v>-0.86824088930167465</v>
      </c>
      <c r="AK305" s="2">
        <f t="shared" ca="1" si="139"/>
        <v>0.89255237355682815</v>
      </c>
    </row>
    <row r="306" spans="1:37" x14ac:dyDescent="0.15">
      <c r="A306" s="18">
        <v>282</v>
      </c>
      <c r="B306" s="1">
        <v>2.82</v>
      </c>
      <c r="C306" s="1">
        <v>-0.31634500000166099</v>
      </c>
      <c r="D306" s="1">
        <v>-1.1689224999855696</v>
      </c>
      <c r="E306" s="1">
        <v>2.7953524999979606</v>
      </c>
      <c r="F306" s="1">
        <v>0.12726799999999999</v>
      </c>
      <c r="I306" s="1">
        <v>283</v>
      </c>
      <c r="J306" s="1">
        <f t="shared" si="113"/>
        <v>5</v>
      </c>
      <c r="K306" s="1">
        <f t="shared" ca="1" si="114"/>
        <v>2.1666666666666664E-2</v>
      </c>
      <c r="L306" s="1">
        <f t="shared" ca="1" si="140"/>
        <v>1.7824599295251695</v>
      </c>
      <c r="M306" s="18">
        <f t="shared" ca="1" si="115"/>
        <v>0</v>
      </c>
      <c r="N306" s="18">
        <f t="shared" ca="1" si="116"/>
        <v>0</v>
      </c>
      <c r="O306" s="1">
        <f t="shared" ca="1" si="117"/>
        <v>0</v>
      </c>
      <c r="P306" s="1">
        <f t="shared" ca="1" si="118"/>
        <v>0</v>
      </c>
      <c r="Q306" s="1">
        <f t="shared" ca="1" si="119"/>
        <v>0</v>
      </c>
      <c r="R306" s="1">
        <f t="shared" ca="1" si="120"/>
        <v>0</v>
      </c>
      <c r="S306" s="1">
        <f t="shared" ca="1" si="121"/>
        <v>0</v>
      </c>
      <c r="T306" s="1">
        <f t="shared" ca="1" si="122"/>
        <v>1.7824599295251695</v>
      </c>
      <c r="U306" s="2">
        <f t="shared" ca="1" si="123"/>
        <v>1.4244502385613012</v>
      </c>
      <c r="V306" s="2">
        <f t="shared" ca="1" si="124"/>
        <v>2.5440132255274368</v>
      </c>
      <c r="W306" s="2">
        <f t="shared" ca="1" si="125"/>
        <v>0.66823590211678841</v>
      </c>
      <c r="X306" s="2">
        <f t="shared" ca="1" si="126"/>
        <v>13.799021784917693</v>
      </c>
      <c r="Y306" s="2">
        <f t="shared" ca="1" si="127"/>
        <v>19.186826289284532</v>
      </c>
      <c r="Z306" s="2">
        <f t="shared" ca="1" si="128"/>
        <v>4.4863426641559006</v>
      </c>
      <c r="AA306" s="2">
        <f t="shared" ca="1" si="129"/>
        <v>0.32315844523267739</v>
      </c>
      <c r="AB306" s="2">
        <f t="shared" ca="1" si="130"/>
        <v>1.9293156026791354</v>
      </c>
      <c r="AC306" s="2">
        <f t="shared" ca="1" si="131"/>
        <v>4.212420064021094</v>
      </c>
      <c r="AD306" s="2">
        <f t="shared" ca="1" si="132"/>
        <v>2.591500691973744</v>
      </c>
      <c r="AE306" s="2">
        <f t="shared" ca="1" si="133"/>
        <v>1.1358256881808997</v>
      </c>
      <c r="AF306" s="2">
        <f t="shared" ca="1" si="134"/>
        <v>17.062935857681847</v>
      </c>
      <c r="AG306" s="2">
        <f t="shared" ca="1" si="135"/>
        <v>5.9771737591218796</v>
      </c>
      <c r="AH306" s="2">
        <f t="shared" ca="1" si="136"/>
        <v>2.1268476140387449</v>
      </c>
      <c r="AI306" s="2">
        <f t="shared" ca="1" si="137"/>
        <v>0.32315844523267739</v>
      </c>
      <c r="AJ306" s="2">
        <f t="shared" ca="1" si="138"/>
        <v>-1.8036891688060674</v>
      </c>
      <c r="AK306" s="2">
        <f t="shared" ca="1" si="139"/>
        <v>-2.1229239280897927E-2</v>
      </c>
    </row>
    <row r="307" spans="1:37" x14ac:dyDescent="0.15">
      <c r="A307" s="18">
        <v>283</v>
      </c>
      <c r="B307" s="1">
        <v>2.83</v>
      </c>
      <c r="C307" s="1">
        <v>2.8896550000006016</v>
      </c>
      <c r="D307" s="1">
        <v>-0.49292249998345028</v>
      </c>
      <c r="E307" s="1">
        <v>3.5283524999947247</v>
      </c>
      <c r="F307" s="1">
        <v>0.77426799999999996</v>
      </c>
      <c r="I307" s="1">
        <v>284</v>
      </c>
      <c r="J307" s="1">
        <f t="shared" si="113"/>
        <v>5</v>
      </c>
      <c r="K307" s="1">
        <f t="shared" ca="1" si="114"/>
        <v>2.1666666666666664E-2</v>
      </c>
      <c r="L307" s="1">
        <f t="shared" ca="1" si="140"/>
        <v>1.8041265961918362</v>
      </c>
      <c r="M307" s="18">
        <f t="shared" ca="1" si="115"/>
        <v>0</v>
      </c>
      <c r="N307" s="18">
        <f t="shared" ca="1" si="116"/>
        <v>0</v>
      </c>
      <c r="O307" s="1">
        <f t="shared" ca="1" si="117"/>
        <v>0</v>
      </c>
      <c r="P307" s="1">
        <f t="shared" ca="1" si="118"/>
        <v>0</v>
      </c>
      <c r="Q307" s="1">
        <f t="shared" ca="1" si="119"/>
        <v>0</v>
      </c>
      <c r="R307" s="1">
        <f t="shared" ca="1" si="120"/>
        <v>0</v>
      </c>
      <c r="S307" s="1">
        <f t="shared" ca="1" si="121"/>
        <v>0</v>
      </c>
      <c r="T307" s="1">
        <f t="shared" ca="1" si="122"/>
        <v>1.8041265961918362</v>
      </c>
      <c r="U307" s="2">
        <f t="shared" ca="1" si="123"/>
        <v>0.42916619925987853</v>
      </c>
      <c r="V307" s="2">
        <f t="shared" ca="1" si="124"/>
        <v>0.98405286238570533</v>
      </c>
      <c r="W307" s="2">
        <f t="shared" ca="1" si="125"/>
        <v>3.6653935907837307</v>
      </c>
      <c r="X307" s="2">
        <f t="shared" ca="1" si="126"/>
        <v>8.533731918327403</v>
      </c>
      <c r="Y307" s="2">
        <f t="shared" ca="1" si="127"/>
        <v>16.44312726707329</v>
      </c>
      <c r="Z307" s="2">
        <f t="shared" ca="1" si="128"/>
        <v>3.4395240256551607</v>
      </c>
      <c r="AA307" s="2">
        <f t="shared" ca="1" si="129"/>
        <v>-1.5515623239850891</v>
      </c>
      <c r="AB307" s="2">
        <f t="shared" ca="1" si="130"/>
        <v>1.4578389620510479</v>
      </c>
      <c r="AC307" s="2">
        <f t="shared" ca="1" si="131"/>
        <v>1.769905060840363</v>
      </c>
      <c r="AD307" s="2">
        <f t="shared" ca="1" si="132"/>
        <v>1.0527016251293815</v>
      </c>
      <c r="AE307" s="2">
        <f t="shared" ca="1" si="133"/>
        <v>13.411940637483433</v>
      </c>
      <c r="AF307" s="2">
        <f t="shared" ca="1" si="134"/>
        <v>19.170258975435019</v>
      </c>
      <c r="AG307" s="2">
        <f t="shared" ca="1" si="135"/>
        <v>14.720539626515336</v>
      </c>
      <c r="AH307" s="2">
        <f t="shared" ca="1" si="136"/>
        <v>1.0149167041669995</v>
      </c>
      <c r="AI307" s="2">
        <f t="shared" ca="1" si="137"/>
        <v>-1.5515623239850891</v>
      </c>
      <c r="AJ307" s="2">
        <f t="shared" ca="1" si="138"/>
        <v>-2.5664790281520888</v>
      </c>
      <c r="AK307" s="2">
        <f t="shared" ca="1" si="139"/>
        <v>-0.7623524319602526</v>
      </c>
    </row>
    <row r="308" spans="1:37" x14ac:dyDescent="0.15">
      <c r="A308" s="18">
        <v>284</v>
      </c>
      <c r="B308" s="1">
        <v>2.84</v>
      </c>
      <c r="C308" s="1">
        <v>2.5656550000014988</v>
      </c>
      <c r="D308" s="1">
        <v>1.2620775000158346</v>
      </c>
      <c r="E308" s="1">
        <v>3.209352499997209</v>
      </c>
      <c r="F308" s="1">
        <v>0.21226800000000001</v>
      </c>
      <c r="I308" s="1">
        <v>285</v>
      </c>
      <c r="J308" s="1">
        <f t="shared" si="113"/>
        <v>5</v>
      </c>
      <c r="K308" s="1">
        <f t="shared" ca="1" si="114"/>
        <v>2.1666666666666664E-2</v>
      </c>
      <c r="L308" s="1">
        <f t="shared" ca="1" si="140"/>
        <v>1.825793262858503</v>
      </c>
      <c r="M308" s="18">
        <f t="shared" ca="1" si="115"/>
        <v>0</v>
      </c>
      <c r="N308" s="18">
        <f t="shared" ca="1" si="116"/>
        <v>0</v>
      </c>
      <c r="O308" s="1">
        <f t="shared" ca="1" si="117"/>
        <v>0</v>
      </c>
      <c r="P308" s="1">
        <f t="shared" ca="1" si="118"/>
        <v>0</v>
      </c>
      <c r="Q308" s="1">
        <f t="shared" ca="1" si="119"/>
        <v>0</v>
      </c>
      <c r="R308" s="1">
        <f t="shared" ca="1" si="120"/>
        <v>0</v>
      </c>
      <c r="S308" s="1">
        <f t="shared" ca="1" si="121"/>
        <v>0</v>
      </c>
      <c r="T308" s="1">
        <f t="shared" ca="1" si="122"/>
        <v>1.825793262858503</v>
      </c>
      <c r="U308" s="2">
        <f t="shared" ca="1" si="123"/>
        <v>0.819914699107128</v>
      </c>
      <c r="V308" s="2">
        <f t="shared" ca="1" si="124"/>
        <v>4.3180559445704292</v>
      </c>
      <c r="W308" s="2">
        <f t="shared" ca="1" si="125"/>
        <v>2.7495367543641107</v>
      </c>
      <c r="X308" s="2">
        <f t="shared" ca="1" si="126"/>
        <v>3.4091539380334748</v>
      </c>
      <c r="Y308" s="2">
        <f t="shared" ca="1" si="127"/>
        <v>15.347551185023312</v>
      </c>
      <c r="Z308" s="2">
        <f t="shared" ca="1" si="128"/>
        <v>11.329097720503238</v>
      </c>
      <c r="AA308" s="2">
        <f t="shared" ca="1" si="129"/>
        <v>2.2881752133035782</v>
      </c>
      <c r="AB308" s="2">
        <f t="shared" ca="1" si="130"/>
        <v>1.4632228465485699</v>
      </c>
      <c r="AC308" s="2">
        <f t="shared" ca="1" si="131"/>
        <v>5.2119170256709246</v>
      </c>
      <c r="AD308" s="2">
        <f t="shared" ca="1" si="132"/>
        <v>2.5396213909032044</v>
      </c>
      <c r="AE308" s="2">
        <f t="shared" ca="1" si="133"/>
        <v>6.6143286151476897</v>
      </c>
      <c r="AF308" s="2">
        <f t="shared" ca="1" si="134"/>
        <v>15.452989240338717</v>
      </c>
      <c r="AG308" s="2">
        <f t="shared" ca="1" si="135"/>
        <v>14.763442823042377</v>
      </c>
      <c r="AH308" s="2">
        <f t="shared" ca="1" si="136"/>
        <v>2.3924916594936612</v>
      </c>
      <c r="AI308" s="2">
        <f t="shared" ca="1" si="137"/>
        <v>2.2881752133035782</v>
      </c>
      <c r="AJ308" s="2">
        <f t="shared" ca="1" si="138"/>
        <v>-0.10431644619008296</v>
      </c>
      <c r="AK308" s="2">
        <f t="shared" ca="1" si="139"/>
        <v>1.72147681666842</v>
      </c>
    </row>
    <row r="309" spans="1:37" x14ac:dyDescent="0.15">
      <c r="A309" s="18">
        <v>285</v>
      </c>
      <c r="B309" s="1">
        <v>2.85</v>
      </c>
      <c r="C309" s="1">
        <v>3.075654999999955</v>
      </c>
      <c r="D309" s="1">
        <v>2.6220775000140861</v>
      </c>
      <c r="E309" s="1">
        <v>3.1583524999980739</v>
      </c>
      <c r="F309" s="1">
        <v>-0.83572999999999997</v>
      </c>
      <c r="I309" s="1">
        <v>286</v>
      </c>
      <c r="J309" s="1">
        <f t="shared" si="113"/>
        <v>5</v>
      </c>
      <c r="K309" s="1">
        <f t="shared" ca="1" si="114"/>
        <v>2.1666666666666664E-2</v>
      </c>
      <c r="L309" s="1">
        <f t="shared" ca="1" si="140"/>
        <v>1.8474599295251697</v>
      </c>
      <c r="M309" s="18">
        <f t="shared" ca="1" si="115"/>
        <v>0</v>
      </c>
      <c r="N309" s="18">
        <f t="shared" ca="1" si="116"/>
        <v>0</v>
      </c>
      <c r="O309" s="1">
        <f t="shared" ca="1" si="117"/>
        <v>0</v>
      </c>
      <c r="P309" s="1">
        <f t="shared" ca="1" si="118"/>
        <v>0</v>
      </c>
      <c r="Q309" s="1">
        <f t="shared" ca="1" si="119"/>
        <v>0</v>
      </c>
      <c r="R309" s="1">
        <f t="shared" ca="1" si="120"/>
        <v>0</v>
      </c>
      <c r="S309" s="1">
        <f t="shared" ca="1" si="121"/>
        <v>0</v>
      </c>
      <c r="T309" s="1">
        <f t="shared" ca="1" si="122"/>
        <v>1.8474599295251697</v>
      </c>
      <c r="U309" s="2">
        <f t="shared" ca="1" si="123"/>
        <v>0.95130333217703034</v>
      </c>
      <c r="V309" s="2">
        <f t="shared" ca="1" si="124"/>
        <v>4.0828817063205385</v>
      </c>
      <c r="W309" s="2">
        <f t="shared" ca="1" si="125"/>
        <v>2.1862444521923949</v>
      </c>
      <c r="X309" s="2">
        <f t="shared" ca="1" si="126"/>
        <v>12.995799744446433</v>
      </c>
      <c r="Y309" s="2">
        <f t="shared" ca="1" si="127"/>
        <v>16.979425158128048</v>
      </c>
      <c r="Z309" s="2">
        <f t="shared" ca="1" si="128"/>
        <v>3.0551000329942006</v>
      </c>
      <c r="AA309" s="2">
        <f t="shared" ca="1" si="129"/>
        <v>-1.4350008161961163</v>
      </c>
      <c r="AB309" s="2">
        <f t="shared" ca="1" si="130"/>
        <v>1.976777438247177</v>
      </c>
      <c r="AC309" s="2">
        <f t="shared" ca="1" si="131"/>
        <v>0.82826060022068115</v>
      </c>
      <c r="AD309" s="2">
        <f t="shared" ca="1" si="132"/>
        <v>3.002720756063463</v>
      </c>
      <c r="AE309" s="2">
        <f t="shared" ca="1" si="133"/>
        <v>11.736105833429789</v>
      </c>
      <c r="AF309" s="2">
        <f t="shared" ca="1" si="134"/>
        <v>19.764528279816211</v>
      </c>
      <c r="AG309" s="2">
        <f t="shared" ca="1" si="135"/>
        <v>7.8769265976531546</v>
      </c>
      <c r="AH309" s="2">
        <f t="shared" ca="1" si="136"/>
        <v>2.8016270212681231</v>
      </c>
      <c r="AI309" s="2">
        <f t="shared" ca="1" si="137"/>
        <v>-1.4350008161961163</v>
      </c>
      <c r="AJ309" s="2">
        <f t="shared" ca="1" si="138"/>
        <v>-4.2366278374642397</v>
      </c>
      <c r="AK309" s="2">
        <f t="shared" ca="1" si="139"/>
        <v>-2.3891679079390702</v>
      </c>
    </row>
    <row r="310" spans="1:37" x14ac:dyDescent="0.15">
      <c r="A310" s="18">
        <v>286</v>
      </c>
      <c r="B310" s="1">
        <v>2.86</v>
      </c>
      <c r="C310" s="1">
        <v>2.7396549999991748</v>
      </c>
      <c r="D310" s="1">
        <v>4.8220775000160643</v>
      </c>
      <c r="E310" s="1">
        <v>-3.1336475000038888</v>
      </c>
      <c r="F310" s="1">
        <v>-0.63073000000000001</v>
      </c>
      <c r="I310" s="1">
        <v>287</v>
      </c>
      <c r="J310" s="1">
        <f t="shared" si="113"/>
        <v>5</v>
      </c>
      <c r="K310" s="1">
        <f t="shared" ca="1" si="114"/>
        <v>2.1666666666666664E-2</v>
      </c>
      <c r="L310" s="1">
        <f t="shared" ca="1" si="140"/>
        <v>1.8691265961918364</v>
      </c>
      <c r="M310" s="18">
        <f t="shared" ca="1" si="115"/>
        <v>0</v>
      </c>
      <c r="N310" s="18">
        <f t="shared" ca="1" si="116"/>
        <v>0</v>
      </c>
      <c r="O310" s="1">
        <f t="shared" ca="1" si="117"/>
        <v>0</v>
      </c>
      <c r="P310" s="1">
        <f t="shared" ca="1" si="118"/>
        <v>0</v>
      </c>
      <c r="Q310" s="1">
        <f t="shared" ca="1" si="119"/>
        <v>0</v>
      </c>
      <c r="R310" s="1">
        <f t="shared" ca="1" si="120"/>
        <v>0</v>
      </c>
      <c r="S310" s="1">
        <f t="shared" ca="1" si="121"/>
        <v>0</v>
      </c>
      <c r="T310" s="1">
        <f t="shared" ca="1" si="122"/>
        <v>1.8691265961918364</v>
      </c>
      <c r="U310" s="2">
        <f t="shared" ca="1" si="123"/>
        <v>1.504199064196635</v>
      </c>
      <c r="V310" s="2">
        <f t="shared" ca="1" si="124"/>
        <v>1.3019065988505478</v>
      </c>
      <c r="W310" s="2">
        <f t="shared" ca="1" si="125"/>
        <v>3.6176852745299977</v>
      </c>
      <c r="X310" s="2">
        <f t="shared" ca="1" si="126"/>
        <v>14.337816056930643</v>
      </c>
      <c r="Y310" s="2">
        <f t="shared" ca="1" si="127"/>
        <v>18.475728307000409</v>
      </c>
      <c r="Z310" s="2">
        <f t="shared" ca="1" si="128"/>
        <v>14.565887592005897</v>
      </c>
      <c r="AA310" s="2">
        <f t="shared" ca="1" si="129"/>
        <v>-3.4648380686906592</v>
      </c>
      <c r="AB310" s="2">
        <f t="shared" ca="1" si="130"/>
        <v>0.73047463385906219</v>
      </c>
      <c r="AC310" s="2">
        <f t="shared" ca="1" si="131"/>
        <v>2.3021421645004296</v>
      </c>
      <c r="AD310" s="2">
        <f t="shared" ca="1" si="132"/>
        <v>3.2205189582522973</v>
      </c>
      <c r="AE310" s="2">
        <f t="shared" ca="1" si="133"/>
        <v>4.3607052323773532</v>
      </c>
      <c r="AF310" s="2">
        <f t="shared" ca="1" si="134"/>
        <v>15.119902398503861</v>
      </c>
      <c r="AG310" s="2">
        <f t="shared" ca="1" si="135"/>
        <v>14.671838501187043</v>
      </c>
      <c r="AH310" s="2">
        <f t="shared" ca="1" si="136"/>
        <v>-1.2096709614973435</v>
      </c>
      <c r="AI310" s="2">
        <f t="shared" ca="1" si="137"/>
        <v>-3.4648380686906592</v>
      </c>
      <c r="AJ310" s="2">
        <f t="shared" ca="1" si="138"/>
        <v>-4.6745090301880028</v>
      </c>
      <c r="AK310" s="2">
        <f t="shared" ca="1" si="139"/>
        <v>-2.8053824339961664</v>
      </c>
    </row>
    <row r="311" spans="1:37" x14ac:dyDescent="0.15">
      <c r="A311" s="18">
        <v>287</v>
      </c>
      <c r="B311" s="1">
        <v>2.87</v>
      </c>
      <c r="C311" s="1">
        <v>0.9516550000014945</v>
      </c>
      <c r="D311" s="1">
        <v>-1.0539224999845942</v>
      </c>
      <c r="E311" s="1">
        <v>1.7833524999950612</v>
      </c>
      <c r="F311" s="1">
        <v>2.0792679999999999</v>
      </c>
      <c r="I311" s="1">
        <v>288</v>
      </c>
      <c r="J311" s="1">
        <f t="shared" si="113"/>
        <v>5</v>
      </c>
      <c r="K311" s="1">
        <f t="shared" ca="1" si="114"/>
        <v>2.1666666666666664E-2</v>
      </c>
      <c r="L311" s="1">
        <f t="shared" ca="1" si="140"/>
        <v>1.8907932628585031</v>
      </c>
      <c r="M311" s="18">
        <f t="shared" ca="1" si="115"/>
        <v>0</v>
      </c>
      <c r="N311" s="18">
        <f t="shared" ca="1" si="116"/>
        <v>0</v>
      </c>
      <c r="O311" s="1">
        <f t="shared" ca="1" si="117"/>
        <v>0</v>
      </c>
      <c r="P311" s="1">
        <f t="shared" ca="1" si="118"/>
        <v>0</v>
      </c>
      <c r="Q311" s="1">
        <f t="shared" ca="1" si="119"/>
        <v>0</v>
      </c>
      <c r="R311" s="1">
        <f t="shared" ca="1" si="120"/>
        <v>0</v>
      </c>
      <c r="S311" s="1">
        <f t="shared" ca="1" si="121"/>
        <v>0</v>
      </c>
      <c r="T311" s="1">
        <f t="shared" ca="1" si="122"/>
        <v>1.8907932628585031</v>
      </c>
      <c r="U311" s="2">
        <f t="shared" ca="1" si="123"/>
        <v>1.5522180743726928</v>
      </c>
      <c r="V311" s="2">
        <f t="shared" ca="1" si="124"/>
        <v>2.6028529203378232</v>
      </c>
      <c r="W311" s="2">
        <f t="shared" ca="1" si="125"/>
        <v>3.6964109820052564</v>
      </c>
      <c r="X311" s="2">
        <f t="shared" ca="1" si="126"/>
        <v>7.5854433290780108</v>
      </c>
      <c r="Y311" s="2">
        <f t="shared" ca="1" si="127"/>
        <v>19.578637490070818</v>
      </c>
      <c r="Z311" s="2">
        <f t="shared" ca="1" si="128"/>
        <v>6.3936094530895948</v>
      </c>
      <c r="AA311" s="2">
        <f t="shared" ca="1" si="129"/>
        <v>1.030785036027829</v>
      </c>
      <c r="AB311" s="2">
        <f t="shared" ca="1" si="130"/>
        <v>1.5444713935406287</v>
      </c>
      <c r="AC311" s="2">
        <f t="shared" ca="1" si="131"/>
        <v>4.1166022837225151</v>
      </c>
      <c r="AD311" s="2">
        <f t="shared" ca="1" si="132"/>
        <v>1.306447345832533</v>
      </c>
      <c r="AE311" s="2">
        <f t="shared" ca="1" si="133"/>
        <v>4.1643438733302265</v>
      </c>
      <c r="AF311" s="2">
        <f t="shared" ca="1" si="134"/>
        <v>16.284670006694768</v>
      </c>
      <c r="AG311" s="2">
        <f t="shared" ca="1" si="135"/>
        <v>3.3223983658469862</v>
      </c>
      <c r="AH311" s="2">
        <f t="shared" ca="1" si="136"/>
        <v>-1.1969257340400981</v>
      </c>
      <c r="AI311" s="2">
        <f t="shared" ca="1" si="137"/>
        <v>-1.1969257340400981</v>
      </c>
      <c r="AJ311" s="2">
        <f t="shared" ca="1" si="138"/>
        <v>2.2277107700679268</v>
      </c>
      <c r="AK311" s="2">
        <f t="shared" ca="1" si="139"/>
        <v>4.1185040329264302</v>
      </c>
    </row>
    <row r="312" spans="1:37" x14ac:dyDescent="0.15">
      <c r="A312" s="18">
        <v>288</v>
      </c>
      <c r="B312" s="1">
        <v>2.88</v>
      </c>
      <c r="C312" s="1">
        <v>7.2516550000010227</v>
      </c>
      <c r="D312" s="1">
        <v>3.464077500016316</v>
      </c>
      <c r="E312" s="1">
        <v>4.02935249999814</v>
      </c>
      <c r="F312" s="1">
        <v>1.2462679999999999</v>
      </c>
      <c r="I312" s="1">
        <v>289</v>
      </c>
      <c r="J312" s="1">
        <f t="shared" si="113"/>
        <v>5</v>
      </c>
      <c r="K312" s="1">
        <f t="shared" ca="1" si="114"/>
        <v>2.1666666666666664E-2</v>
      </c>
      <c r="L312" s="1">
        <f t="shared" ca="1" si="140"/>
        <v>1.9124599295251699</v>
      </c>
      <c r="M312" s="18">
        <f t="shared" ca="1" si="115"/>
        <v>0</v>
      </c>
      <c r="N312" s="18">
        <f t="shared" ca="1" si="116"/>
        <v>0</v>
      </c>
      <c r="O312" s="1">
        <f t="shared" ca="1" si="117"/>
        <v>0</v>
      </c>
      <c r="P312" s="1">
        <f t="shared" ca="1" si="118"/>
        <v>0</v>
      </c>
      <c r="Q312" s="1">
        <f t="shared" ca="1" si="119"/>
        <v>0</v>
      </c>
      <c r="R312" s="1">
        <f t="shared" ca="1" si="120"/>
        <v>0</v>
      </c>
      <c r="S312" s="1">
        <f t="shared" ca="1" si="121"/>
        <v>0</v>
      </c>
      <c r="T312" s="1">
        <f t="shared" ca="1" si="122"/>
        <v>1.9124599295251699</v>
      </c>
      <c r="U312" s="2">
        <f t="shared" ca="1" si="123"/>
        <v>1.6825693236163857</v>
      </c>
      <c r="V312" s="2">
        <f t="shared" ca="1" si="124"/>
        <v>5.1905073054166406</v>
      </c>
      <c r="W312" s="2">
        <f t="shared" ca="1" si="125"/>
        <v>1.8365687862748539</v>
      </c>
      <c r="X312" s="2">
        <f t="shared" ca="1" si="126"/>
        <v>5.3521938831833298</v>
      </c>
      <c r="Y312" s="2">
        <f t="shared" ca="1" si="127"/>
        <v>19.139847409592882</v>
      </c>
      <c r="Z312" s="2">
        <f t="shared" ca="1" si="128"/>
        <v>1.5518724050473969</v>
      </c>
      <c r="AA312" s="2">
        <f t="shared" ca="1" si="129"/>
        <v>1.8168394309591764</v>
      </c>
      <c r="AB312" s="2">
        <f t="shared" ca="1" si="130"/>
        <v>1.9757913809362084</v>
      </c>
      <c r="AC312" s="2">
        <f t="shared" ca="1" si="131"/>
        <v>2.2148071088401542</v>
      </c>
      <c r="AD312" s="2">
        <f t="shared" ca="1" si="132"/>
        <v>2.0917834151000108</v>
      </c>
      <c r="AE312" s="2">
        <f t="shared" ca="1" si="133"/>
        <v>2.1731490247926279</v>
      </c>
      <c r="AF312" s="2">
        <f t="shared" ca="1" si="134"/>
        <v>15.25630674195272</v>
      </c>
      <c r="AG312" s="2">
        <f t="shared" ca="1" si="135"/>
        <v>1.5803607134921869</v>
      </c>
      <c r="AH312" s="2">
        <f t="shared" ca="1" si="136"/>
        <v>-1.52804968097525</v>
      </c>
      <c r="AI312" s="2">
        <f t="shared" ca="1" si="137"/>
        <v>-1.52804968097525</v>
      </c>
      <c r="AJ312" s="2">
        <f t="shared" ca="1" si="138"/>
        <v>0.28878974998392648</v>
      </c>
      <c r="AK312" s="2">
        <f t="shared" ca="1" si="139"/>
        <v>2.2012496795090963</v>
      </c>
    </row>
    <row r="313" spans="1:37" x14ac:dyDescent="0.15">
      <c r="A313" s="18">
        <v>289</v>
      </c>
      <c r="B313" s="1">
        <v>2.89</v>
      </c>
      <c r="C313" s="1">
        <v>3.2476549999991278</v>
      </c>
      <c r="D313" s="1">
        <v>3.1740775000166366</v>
      </c>
      <c r="E313" s="1">
        <v>3.6753524999966203</v>
      </c>
      <c r="F313" s="1">
        <v>-2.40673</v>
      </c>
      <c r="I313" s="1">
        <v>290</v>
      </c>
      <c r="J313" s="1">
        <f t="shared" si="113"/>
        <v>5</v>
      </c>
      <c r="K313" s="1">
        <f t="shared" ca="1" si="114"/>
        <v>2.1666666666666664E-2</v>
      </c>
      <c r="L313" s="1">
        <f t="shared" ca="1" si="140"/>
        <v>1.9341265961918366</v>
      </c>
      <c r="M313" s="18">
        <f t="shared" ca="1" si="115"/>
        <v>0</v>
      </c>
      <c r="N313" s="18">
        <f t="shared" ca="1" si="116"/>
        <v>0</v>
      </c>
      <c r="O313" s="1">
        <f t="shared" ca="1" si="117"/>
        <v>0</v>
      </c>
      <c r="P313" s="1">
        <f t="shared" ca="1" si="118"/>
        <v>0</v>
      </c>
      <c r="Q313" s="1">
        <f t="shared" ca="1" si="119"/>
        <v>0</v>
      </c>
      <c r="R313" s="1">
        <f t="shared" ca="1" si="120"/>
        <v>0</v>
      </c>
      <c r="S313" s="1">
        <f t="shared" ca="1" si="121"/>
        <v>0</v>
      </c>
      <c r="T313" s="1">
        <f t="shared" ca="1" si="122"/>
        <v>1.9341265961918366</v>
      </c>
      <c r="U313" s="2">
        <f t="shared" ca="1" si="123"/>
        <v>1.9768491010952158</v>
      </c>
      <c r="V313" s="2">
        <f t="shared" ca="1" si="124"/>
        <v>5.1597927869210469</v>
      </c>
      <c r="W313" s="2">
        <f t="shared" ca="1" si="125"/>
        <v>3.6170881190167186</v>
      </c>
      <c r="X313" s="2">
        <f t="shared" ca="1" si="126"/>
        <v>13.580831173034554</v>
      </c>
      <c r="Y313" s="2">
        <f t="shared" ca="1" si="127"/>
        <v>18.153240775014826</v>
      </c>
      <c r="Z313" s="2">
        <f t="shared" ca="1" si="128"/>
        <v>13.965602442918088</v>
      </c>
      <c r="AA313" s="2">
        <f t="shared" ca="1" si="129"/>
        <v>-3.6003755121436019</v>
      </c>
      <c r="AB313" s="2">
        <f t="shared" ca="1" si="130"/>
        <v>1.0564095210319415</v>
      </c>
      <c r="AC313" s="2">
        <f t="shared" ca="1" si="131"/>
        <v>4.7530607295933036</v>
      </c>
      <c r="AD313" s="2">
        <f t="shared" ca="1" si="132"/>
        <v>0.745861188546183</v>
      </c>
      <c r="AE313" s="2">
        <f t="shared" ca="1" si="133"/>
        <v>7.1132095400374995</v>
      </c>
      <c r="AF313" s="2">
        <f t="shared" ca="1" si="134"/>
        <v>16.99650416768641</v>
      </c>
      <c r="AG313" s="2">
        <f t="shared" ca="1" si="135"/>
        <v>13.050100002700423</v>
      </c>
      <c r="AH313" s="2">
        <f t="shared" ca="1" si="136"/>
        <v>0.73439088298965538</v>
      </c>
      <c r="AI313" s="2">
        <f t="shared" ca="1" si="137"/>
        <v>-3.6003755121436019</v>
      </c>
      <c r="AJ313" s="2">
        <f t="shared" ca="1" si="138"/>
        <v>-4.3347663951332569</v>
      </c>
      <c r="AK313" s="2">
        <f t="shared" ca="1" si="139"/>
        <v>-2.4006397989414205</v>
      </c>
    </row>
    <row r="314" spans="1:37" x14ac:dyDescent="0.15">
      <c r="A314" s="18">
        <v>290</v>
      </c>
      <c r="B314" s="1">
        <v>2.9</v>
      </c>
      <c r="C314" s="1">
        <v>2.9376550000002055</v>
      </c>
      <c r="D314" s="1">
        <v>1.6720775000145238</v>
      </c>
      <c r="E314" s="1">
        <v>4.1783524999949861</v>
      </c>
      <c r="F314" s="1">
        <v>2.5442680000000002</v>
      </c>
      <c r="I314" s="1">
        <v>291</v>
      </c>
      <c r="J314" s="1">
        <f t="shared" si="113"/>
        <v>5</v>
      </c>
      <c r="K314" s="1">
        <f t="shared" ca="1" si="114"/>
        <v>2.1666666666666664E-2</v>
      </c>
      <c r="L314" s="1">
        <f t="shared" ca="1" si="140"/>
        <v>1.9557932628585033</v>
      </c>
      <c r="M314" s="18">
        <f t="shared" ca="1" si="115"/>
        <v>0</v>
      </c>
      <c r="N314" s="18">
        <f t="shared" ca="1" si="116"/>
        <v>0</v>
      </c>
      <c r="O314" s="1">
        <f t="shared" ca="1" si="117"/>
        <v>0</v>
      </c>
      <c r="P314" s="1">
        <f t="shared" ca="1" si="118"/>
        <v>0</v>
      </c>
      <c r="Q314" s="1">
        <f t="shared" ca="1" si="119"/>
        <v>0</v>
      </c>
      <c r="R314" s="1">
        <f t="shared" ca="1" si="120"/>
        <v>0</v>
      </c>
      <c r="S314" s="1">
        <f t="shared" ca="1" si="121"/>
        <v>0</v>
      </c>
      <c r="T314" s="1">
        <f t="shared" ca="1" si="122"/>
        <v>1.9557932628585033</v>
      </c>
      <c r="U314" s="2">
        <f t="shared" ca="1" si="123"/>
        <v>1.5368441138145958</v>
      </c>
      <c r="V314" s="2">
        <f t="shared" ca="1" si="124"/>
        <v>3.2888729061372493</v>
      </c>
      <c r="W314" s="2">
        <f t="shared" ca="1" si="125"/>
        <v>0.19127885453496574</v>
      </c>
      <c r="X314" s="2">
        <f t="shared" ca="1" si="126"/>
        <v>11.280247553668953</v>
      </c>
      <c r="Y314" s="2">
        <f t="shared" ca="1" si="127"/>
        <v>16.173440078283573</v>
      </c>
      <c r="Z314" s="2">
        <f t="shared" ca="1" si="128"/>
        <v>1.2812560684969638</v>
      </c>
      <c r="AA314" s="2">
        <f t="shared" ca="1" si="129"/>
        <v>0.13170441899595348</v>
      </c>
      <c r="AB314" s="2">
        <f t="shared" ca="1" si="130"/>
        <v>1.6068315942588036</v>
      </c>
      <c r="AC314" s="2">
        <f t="shared" ca="1" si="131"/>
        <v>5.2253974253635063</v>
      </c>
      <c r="AD314" s="2">
        <f t="shared" ca="1" si="132"/>
        <v>0.71475599095842135</v>
      </c>
      <c r="AE314" s="2">
        <f t="shared" ca="1" si="133"/>
        <v>4.7247781351326097</v>
      </c>
      <c r="AF314" s="2">
        <f t="shared" ca="1" si="134"/>
        <v>16.872056578774188</v>
      </c>
      <c r="AG314" s="2">
        <f t="shared" ca="1" si="135"/>
        <v>7.2840759365046202</v>
      </c>
      <c r="AH314" s="2">
        <f t="shared" ca="1" si="136"/>
        <v>-0.22018773503482322</v>
      </c>
      <c r="AI314" s="2">
        <f t="shared" ca="1" si="137"/>
        <v>-0.22018773503482322</v>
      </c>
      <c r="AJ314" s="2">
        <f t="shared" ca="1" si="138"/>
        <v>0.35189215403077667</v>
      </c>
      <c r="AK314" s="2">
        <f t="shared" ca="1" si="139"/>
        <v>2.3076854168892798</v>
      </c>
    </row>
    <row r="315" spans="1:37" x14ac:dyDescent="0.15">
      <c r="A315" s="18">
        <v>291</v>
      </c>
      <c r="B315" s="1">
        <v>2.91</v>
      </c>
      <c r="C315" s="1">
        <v>2.5046549999991896</v>
      </c>
      <c r="D315" s="1">
        <v>2.875077500014811</v>
      </c>
      <c r="E315" s="1">
        <v>-2.8376475000051471</v>
      </c>
      <c r="F315" s="1">
        <v>1.0772679999999999</v>
      </c>
      <c r="I315" s="1">
        <v>292</v>
      </c>
      <c r="J315" s="1">
        <f t="shared" si="113"/>
        <v>5</v>
      </c>
      <c r="K315" s="1">
        <f t="shared" ca="1" si="114"/>
        <v>2.1666666666666664E-2</v>
      </c>
      <c r="L315" s="1">
        <f t="shared" ca="1" si="140"/>
        <v>1.97745992952517</v>
      </c>
      <c r="M315" s="18">
        <f t="shared" ca="1" si="115"/>
        <v>0</v>
      </c>
      <c r="N315" s="18">
        <f t="shared" ca="1" si="116"/>
        <v>0</v>
      </c>
      <c r="O315" s="1">
        <f t="shared" ca="1" si="117"/>
        <v>0</v>
      </c>
      <c r="P315" s="1">
        <f t="shared" ca="1" si="118"/>
        <v>0</v>
      </c>
      <c r="Q315" s="1">
        <f t="shared" ca="1" si="119"/>
        <v>3.2549086674420469</v>
      </c>
      <c r="R315" s="1">
        <f t="shared" ca="1" si="120"/>
        <v>0</v>
      </c>
      <c r="S315" s="1">
        <f t="shared" ca="1" si="121"/>
        <v>3.2549086674420469</v>
      </c>
      <c r="T315" s="1">
        <f t="shared" ca="1" si="122"/>
        <v>5.2323685969672171</v>
      </c>
      <c r="U315" s="2">
        <f t="shared" ca="1" si="123"/>
        <v>1.6212069957185027</v>
      </c>
      <c r="V315" s="2">
        <f t="shared" ca="1" si="124"/>
        <v>1.4401593601642335</v>
      </c>
      <c r="W315" s="2">
        <f t="shared" ca="1" si="125"/>
        <v>2.8089468395995789</v>
      </c>
      <c r="X315" s="2">
        <f t="shared" ca="1" si="126"/>
        <v>9.8804795925654059</v>
      </c>
      <c r="Y315" s="2">
        <f t="shared" ca="1" si="127"/>
        <v>17.477931971319208</v>
      </c>
      <c r="Z315" s="2">
        <f t="shared" ca="1" si="128"/>
        <v>1.9334145363648132</v>
      </c>
      <c r="AA315" s="2">
        <f t="shared" ca="1" si="129"/>
        <v>0.49405154926946615</v>
      </c>
      <c r="AB315" s="2">
        <f t="shared" ca="1" si="130"/>
        <v>0.93666691121181656</v>
      </c>
      <c r="AC315" s="2">
        <f t="shared" ca="1" si="131"/>
        <v>2.6868694379634017</v>
      </c>
      <c r="AD315" s="2">
        <f t="shared" ca="1" si="132"/>
        <v>1.2631127253777594</v>
      </c>
      <c r="AE315" s="2">
        <f t="shared" ca="1" si="133"/>
        <v>2.489646518282191</v>
      </c>
      <c r="AF315" s="2">
        <f t="shared" ca="1" si="134"/>
        <v>15.260315762608533</v>
      </c>
      <c r="AG315" s="2">
        <f t="shared" ca="1" si="135"/>
        <v>14.0507380499884</v>
      </c>
      <c r="AH315" s="2">
        <f t="shared" ca="1" si="136"/>
        <v>-1.2379416824347245</v>
      </c>
      <c r="AI315" s="2">
        <f t="shared" ca="1" si="137"/>
        <v>-1.2379416824347245</v>
      </c>
      <c r="AJ315" s="2">
        <f t="shared" ca="1" si="138"/>
        <v>1.7319932317041906</v>
      </c>
      <c r="AK315" s="2">
        <f t="shared" ca="1" si="139"/>
        <v>6.9643618286714073</v>
      </c>
    </row>
    <row r="316" spans="1:37" x14ac:dyDescent="0.15">
      <c r="A316" s="18">
        <v>292</v>
      </c>
      <c r="B316" s="1">
        <v>2.92</v>
      </c>
      <c r="C316" s="1">
        <v>-1.2283450000012408</v>
      </c>
      <c r="D316" s="1">
        <v>1.3390775000168276</v>
      </c>
      <c r="E316" s="1">
        <v>4.9953524999963861</v>
      </c>
      <c r="F316" s="1">
        <v>3.6642679999999999</v>
      </c>
      <c r="I316" s="1">
        <v>293</v>
      </c>
      <c r="J316" s="1">
        <f t="shared" si="113"/>
        <v>5</v>
      </c>
      <c r="K316" s="1">
        <f t="shared" ca="1" si="114"/>
        <v>2.1666666666666664E-2</v>
      </c>
      <c r="L316" s="1">
        <f t="shared" ca="1" si="140"/>
        <v>1.9991265961918367</v>
      </c>
      <c r="M316" s="18">
        <f t="shared" ca="1" si="115"/>
        <v>0</v>
      </c>
      <c r="N316" s="18">
        <f t="shared" ca="1" si="116"/>
        <v>0</v>
      </c>
      <c r="O316" s="1">
        <f t="shared" ca="1" si="117"/>
        <v>0</v>
      </c>
      <c r="P316" s="1">
        <f t="shared" ca="1" si="118"/>
        <v>0</v>
      </c>
      <c r="Q316" s="1">
        <f t="shared" ca="1" si="119"/>
        <v>0</v>
      </c>
      <c r="R316" s="1">
        <f t="shared" ca="1" si="120"/>
        <v>0</v>
      </c>
      <c r="S316" s="1">
        <f t="shared" ca="1" si="121"/>
        <v>0</v>
      </c>
      <c r="T316" s="1">
        <f t="shared" ca="1" si="122"/>
        <v>1.9991265961918367</v>
      </c>
      <c r="U316" s="2">
        <f t="shared" ca="1" si="123"/>
        <v>0.54305922440755694</v>
      </c>
      <c r="V316" s="2">
        <f t="shared" ca="1" si="124"/>
        <v>4.8283669944889107</v>
      </c>
      <c r="W316" s="2">
        <f t="shared" ca="1" si="125"/>
        <v>3.8720527424086799</v>
      </c>
      <c r="X316" s="2">
        <f t="shared" ca="1" si="126"/>
        <v>10.810618405350231</v>
      </c>
      <c r="Y316" s="2">
        <f t="shared" ca="1" si="127"/>
        <v>15.850514710391415</v>
      </c>
      <c r="Z316" s="2">
        <f t="shared" ca="1" si="128"/>
        <v>11.489091758096265</v>
      </c>
      <c r="AA316" s="2">
        <f t="shared" ca="1" si="129"/>
        <v>-5.9628449617639988E-2</v>
      </c>
      <c r="AB316" s="2">
        <f t="shared" ca="1" si="130"/>
        <v>1.0119716251660071</v>
      </c>
      <c r="AC316" s="2">
        <f t="shared" ca="1" si="131"/>
        <v>4.9540199069044677</v>
      </c>
      <c r="AD316" s="2">
        <f t="shared" ca="1" si="132"/>
        <v>0.20122656913619105</v>
      </c>
      <c r="AE316" s="2">
        <f t="shared" ca="1" si="133"/>
        <v>5.9835186939915097</v>
      </c>
      <c r="AF316" s="2">
        <f t="shared" ca="1" si="134"/>
        <v>16.592793409044997</v>
      </c>
      <c r="AG316" s="2">
        <f t="shared" ca="1" si="135"/>
        <v>3.6296045633924057</v>
      </c>
      <c r="AH316" s="2">
        <f t="shared" ca="1" si="136"/>
        <v>-0.19875847942765779</v>
      </c>
      <c r="AI316" s="2">
        <f t="shared" ca="1" si="137"/>
        <v>-0.19875847942765779</v>
      </c>
      <c r="AJ316" s="2">
        <f t="shared" ca="1" si="138"/>
        <v>-0.25838692904529775</v>
      </c>
      <c r="AK316" s="2">
        <f t="shared" ca="1" si="139"/>
        <v>1.7407396671465389</v>
      </c>
    </row>
    <row r="317" spans="1:37" x14ac:dyDescent="0.15">
      <c r="A317" s="18">
        <v>293</v>
      </c>
      <c r="B317" s="1">
        <v>2.93</v>
      </c>
      <c r="C317" s="1">
        <v>1.9346549999994522</v>
      </c>
      <c r="D317" s="1">
        <v>-0.27892249998373586</v>
      </c>
      <c r="E317" s="1">
        <v>5.0353524999948718</v>
      </c>
      <c r="F317" s="1">
        <v>0.21126800000000001</v>
      </c>
      <c r="I317" s="1">
        <v>294</v>
      </c>
      <c r="J317" s="1">
        <f t="shared" si="113"/>
        <v>5</v>
      </c>
      <c r="K317" s="1">
        <f t="shared" ca="1" si="114"/>
        <v>2.1666666666666664E-2</v>
      </c>
      <c r="L317" s="1">
        <f t="shared" ca="1" si="140"/>
        <v>2.0207932628585032</v>
      </c>
      <c r="M317" s="18">
        <f t="shared" ca="1" si="115"/>
        <v>0</v>
      </c>
      <c r="N317" s="18">
        <f t="shared" ca="1" si="116"/>
        <v>0</v>
      </c>
      <c r="O317" s="1">
        <f t="shared" ca="1" si="117"/>
        <v>0</v>
      </c>
      <c r="P317" s="1">
        <f t="shared" ca="1" si="118"/>
        <v>0</v>
      </c>
      <c r="Q317" s="1">
        <f t="shared" ca="1" si="119"/>
        <v>0</v>
      </c>
      <c r="R317" s="1">
        <f t="shared" ca="1" si="120"/>
        <v>0</v>
      </c>
      <c r="S317" s="1">
        <f t="shared" ca="1" si="121"/>
        <v>0</v>
      </c>
      <c r="T317" s="1">
        <f t="shared" ca="1" si="122"/>
        <v>2.0207932628585032</v>
      </c>
      <c r="U317" s="2">
        <f t="shared" ca="1" si="123"/>
        <v>0.46097214726596686</v>
      </c>
      <c r="V317" s="2">
        <f t="shared" ca="1" si="124"/>
        <v>3.3361837845973787</v>
      </c>
      <c r="W317" s="2">
        <f t="shared" ca="1" si="125"/>
        <v>1.7530842429672056</v>
      </c>
      <c r="X317" s="2">
        <f t="shared" ca="1" si="126"/>
        <v>3.3522333112386535</v>
      </c>
      <c r="Y317" s="2">
        <f t="shared" ca="1" si="127"/>
        <v>19.716508758235271</v>
      </c>
      <c r="Z317" s="2">
        <f t="shared" ca="1" si="128"/>
        <v>8.3044515606337939</v>
      </c>
      <c r="AA317" s="2">
        <f t="shared" ca="1" si="129"/>
        <v>1.0062373669107867</v>
      </c>
      <c r="AB317" s="2">
        <f t="shared" ca="1" si="130"/>
        <v>1.8191250943152681</v>
      </c>
      <c r="AC317" s="2">
        <f t="shared" ca="1" si="131"/>
        <v>1.4106108781421307</v>
      </c>
      <c r="AD317" s="2">
        <f t="shared" ca="1" si="132"/>
        <v>0.54905316027963103</v>
      </c>
      <c r="AE317" s="2">
        <f t="shared" ca="1" si="133"/>
        <v>1.8336913403786295</v>
      </c>
      <c r="AF317" s="2">
        <f t="shared" ca="1" si="134"/>
        <v>15.993791044742478</v>
      </c>
      <c r="AG317" s="2">
        <f t="shared" ca="1" si="135"/>
        <v>9.9877348821697289</v>
      </c>
      <c r="AH317" s="2">
        <f t="shared" ca="1" si="136"/>
        <v>0.21455560598068416</v>
      </c>
      <c r="AI317" s="2">
        <f t="shared" ca="1" si="137"/>
        <v>0.21455560598068416</v>
      </c>
      <c r="AJ317" s="2">
        <f t="shared" ca="1" si="138"/>
        <v>1.2207929728914708</v>
      </c>
      <c r="AK317" s="2">
        <f t="shared" ca="1" si="139"/>
        <v>3.2415862357499741</v>
      </c>
    </row>
    <row r="318" spans="1:37" x14ac:dyDescent="0.15">
      <c r="A318" s="18">
        <v>294</v>
      </c>
      <c r="B318" s="1">
        <v>2.94</v>
      </c>
      <c r="C318" s="1">
        <v>2.3336550000010448</v>
      </c>
      <c r="D318" s="1">
        <v>2.1980775000152164</v>
      </c>
      <c r="E318" s="1">
        <v>3.1733524999957297</v>
      </c>
      <c r="F318" s="1">
        <v>-2.24973</v>
      </c>
      <c r="I318" s="1">
        <v>295</v>
      </c>
      <c r="J318" s="1">
        <f t="shared" si="113"/>
        <v>5</v>
      </c>
      <c r="K318" s="1">
        <f t="shared" ca="1" si="114"/>
        <v>2.1666666666666664E-2</v>
      </c>
      <c r="L318" s="1">
        <f t="shared" ca="1" si="140"/>
        <v>2.0424599295251697</v>
      </c>
      <c r="M318" s="18">
        <f t="shared" ca="1" si="115"/>
        <v>0</v>
      </c>
      <c r="N318" s="18">
        <f t="shared" ca="1" si="116"/>
        <v>0</v>
      </c>
      <c r="O318" s="1">
        <f t="shared" ca="1" si="117"/>
        <v>0</v>
      </c>
      <c r="P318" s="1">
        <f t="shared" ca="1" si="118"/>
        <v>0</v>
      </c>
      <c r="Q318" s="1">
        <f t="shared" ca="1" si="119"/>
        <v>0</v>
      </c>
      <c r="R318" s="1">
        <f t="shared" ca="1" si="120"/>
        <v>0</v>
      </c>
      <c r="S318" s="1">
        <f t="shared" ca="1" si="121"/>
        <v>0</v>
      </c>
      <c r="T318" s="1">
        <f t="shared" ca="1" si="122"/>
        <v>2.0424599295251697</v>
      </c>
      <c r="U318" s="2">
        <f t="shared" ca="1" si="123"/>
        <v>1.4883289602344023</v>
      </c>
      <c r="V318" s="2">
        <f t="shared" ca="1" si="124"/>
        <v>2.5407732536646881</v>
      </c>
      <c r="W318" s="2">
        <f t="shared" ca="1" si="125"/>
        <v>2.5321845477074341</v>
      </c>
      <c r="X318" s="2">
        <f t="shared" ca="1" si="126"/>
        <v>2.6774308260763515</v>
      </c>
      <c r="Y318" s="2">
        <f t="shared" ca="1" si="127"/>
        <v>16.40168451530209</v>
      </c>
      <c r="Z318" s="2">
        <f t="shared" ca="1" si="128"/>
        <v>2.2925151825096579</v>
      </c>
      <c r="AA318" s="2">
        <f t="shared" ca="1" si="129"/>
        <v>-2.2886602291404046</v>
      </c>
      <c r="AB318" s="2">
        <f t="shared" ca="1" si="130"/>
        <v>1.7962187953376363</v>
      </c>
      <c r="AC318" s="2">
        <f t="shared" ca="1" si="131"/>
        <v>0.93737683686962225</v>
      </c>
      <c r="AD318" s="2">
        <f t="shared" ca="1" si="132"/>
        <v>2.4230654517464303</v>
      </c>
      <c r="AE318" s="2">
        <f t="shared" ca="1" si="133"/>
        <v>6.0861232312265585</v>
      </c>
      <c r="AF318" s="2">
        <f t="shared" ca="1" si="134"/>
        <v>15.133838310525009</v>
      </c>
      <c r="AG318" s="2">
        <f t="shared" ca="1" si="135"/>
        <v>12.441293608672638</v>
      </c>
      <c r="AH318" s="2">
        <f t="shared" ca="1" si="136"/>
        <v>-2.3520063388742272</v>
      </c>
      <c r="AI318" s="2">
        <f t="shared" ca="1" si="137"/>
        <v>-2.3520063388742272</v>
      </c>
      <c r="AJ318" s="2">
        <f t="shared" ca="1" si="138"/>
        <v>-4.6406665680146322</v>
      </c>
      <c r="AK318" s="2">
        <f t="shared" ca="1" si="139"/>
        <v>-2.5982066384894624</v>
      </c>
    </row>
    <row r="319" spans="1:37" x14ac:dyDescent="0.15">
      <c r="A319" s="18">
        <v>295</v>
      </c>
      <c r="B319" s="1">
        <v>2.95</v>
      </c>
      <c r="C319" s="1">
        <v>2.4596549999991169</v>
      </c>
      <c r="D319" s="1">
        <v>3.5380775000142251</v>
      </c>
      <c r="E319" s="1">
        <v>2.4553524999966214</v>
      </c>
      <c r="F319" s="1">
        <v>2.5562680000000002</v>
      </c>
      <c r="I319" s="1">
        <v>296</v>
      </c>
      <c r="J319" s="1">
        <f t="shared" si="113"/>
        <v>5</v>
      </c>
      <c r="K319" s="1">
        <f t="shared" ca="1" si="114"/>
        <v>2.1666666666666664E-2</v>
      </c>
      <c r="L319" s="1">
        <f t="shared" ca="1" si="140"/>
        <v>2.0641265961918362</v>
      </c>
      <c r="M319" s="18">
        <f t="shared" ca="1" si="115"/>
        <v>0</v>
      </c>
      <c r="N319" s="18">
        <f t="shared" ca="1" si="116"/>
        <v>0</v>
      </c>
      <c r="O319" s="1">
        <f t="shared" ca="1" si="117"/>
        <v>0</v>
      </c>
      <c r="P319" s="1">
        <f t="shared" ca="1" si="118"/>
        <v>0</v>
      </c>
      <c r="Q319" s="1">
        <f t="shared" ca="1" si="119"/>
        <v>0</v>
      </c>
      <c r="R319" s="1">
        <f t="shared" ca="1" si="120"/>
        <v>0</v>
      </c>
      <c r="S319" s="1">
        <f t="shared" ca="1" si="121"/>
        <v>0</v>
      </c>
      <c r="T319" s="1">
        <f t="shared" ca="1" si="122"/>
        <v>2.0641265961918362</v>
      </c>
      <c r="U319" s="2">
        <f t="shared" ca="1" si="123"/>
        <v>1.3151717013254354</v>
      </c>
      <c r="V319" s="2">
        <f t="shared" ca="1" si="124"/>
        <v>1.7540762693083281</v>
      </c>
      <c r="W319" s="2">
        <f t="shared" ca="1" si="125"/>
        <v>1.9469060080029257</v>
      </c>
      <c r="X319" s="2">
        <f t="shared" ca="1" si="126"/>
        <v>3.3231323117363516</v>
      </c>
      <c r="Y319" s="2">
        <f t="shared" ca="1" si="127"/>
        <v>19.834901914058388</v>
      </c>
      <c r="Z319" s="2">
        <f t="shared" ca="1" si="128"/>
        <v>9.1075759915541052</v>
      </c>
      <c r="AA319" s="2">
        <f t="shared" ca="1" si="129"/>
        <v>-5.0774410932284486E-3</v>
      </c>
      <c r="AB319" s="2">
        <f t="shared" ca="1" si="130"/>
        <v>0.95414913253347289</v>
      </c>
      <c r="AC319" s="2">
        <f t="shared" ca="1" si="131"/>
        <v>3.8858221743441246</v>
      </c>
      <c r="AD319" s="2">
        <f t="shared" ca="1" si="132"/>
        <v>2.1919721288990308</v>
      </c>
      <c r="AE319" s="2">
        <f t="shared" ca="1" si="133"/>
        <v>14.362038513417971</v>
      </c>
      <c r="AF319" s="2">
        <f t="shared" ca="1" si="134"/>
        <v>16.420736868242244</v>
      </c>
      <c r="AG319" s="2">
        <f t="shared" ca="1" si="135"/>
        <v>8.0209125439630924</v>
      </c>
      <c r="AH319" s="2">
        <f t="shared" ca="1" si="136"/>
        <v>-1.2487443326373895</v>
      </c>
      <c r="AI319" s="2">
        <f t="shared" ca="1" si="137"/>
        <v>-1.2487443326373895</v>
      </c>
      <c r="AJ319" s="2">
        <f t="shared" ca="1" si="138"/>
        <v>1.2436668915441611</v>
      </c>
      <c r="AK319" s="2">
        <f t="shared" ca="1" si="139"/>
        <v>3.3077934877359976</v>
      </c>
    </row>
    <row r="320" spans="1:37" x14ac:dyDescent="0.15">
      <c r="A320" s="18">
        <v>296</v>
      </c>
      <c r="B320" s="1">
        <v>2.96</v>
      </c>
      <c r="C320" s="1">
        <v>1.268655000000507</v>
      </c>
      <c r="D320" s="1">
        <v>4.3790775000154269</v>
      </c>
      <c r="E320" s="1">
        <v>4.6833524999954079</v>
      </c>
      <c r="F320" s="1">
        <v>2.235268</v>
      </c>
      <c r="I320" s="1">
        <v>297</v>
      </c>
      <c r="J320" s="1">
        <f t="shared" si="113"/>
        <v>5</v>
      </c>
      <c r="K320" s="1">
        <f t="shared" ca="1" si="114"/>
        <v>2.1666666666666664E-2</v>
      </c>
      <c r="L320" s="1">
        <f t="shared" ca="1" si="140"/>
        <v>2.0857932628585028</v>
      </c>
      <c r="M320" s="18">
        <f t="shared" ca="1" si="115"/>
        <v>0</v>
      </c>
      <c r="N320" s="18">
        <f t="shared" ca="1" si="116"/>
        <v>0</v>
      </c>
      <c r="O320" s="1">
        <f t="shared" ca="1" si="117"/>
        <v>0</v>
      </c>
      <c r="P320" s="1">
        <f t="shared" ca="1" si="118"/>
        <v>0</v>
      </c>
      <c r="Q320" s="1">
        <f t="shared" ca="1" si="119"/>
        <v>0</v>
      </c>
      <c r="R320" s="1">
        <f t="shared" ca="1" si="120"/>
        <v>0</v>
      </c>
      <c r="S320" s="1">
        <f t="shared" ca="1" si="121"/>
        <v>0</v>
      </c>
      <c r="T320" s="1">
        <f t="shared" ca="1" si="122"/>
        <v>2.0857932628585028</v>
      </c>
      <c r="U320" s="2">
        <f t="shared" ca="1" si="123"/>
        <v>1.8580290737018248</v>
      </c>
      <c r="V320" s="2">
        <f t="shared" ca="1" si="124"/>
        <v>1.4484843738618107</v>
      </c>
      <c r="W320" s="2">
        <f t="shared" ca="1" si="125"/>
        <v>1.0168106672402324</v>
      </c>
      <c r="X320" s="2">
        <f t="shared" ca="1" si="126"/>
        <v>6.6891823127603853</v>
      </c>
      <c r="Y320" s="2">
        <f t="shared" ca="1" si="127"/>
        <v>15.204407558571674</v>
      </c>
      <c r="Z320" s="2">
        <f t="shared" ca="1" si="128"/>
        <v>8.4654042259689888</v>
      </c>
      <c r="AA320" s="2">
        <f t="shared" ca="1" si="129"/>
        <v>0.51193174021433341</v>
      </c>
      <c r="AB320" s="2">
        <f t="shared" ca="1" si="130"/>
        <v>1.9773784865808564</v>
      </c>
      <c r="AC320" s="2">
        <f t="shared" ca="1" si="131"/>
        <v>5.297885326624173</v>
      </c>
      <c r="AD320" s="2">
        <f t="shared" ca="1" si="132"/>
        <v>2.7844287452692429</v>
      </c>
      <c r="AE320" s="2">
        <f t="shared" ca="1" si="133"/>
        <v>14.901959597996933</v>
      </c>
      <c r="AF320" s="2">
        <f t="shared" ca="1" si="134"/>
        <v>19.450763946241086</v>
      </c>
      <c r="AG320" s="2">
        <f t="shared" ca="1" si="135"/>
        <v>8.563148988159945</v>
      </c>
      <c r="AH320" s="2">
        <f t="shared" ca="1" si="136"/>
        <v>-2.5449051149858262</v>
      </c>
      <c r="AI320" s="2">
        <f t="shared" ca="1" si="137"/>
        <v>-2.5449051149858262</v>
      </c>
      <c r="AJ320" s="2">
        <f t="shared" ca="1" si="138"/>
        <v>3.0568368552001597</v>
      </c>
      <c r="AK320" s="2">
        <f t="shared" ca="1" si="139"/>
        <v>5.142630118058662</v>
      </c>
    </row>
    <row r="321" spans="1:37" x14ac:dyDescent="0.15">
      <c r="A321" s="18">
        <v>297</v>
      </c>
      <c r="B321" s="1">
        <v>2.97</v>
      </c>
      <c r="C321" s="1">
        <v>-0.41734499999890318</v>
      </c>
      <c r="D321" s="1">
        <v>3.1450775000152476</v>
      </c>
      <c r="E321" s="1">
        <v>8.7763524999964204</v>
      </c>
      <c r="F321" s="1">
        <v>1.874268</v>
      </c>
      <c r="I321" s="1">
        <v>298</v>
      </c>
      <c r="J321" s="1">
        <f t="shared" si="113"/>
        <v>5</v>
      </c>
      <c r="K321" s="1">
        <f t="shared" ca="1" si="114"/>
        <v>2.1666666666666664E-2</v>
      </c>
      <c r="L321" s="1">
        <f t="shared" ca="1" si="140"/>
        <v>2.1074599295251693</v>
      </c>
      <c r="M321" s="18">
        <f t="shared" ca="1" si="115"/>
        <v>0</v>
      </c>
      <c r="N321" s="18">
        <f t="shared" ca="1" si="116"/>
        <v>0</v>
      </c>
      <c r="O321" s="1">
        <f t="shared" ca="1" si="117"/>
        <v>0</v>
      </c>
      <c r="P321" s="1">
        <f t="shared" ca="1" si="118"/>
        <v>0</v>
      </c>
      <c r="Q321" s="1">
        <f t="shared" ca="1" si="119"/>
        <v>0</v>
      </c>
      <c r="R321" s="1">
        <f t="shared" ca="1" si="120"/>
        <v>0</v>
      </c>
      <c r="S321" s="1">
        <f t="shared" ca="1" si="121"/>
        <v>0</v>
      </c>
      <c r="T321" s="1">
        <f t="shared" ca="1" si="122"/>
        <v>2.1074599295251693</v>
      </c>
      <c r="U321" s="2">
        <f t="shared" ca="1" si="123"/>
        <v>1.6423223186296787</v>
      </c>
      <c r="V321" s="2">
        <f t="shared" ca="1" si="124"/>
        <v>2.999640122089466</v>
      </c>
      <c r="W321" s="2">
        <f t="shared" ca="1" si="125"/>
        <v>3.0893793563727239</v>
      </c>
      <c r="X321" s="2">
        <f t="shared" ca="1" si="126"/>
        <v>12.411300234910321</v>
      </c>
      <c r="Y321" s="2">
        <f t="shared" ca="1" si="127"/>
        <v>16.334052371281452</v>
      </c>
      <c r="Z321" s="2">
        <f t="shared" ca="1" si="128"/>
        <v>1.3426819565396897</v>
      </c>
      <c r="AA321" s="2">
        <f t="shared" ca="1" si="129"/>
        <v>-1.0675029864334415</v>
      </c>
      <c r="AB321" s="2">
        <f t="shared" ca="1" si="130"/>
        <v>1.3259636095147318</v>
      </c>
      <c r="AC321" s="2">
        <f t="shared" ca="1" si="131"/>
        <v>4.9507381545474178</v>
      </c>
      <c r="AD321" s="2">
        <f t="shared" ca="1" si="132"/>
        <v>1.3483439249697911</v>
      </c>
      <c r="AE321" s="2">
        <f t="shared" ca="1" si="133"/>
        <v>8.193000158743601</v>
      </c>
      <c r="AF321" s="2">
        <f t="shared" ca="1" si="134"/>
        <v>17.691024790940705</v>
      </c>
      <c r="AG321" s="2">
        <f t="shared" ca="1" si="135"/>
        <v>5.7487270113286533</v>
      </c>
      <c r="AH321" s="2">
        <f t="shared" ca="1" si="136"/>
        <v>-1.1493721592593098</v>
      </c>
      <c r="AI321" s="2">
        <f t="shared" ca="1" si="137"/>
        <v>-1.1493721592593098</v>
      </c>
      <c r="AJ321" s="2">
        <f t="shared" ca="1" si="138"/>
        <v>8.1869172825868253E-2</v>
      </c>
      <c r="AK321" s="2">
        <f t="shared" ca="1" si="139"/>
        <v>2.1893291023510377</v>
      </c>
    </row>
    <row r="322" spans="1:37" x14ac:dyDescent="0.15">
      <c r="A322" s="18">
        <v>298</v>
      </c>
      <c r="B322" s="1">
        <v>2.98</v>
      </c>
      <c r="C322" s="1">
        <v>0.89365499999871645</v>
      </c>
      <c r="D322" s="1">
        <v>4.8690775000146402</v>
      </c>
      <c r="E322" s="1">
        <v>5.5203524999960507</v>
      </c>
      <c r="F322" s="1">
        <v>4.2792680000000001</v>
      </c>
      <c r="I322" s="1">
        <v>299</v>
      </c>
      <c r="J322" s="1">
        <f t="shared" si="113"/>
        <v>5</v>
      </c>
      <c r="K322" s="1">
        <f t="shared" ca="1" si="114"/>
        <v>2.1666666666666664E-2</v>
      </c>
      <c r="L322" s="1">
        <f t="shared" ca="1" si="140"/>
        <v>2.1291265961918358</v>
      </c>
      <c r="M322" s="18">
        <f t="shared" ca="1" si="115"/>
        <v>0</v>
      </c>
      <c r="N322" s="18">
        <f t="shared" ca="1" si="116"/>
        <v>0</v>
      </c>
      <c r="O322" s="1">
        <f t="shared" ca="1" si="117"/>
        <v>0</v>
      </c>
      <c r="P322" s="1">
        <f t="shared" ca="1" si="118"/>
        <v>0</v>
      </c>
      <c r="Q322" s="1">
        <f t="shared" ca="1" si="119"/>
        <v>0</v>
      </c>
      <c r="R322" s="1">
        <f t="shared" ca="1" si="120"/>
        <v>0</v>
      </c>
      <c r="S322" s="1">
        <f t="shared" ca="1" si="121"/>
        <v>0</v>
      </c>
      <c r="T322" s="1">
        <f t="shared" ca="1" si="122"/>
        <v>2.1291265961918358</v>
      </c>
      <c r="U322" s="2">
        <f t="shared" ca="1" si="123"/>
        <v>0.76785925765787444</v>
      </c>
      <c r="V322" s="2">
        <f t="shared" ca="1" si="124"/>
        <v>4.7394567697635317</v>
      </c>
      <c r="W322" s="2">
        <f t="shared" ca="1" si="125"/>
        <v>3.0740671764604866</v>
      </c>
      <c r="X322" s="2">
        <f t="shared" ca="1" si="126"/>
        <v>9.434512957635615</v>
      </c>
      <c r="Y322" s="2">
        <f t="shared" ca="1" si="127"/>
        <v>18.469229503881003</v>
      </c>
      <c r="Z322" s="2">
        <f t="shared" ca="1" si="128"/>
        <v>1.0619438248935433</v>
      </c>
      <c r="AA322" s="2">
        <f t="shared" ca="1" si="129"/>
        <v>-1.1163471477940914</v>
      </c>
      <c r="AB322" s="2">
        <f t="shared" ca="1" si="130"/>
        <v>1.3776076914766424</v>
      </c>
      <c r="AC322" s="2">
        <f t="shared" ca="1" si="131"/>
        <v>2.4294550904271239</v>
      </c>
      <c r="AD322" s="2">
        <f t="shared" ca="1" si="132"/>
        <v>1.0476284402559943</v>
      </c>
      <c r="AE322" s="2">
        <f t="shared" ca="1" si="133"/>
        <v>1.6139495007189646</v>
      </c>
      <c r="AF322" s="2">
        <f t="shared" ca="1" si="134"/>
        <v>18.821648948798643</v>
      </c>
      <c r="AG322" s="2">
        <f t="shared" ca="1" si="135"/>
        <v>10.174403357861028</v>
      </c>
      <c r="AH322" s="2">
        <f t="shared" ca="1" si="136"/>
        <v>0.68051733289391092</v>
      </c>
      <c r="AI322" s="2">
        <f t="shared" ca="1" si="137"/>
        <v>-1.1163471477940914</v>
      </c>
      <c r="AJ322" s="2">
        <f t="shared" ca="1" si="138"/>
        <v>-1.7968644806880023</v>
      </c>
      <c r="AK322" s="2">
        <f t="shared" ca="1" si="139"/>
        <v>0.33226211550383344</v>
      </c>
    </row>
    <row r="323" spans="1:37" x14ac:dyDescent="0.15">
      <c r="A323" s="18">
        <v>299</v>
      </c>
      <c r="B323" s="1">
        <v>2.99</v>
      </c>
      <c r="C323" s="1">
        <v>1.9336549999984243</v>
      </c>
      <c r="D323" s="1">
        <v>7.4740775000137205</v>
      </c>
      <c r="E323" s="1">
        <v>4.1803524999970421</v>
      </c>
      <c r="F323" s="1">
        <v>9.4268000000000005E-2</v>
      </c>
      <c r="I323" s="1">
        <v>300</v>
      </c>
      <c r="J323" s="1">
        <f t="shared" si="113"/>
        <v>5</v>
      </c>
      <c r="K323" s="1">
        <f t="shared" ca="1" si="114"/>
        <v>2.1666666666666664E-2</v>
      </c>
      <c r="L323" s="1">
        <f t="shared" ca="1" si="140"/>
        <v>2.1507932628585023</v>
      </c>
      <c r="M323" s="18">
        <f t="shared" ca="1" si="115"/>
        <v>0</v>
      </c>
      <c r="N323" s="18">
        <f t="shared" ca="1" si="116"/>
        <v>0</v>
      </c>
      <c r="O323" s="1">
        <f t="shared" ca="1" si="117"/>
        <v>0</v>
      </c>
      <c r="P323" s="1">
        <f t="shared" ca="1" si="118"/>
        <v>0</v>
      </c>
      <c r="Q323" s="1">
        <f t="shared" ca="1" si="119"/>
        <v>0</v>
      </c>
      <c r="R323" s="1">
        <f t="shared" ca="1" si="120"/>
        <v>0</v>
      </c>
      <c r="S323" s="1">
        <f t="shared" ca="1" si="121"/>
        <v>0</v>
      </c>
      <c r="T323" s="1">
        <f t="shared" ca="1" si="122"/>
        <v>2.1507932628585023</v>
      </c>
      <c r="U323" s="2">
        <f t="shared" ca="1" si="123"/>
        <v>1.0856972880662186</v>
      </c>
      <c r="V323" s="2">
        <f t="shared" ca="1" si="124"/>
        <v>5.4181736537280134</v>
      </c>
      <c r="W323" s="2">
        <f t="shared" ca="1" si="125"/>
        <v>1.4931838349334061</v>
      </c>
      <c r="X323" s="2">
        <f t="shared" ca="1" si="126"/>
        <v>14.649344369366352</v>
      </c>
      <c r="Y323" s="2">
        <f t="shared" ca="1" si="127"/>
        <v>19.084067819274672</v>
      </c>
      <c r="Z323" s="2">
        <f t="shared" ca="1" si="128"/>
        <v>1.6369024591222245</v>
      </c>
      <c r="AA323" s="2">
        <f t="shared" ca="1" si="129"/>
        <v>1.4776391893890879</v>
      </c>
      <c r="AB323" s="2">
        <f t="shared" ca="1" si="130"/>
        <v>1.5968480291937106</v>
      </c>
      <c r="AC323" s="2">
        <f t="shared" ca="1" si="131"/>
        <v>4.7722126435411347</v>
      </c>
      <c r="AD323" s="2">
        <f t="shared" ca="1" si="132"/>
        <v>1.8193137346001131</v>
      </c>
      <c r="AE323" s="2">
        <f t="shared" ca="1" si="133"/>
        <v>4.7358382080618684</v>
      </c>
      <c r="AF323" s="2">
        <f t="shared" ca="1" si="134"/>
        <v>18.567798127817973</v>
      </c>
      <c r="AG323" s="2">
        <f t="shared" ca="1" si="135"/>
        <v>6.5892942144637949</v>
      </c>
      <c r="AH323" s="2">
        <f t="shared" ca="1" si="136"/>
        <v>-0.32288392202202826</v>
      </c>
      <c r="AI323" s="2">
        <f t="shared" ca="1" si="137"/>
        <v>-0.32288392202202826</v>
      </c>
      <c r="AJ323" s="2">
        <f t="shared" ca="1" si="138"/>
        <v>1.8005231114111162</v>
      </c>
      <c r="AK323" s="2">
        <f t="shared" ca="1" si="139"/>
        <v>3.9513163742696182</v>
      </c>
    </row>
    <row r="324" spans="1:37" x14ac:dyDescent="0.15">
      <c r="A324" s="18">
        <v>300</v>
      </c>
      <c r="B324" s="1">
        <v>3</v>
      </c>
      <c r="C324" s="1">
        <v>1.3396549999988849</v>
      </c>
      <c r="D324" s="1">
        <v>6.2060775000141177</v>
      </c>
      <c r="E324" s="1">
        <v>5.450352499995148</v>
      </c>
      <c r="F324" s="1">
        <v>2.2572679999999998</v>
      </c>
      <c r="I324" s="1">
        <v>301</v>
      </c>
      <c r="J324" s="1">
        <f t="shared" si="113"/>
        <v>5</v>
      </c>
      <c r="K324" s="1">
        <f t="shared" ca="1" si="114"/>
        <v>2.1666666666666664E-2</v>
      </c>
      <c r="L324" s="1">
        <f t="shared" ca="1" si="140"/>
        <v>2.1724599295251688</v>
      </c>
      <c r="M324" s="18">
        <f t="shared" ca="1" si="115"/>
        <v>0</v>
      </c>
      <c r="N324" s="18">
        <f t="shared" ca="1" si="116"/>
        <v>0</v>
      </c>
      <c r="O324" s="1">
        <f t="shared" ca="1" si="117"/>
        <v>0</v>
      </c>
      <c r="P324" s="1">
        <f t="shared" ca="1" si="118"/>
        <v>0</v>
      </c>
      <c r="Q324" s="1">
        <f t="shared" ca="1" si="119"/>
        <v>0</v>
      </c>
      <c r="R324" s="1">
        <f t="shared" ca="1" si="120"/>
        <v>0</v>
      </c>
      <c r="S324" s="1">
        <f t="shared" ca="1" si="121"/>
        <v>0</v>
      </c>
      <c r="T324" s="1">
        <f t="shared" ca="1" si="122"/>
        <v>2.1724599295251688</v>
      </c>
      <c r="U324" s="2">
        <f t="shared" ca="1" si="123"/>
        <v>1.5749627404203093</v>
      </c>
      <c r="V324" s="2">
        <f t="shared" ca="1" si="124"/>
        <v>1.3693657632922023</v>
      </c>
      <c r="W324" s="2">
        <f t="shared" ca="1" si="125"/>
        <v>0.39678500176128617</v>
      </c>
      <c r="X324" s="2">
        <f t="shared" ca="1" si="126"/>
        <v>9.2325325828141125</v>
      </c>
      <c r="Y324" s="2">
        <f t="shared" ca="1" si="127"/>
        <v>17.294495296470977</v>
      </c>
      <c r="Z324" s="2">
        <f t="shared" ca="1" si="128"/>
        <v>11.847501036238619</v>
      </c>
      <c r="AA324" s="2">
        <f t="shared" ca="1" si="129"/>
        <v>0.22054221679946229</v>
      </c>
      <c r="AB324" s="2">
        <f t="shared" ca="1" si="130"/>
        <v>0.85112363175976702</v>
      </c>
      <c r="AC324" s="2">
        <f t="shared" ca="1" si="131"/>
        <v>1.825019659005175</v>
      </c>
      <c r="AD324" s="2">
        <f t="shared" ca="1" si="132"/>
        <v>2.8359804375539621</v>
      </c>
      <c r="AE324" s="2">
        <f t="shared" ca="1" si="133"/>
        <v>12.410248837286334</v>
      </c>
      <c r="AF324" s="2">
        <f t="shared" ca="1" si="134"/>
        <v>16.036878636015423</v>
      </c>
      <c r="AG324" s="2">
        <f t="shared" ca="1" si="135"/>
        <v>6.2069920236772846</v>
      </c>
      <c r="AH324" s="2">
        <f t="shared" ca="1" si="136"/>
        <v>0.11225642633749994</v>
      </c>
      <c r="AI324" s="2">
        <f t="shared" ca="1" si="137"/>
        <v>0.11225642633749994</v>
      </c>
      <c r="AJ324" s="2">
        <f t="shared" ca="1" si="138"/>
        <v>0.10828579046196235</v>
      </c>
      <c r="AK324" s="2">
        <f t="shared" ca="1" si="139"/>
        <v>2.2807457199871313</v>
      </c>
    </row>
    <row r="325" spans="1:37" x14ac:dyDescent="0.15">
      <c r="A325" s="18">
        <v>301</v>
      </c>
      <c r="B325" s="1">
        <v>3.01</v>
      </c>
      <c r="C325" s="1">
        <v>3.3686549999991655</v>
      </c>
      <c r="D325" s="1">
        <v>4.8430775000163351</v>
      </c>
      <c r="E325" s="1">
        <v>-8.7647500002674406E-2</v>
      </c>
      <c r="F325" s="1">
        <v>2.0412680000000001</v>
      </c>
      <c r="I325" s="1">
        <v>302</v>
      </c>
      <c r="J325" s="1">
        <f t="shared" si="113"/>
        <v>5</v>
      </c>
      <c r="K325" s="1">
        <f t="shared" ca="1" si="114"/>
        <v>2.1666666666666664E-2</v>
      </c>
      <c r="L325" s="1">
        <f t="shared" ca="1" si="140"/>
        <v>2.1941265961918353</v>
      </c>
      <c r="M325" s="18">
        <f t="shared" ca="1" si="115"/>
        <v>0</v>
      </c>
      <c r="N325" s="18">
        <f t="shared" ca="1" si="116"/>
        <v>0</v>
      </c>
      <c r="O325" s="1">
        <f t="shared" ca="1" si="117"/>
        <v>0</v>
      </c>
      <c r="P325" s="1">
        <f t="shared" ca="1" si="118"/>
        <v>0</v>
      </c>
      <c r="Q325" s="1">
        <f t="shared" ca="1" si="119"/>
        <v>0</v>
      </c>
      <c r="R325" s="1">
        <f t="shared" ca="1" si="120"/>
        <v>0</v>
      </c>
      <c r="S325" s="1">
        <f t="shared" ca="1" si="121"/>
        <v>0</v>
      </c>
      <c r="T325" s="1">
        <f t="shared" ca="1" si="122"/>
        <v>2.1941265961918353</v>
      </c>
      <c r="U325" s="2">
        <f t="shared" ca="1" si="123"/>
        <v>0.71193570554063745</v>
      </c>
      <c r="V325" s="2">
        <f t="shared" ca="1" si="124"/>
        <v>0.85745479641113731</v>
      </c>
      <c r="W325" s="2">
        <f t="shared" ca="1" si="125"/>
        <v>3.2740011882716447</v>
      </c>
      <c r="X325" s="2">
        <f t="shared" ca="1" si="126"/>
        <v>8.3341889891693963</v>
      </c>
      <c r="Y325" s="2">
        <f t="shared" ca="1" si="127"/>
        <v>18.152539119662773</v>
      </c>
      <c r="Z325" s="2">
        <f t="shared" ca="1" si="128"/>
        <v>1.6944784118850054</v>
      </c>
      <c r="AA325" s="2">
        <f t="shared" ca="1" si="129"/>
        <v>3.2366471349446311</v>
      </c>
      <c r="AB325" s="2">
        <f t="shared" ca="1" si="130"/>
        <v>0.82292442617175399</v>
      </c>
      <c r="AC325" s="2">
        <f t="shared" ca="1" si="131"/>
        <v>1.4403363197204364</v>
      </c>
      <c r="AD325" s="2">
        <f t="shared" ca="1" si="132"/>
        <v>2.2917017443558967</v>
      </c>
      <c r="AE325" s="2">
        <f t="shared" ca="1" si="133"/>
        <v>4.2780545479872929</v>
      </c>
      <c r="AF325" s="2">
        <f t="shared" ca="1" si="134"/>
        <v>17.093267700666207</v>
      </c>
      <c r="AG325" s="2">
        <f t="shared" ca="1" si="135"/>
        <v>6.6415265891522601</v>
      </c>
      <c r="AH325" s="2">
        <f t="shared" ca="1" si="136"/>
        <v>0.40856322872001344</v>
      </c>
      <c r="AI325" s="2">
        <f t="shared" ca="1" si="137"/>
        <v>0.40856322872001344</v>
      </c>
      <c r="AJ325" s="2">
        <f t="shared" ca="1" si="138"/>
        <v>2.8280839062246175</v>
      </c>
      <c r="AK325" s="2">
        <f t="shared" ca="1" si="139"/>
        <v>5.0222105024164527</v>
      </c>
    </row>
    <row r="326" spans="1:37" x14ac:dyDescent="0.15">
      <c r="A326" s="18">
        <v>302</v>
      </c>
      <c r="B326" s="1">
        <v>3.02</v>
      </c>
      <c r="C326" s="1">
        <v>2.2486549999989336</v>
      </c>
      <c r="D326" s="1">
        <v>1.4080775000167023</v>
      </c>
      <c r="E326" s="1">
        <v>4.3903524999961974</v>
      </c>
      <c r="F326" s="1">
        <v>3.5112679999999998</v>
      </c>
      <c r="I326" s="1">
        <v>303</v>
      </c>
      <c r="J326" s="1">
        <f t="shared" si="113"/>
        <v>5</v>
      </c>
      <c r="K326" s="1">
        <f t="shared" ca="1" si="114"/>
        <v>2.1666666666666664E-2</v>
      </c>
      <c r="L326" s="1">
        <f t="shared" ca="1" si="140"/>
        <v>2.2157932628585018</v>
      </c>
      <c r="M326" s="18">
        <f t="shared" ca="1" si="115"/>
        <v>0</v>
      </c>
      <c r="N326" s="18">
        <f t="shared" ca="1" si="116"/>
        <v>0</v>
      </c>
      <c r="O326" s="1">
        <f t="shared" ca="1" si="117"/>
        <v>0</v>
      </c>
      <c r="P326" s="1">
        <f t="shared" ca="1" si="118"/>
        <v>0</v>
      </c>
      <c r="Q326" s="1">
        <f t="shared" ca="1" si="119"/>
        <v>0</v>
      </c>
      <c r="R326" s="1">
        <f t="shared" ca="1" si="120"/>
        <v>0</v>
      </c>
      <c r="S326" s="1">
        <f t="shared" ca="1" si="121"/>
        <v>0</v>
      </c>
      <c r="T326" s="1">
        <f t="shared" ca="1" si="122"/>
        <v>2.2157932628585018</v>
      </c>
      <c r="U326" s="2">
        <f t="shared" ca="1" si="123"/>
        <v>1.4844170426667254</v>
      </c>
      <c r="V326" s="2">
        <f t="shared" ca="1" si="124"/>
        <v>4.145385049021276</v>
      </c>
      <c r="W326" s="2">
        <f t="shared" ca="1" si="125"/>
        <v>3.0775272622286685</v>
      </c>
      <c r="X326" s="2">
        <f t="shared" ca="1" si="126"/>
        <v>14.504375404154601</v>
      </c>
      <c r="Y326" s="2">
        <f t="shared" ca="1" si="127"/>
        <v>19.355495626726462</v>
      </c>
      <c r="Z326" s="2">
        <f t="shared" ca="1" si="128"/>
        <v>6.5381806186255833</v>
      </c>
      <c r="AA326" s="2">
        <f t="shared" ca="1" si="129"/>
        <v>2.5651102466981102</v>
      </c>
      <c r="AB326" s="2">
        <f t="shared" ca="1" si="130"/>
        <v>0.76564781177872432</v>
      </c>
      <c r="AC326" s="2">
        <f t="shared" ca="1" si="131"/>
        <v>2.6755105440769182</v>
      </c>
      <c r="AD326" s="2">
        <f t="shared" ca="1" si="132"/>
        <v>1.0143133170966854</v>
      </c>
      <c r="AE326" s="2">
        <f t="shared" ca="1" si="133"/>
        <v>4.9925812959655334</v>
      </c>
      <c r="AF326" s="2">
        <f t="shared" ca="1" si="134"/>
        <v>19.727896335774158</v>
      </c>
      <c r="AG326" s="2">
        <f t="shared" ca="1" si="135"/>
        <v>9.1179425311499038</v>
      </c>
      <c r="AH326" s="2">
        <f t="shared" ca="1" si="136"/>
        <v>1.0072308949302831</v>
      </c>
      <c r="AI326" s="2">
        <f t="shared" ca="1" si="137"/>
        <v>1.0072308949302831</v>
      </c>
      <c r="AJ326" s="2">
        <f t="shared" ca="1" si="138"/>
        <v>1.5578793517678271</v>
      </c>
      <c r="AK326" s="2">
        <f t="shared" ca="1" si="139"/>
        <v>3.7736726146263289</v>
      </c>
    </row>
    <row r="327" spans="1:37" x14ac:dyDescent="0.15">
      <c r="A327" s="18">
        <v>303</v>
      </c>
      <c r="B327" s="1">
        <v>3.03</v>
      </c>
      <c r="C327" s="1">
        <v>3.7336550000013347</v>
      </c>
      <c r="D327" s="1">
        <v>10.406077500014987</v>
      </c>
      <c r="E327" s="1">
        <v>5.2163524999961908</v>
      </c>
      <c r="F327" s="1">
        <v>2.7752680000000001</v>
      </c>
      <c r="I327" s="1">
        <v>304</v>
      </c>
      <c r="J327" s="1">
        <f t="shared" si="113"/>
        <v>5</v>
      </c>
      <c r="K327" s="1">
        <f t="shared" ca="1" si="114"/>
        <v>2.1666666666666664E-2</v>
      </c>
      <c r="L327" s="1">
        <f t="shared" ca="1" si="140"/>
        <v>2.2374599295251683</v>
      </c>
      <c r="M327" s="18">
        <f t="shared" ca="1" si="115"/>
        <v>0</v>
      </c>
      <c r="N327" s="18">
        <f t="shared" ca="1" si="116"/>
        <v>0</v>
      </c>
      <c r="O327" s="1">
        <f t="shared" ca="1" si="117"/>
        <v>0</v>
      </c>
      <c r="P327" s="1">
        <f t="shared" ca="1" si="118"/>
        <v>0</v>
      </c>
      <c r="Q327" s="1">
        <f t="shared" ca="1" si="119"/>
        <v>0</v>
      </c>
      <c r="R327" s="1">
        <f t="shared" ca="1" si="120"/>
        <v>0</v>
      </c>
      <c r="S327" s="1">
        <f t="shared" ca="1" si="121"/>
        <v>0</v>
      </c>
      <c r="T327" s="1">
        <f t="shared" ca="1" si="122"/>
        <v>2.2374599295251683</v>
      </c>
      <c r="U327" s="2">
        <f t="shared" ca="1" si="123"/>
        <v>1.5534453106548902</v>
      </c>
      <c r="V327" s="2">
        <f t="shared" ca="1" si="124"/>
        <v>4.3447592749721089</v>
      </c>
      <c r="W327" s="2">
        <f t="shared" ca="1" si="125"/>
        <v>0.8937761949837314</v>
      </c>
      <c r="X327" s="2">
        <f t="shared" ca="1" si="126"/>
        <v>7.9039736693071063</v>
      </c>
      <c r="Y327" s="2">
        <f t="shared" ca="1" si="127"/>
        <v>16.734152985360172</v>
      </c>
      <c r="Z327" s="2">
        <f t="shared" ca="1" si="128"/>
        <v>6.5693023543622573</v>
      </c>
      <c r="AA327" s="2">
        <f t="shared" ca="1" si="129"/>
        <v>0.88201997672326693</v>
      </c>
      <c r="AB327" s="2">
        <f t="shared" ca="1" si="130"/>
        <v>1.4016420980811075</v>
      </c>
      <c r="AC327" s="2">
        <f t="shared" ca="1" si="131"/>
        <v>2.5542350260402369</v>
      </c>
      <c r="AD327" s="2">
        <f t="shared" ca="1" si="132"/>
        <v>0.43709691728824618</v>
      </c>
      <c r="AE327" s="2">
        <f t="shared" ca="1" si="133"/>
        <v>11.502102723547303</v>
      </c>
      <c r="AF327" s="2">
        <f t="shared" ca="1" si="134"/>
        <v>15.265560450394366</v>
      </c>
      <c r="AG327" s="2">
        <f t="shared" ca="1" si="135"/>
        <v>5.8844829425740715</v>
      </c>
      <c r="AH327" s="2">
        <f t="shared" ca="1" si="136"/>
        <v>-0.37094430788434657</v>
      </c>
      <c r="AI327" s="2">
        <f t="shared" ca="1" si="137"/>
        <v>-0.37094430788434657</v>
      </c>
      <c r="AJ327" s="2">
        <f t="shared" ca="1" si="138"/>
        <v>1.2529642846076134</v>
      </c>
      <c r="AK327" s="2">
        <f t="shared" ca="1" si="139"/>
        <v>3.4904242141327817</v>
      </c>
    </row>
    <row r="328" spans="1:37" x14ac:dyDescent="0.15">
      <c r="A328" s="18">
        <v>304</v>
      </c>
      <c r="B328" s="1">
        <v>3.04</v>
      </c>
      <c r="C328" s="1">
        <v>4.117654999998166</v>
      </c>
      <c r="D328" s="1">
        <v>8.1700775000150827</v>
      </c>
      <c r="E328" s="1">
        <v>3.4143524999947772</v>
      </c>
      <c r="F328" s="1">
        <v>2.477268</v>
      </c>
      <c r="I328" s="1">
        <v>305</v>
      </c>
      <c r="J328" s="1">
        <f t="shared" si="113"/>
        <v>5</v>
      </c>
      <c r="K328" s="1">
        <f t="shared" ca="1" si="114"/>
        <v>2.1666666666666664E-2</v>
      </c>
      <c r="L328" s="1">
        <f t="shared" ca="1" si="140"/>
        <v>2.2591265961918348</v>
      </c>
      <c r="M328" s="18">
        <f t="shared" ca="1" si="115"/>
        <v>0</v>
      </c>
      <c r="N328" s="18">
        <f t="shared" ca="1" si="116"/>
        <v>0</v>
      </c>
      <c r="O328" s="1">
        <f t="shared" ca="1" si="117"/>
        <v>0</v>
      </c>
      <c r="P328" s="1">
        <f t="shared" ca="1" si="118"/>
        <v>0</v>
      </c>
      <c r="Q328" s="1">
        <f t="shared" ca="1" si="119"/>
        <v>0</v>
      </c>
      <c r="R328" s="1">
        <f t="shared" ca="1" si="120"/>
        <v>0</v>
      </c>
      <c r="S328" s="1">
        <f t="shared" ca="1" si="121"/>
        <v>0</v>
      </c>
      <c r="T328" s="1">
        <f t="shared" ca="1" si="122"/>
        <v>2.2591265961918348</v>
      </c>
      <c r="U328" s="2">
        <f t="shared" ca="1" si="123"/>
        <v>0.57278361459225902</v>
      </c>
      <c r="V328" s="2">
        <f t="shared" ca="1" si="124"/>
        <v>1.6459334636101484</v>
      </c>
      <c r="W328" s="2">
        <f t="shared" ca="1" si="125"/>
        <v>2.9486259920000193</v>
      </c>
      <c r="X328" s="2">
        <f t="shared" ca="1" si="126"/>
        <v>9.7850779381982846</v>
      </c>
      <c r="Y328" s="2">
        <f t="shared" ca="1" si="127"/>
        <v>17.578298877419872</v>
      </c>
      <c r="Z328" s="2">
        <f t="shared" ca="1" si="128"/>
        <v>2.2854563962188714</v>
      </c>
      <c r="AA328" s="2">
        <f t="shared" ca="1" si="129"/>
        <v>0.86600545074718249</v>
      </c>
      <c r="AB328" s="2">
        <f t="shared" ca="1" si="130"/>
        <v>0.84868350234938272</v>
      </c>
      <c r="AC328" s="2">
        <f t="shared" ca="1" si="131"/>
        <v>4.3695859937880233</v>
      </c>
      <c r="AD328" s="2">
        <f t="shared" ca="1" si="132"/>
        <v>2.1951379617656461</v>
      </c>
      <c r="AE328" s="2">
        <f t="shared" ca="1" si="133"/>
        <v>9.051095493766379</v>
      </c>
      <c r="AF328" s="2">
        <f t="shared" ca="1" si="134"/>
        <v>19.773051778440127</v>
      </c>
      <c r="AG328" s="2">
        <f t="shared" ca="1" si="135"/>
        <v>9.5576174630429325</v>
      </c>
      <c r="AH328" s="2">
        <f t="shared" ca="1" si="136"/>
        <v>-1.1561305739516796</v>
      </c>
      <c r="AI328" s="2">
        <f t="shared" ca="1" si="137"/>
        <v>-1.1561305739516796</v>
      </c>
      <c r="AJ328" s="2">
        <f t="shared" ca="1" si="138"/>
        <v>2.0221360246988622</v>
      </c>
      <c r="AK328" s="2">
        <f t="shared" ca="1" si="139"/>
        <v>4.281262620890697</v>
      </c>
    </row>
    <row r="329" spans="1:37" x14ac:dyDescent="0.15">
      <c r="A329" s="18">
        <v>305</v>
      </c>
      <c r="B329" s="1">
        <v>3.05</v>
      </c>
      <c r="C329" s="1">
        <v>3.1226549999985309</v>
      </c>
      <c r="D329" s="1">
        <v>3.9220775000146091</v>
      </c>
      <c r="E329" s="1">
        <v>3.2433524999966323</v>
      </c>
      <c r="F329" s="1">
        <v>1.5372680000000001</v>
      </c>
      <c r="I329" s="1">
        <v>306</v>
      </c>
      <c r="J329" s="1">
        <f t="shared" si="113"/>
        <v>5</v>
      </c>
      <c r="K329" s="1">
        <f t="shared" ca="1" si="114"/>
        <v>2.1666666666666664E-2</v>
      </c>
      <c r="L329" s="1">
        <f t="shared" ca="1" si="140"/>
        <v>2.2807932628585013</v>
      </c>
      <c r="M329" s="18">
        <f t="shared" ca="1" si="115"/>
        <v>0</v>
      </c>
      <c r="N329" s="18">
        <f t="shared" ca="1" si="116"/>
        <v>0</v>
      </c>
      <c r="O329" s="1">
        <f t="shared" ca="1" si="117"/>
        <v>0</v>
      </c>
      <c r="P329" s="1">
        <f t="shared" ca="1" si="118"/>
        <v>0</v>
      </c>
      <c r="Q329" s="1">
        <f t="shared" ca="1" si="119"/>
        <v>0</v>
      </c>
      <c r="R329" s="1">
        <f t="shared" ca="1" si="120"/>
        <v>0</v>
      </c>
      <c r="S329" s="1">
        <f t="shared" ca="1" si="121"/>
        <v>0</v>
      </c>
      <c r="T329" s="1">
        <f t="shared" ca="1" si="122"/>
        <v>2.2807932628585013</v>
      </c>
      <c r="U329" s="2">
        <f t="shared" ca="1" si="123"/>
        <v>0.772631016215795</v>
      </c>
      <c r="V329" s="2">
        <f t="shared" ca="1" si="124"/>
        <v>1.2796065599167876</v>
      </c>
      <c r="W329" s="2">
        <f t="shared" ca="1" si="125"/>
        <v>0.35623709295675565</v>
      </c>
      <c r="X329" s="2">
        <f t="shared" ca="1" si="126"/>
        <v>13.129112292063224</v>
      </c>
      <c r="Y329" s="2">
        <f t="shared" ca="1" si="127"/>
        <v>18.902912105975503</v>
      </c>
      <c r="Z329" s="2">
        <f t="shared" ca="1" si="128"/>
        <v>3.1446032600030112</v>
      </c>
      <c r="AA329" s="2">
        <f t="shared" ca="1" si="129"/>
        <v>0.33157164336445155</v>
      </c>
      <c r="AB329" s="2">
        <f t="shared" ca="1" si="130"/>
        <v>1.5963945048574182</v>
      </c>
      <c r="AC329" s="2">
        <f t="shared" ca="1" si="131"/>
        <v>2.2716440999481642</v>
      </c>
      <c r="AD329" s="2">
        <f t="shared" ca="1" si="132"/>
        <v>2.3395036553432726</v>
      </c>
      <c r="AE329" s="2">
        <f t="shared" ca="1" si="133"/>
        <v>13.327613648653442</v>
      </c>
      <c r="AF329" s="2">
        <f t="shared" ca="1" si="134"/>
        <v>16.361973434256115</v>
      </c>
      <c r="AG329" s="2">
        <f t="shared" ca="1" si="135"/>
        <v>14.192175377447441</v>
      </c>
      <c r="AH329" s="2">
        <f t="shared" ca="1" si="136"/>
        <v>-0.87728631448889005</v>
      </c>
      <c r="AI329" s="2">
        <f t="shared" ca="1" si="137"/>
        <v>-0.87728631448889005</v>
      </c>
      <c r="AJ329" s="2">
        <f t="shared" ca="1" si="138"/>
        <v>1.2088579578533416</v>
      </c>
      <c r="AK329" s="2">
        <f t="shared" ca="1" si="139"/>
        <v>3.4896512207118429</v>
      </c>
    </row>
    <row r="330" spans="1:37" x14ac:dyDescent="0.15">
      <c r="A330" s="18">
        <v>306</v>
      </c>
      <c r="B330" s="1">
        <v>3.06</v>
      </c>
      <c r="C330" s="1">
        <v>3.6846550000007028</v>
      </c>
      <c r="D330" s="1">
        <v>4.2150775000138196</v>
      </c>
      <c r="E330" s="1">
        <v>1.3003524999959382</v>
      </c>
      <c r="F330" s="1">
        <v>1.901268</v>
      </c>
      <c r="I330" s="1">
        <v>307</v>
      </c>
      <c r="J330" s="1">
        <f t="shared" si="113"/>
        <v>5</v>
      </c>
      <c r="K330" s="1">
        <f t="shared" ca="1" si="114"/>
        <v>2.1666666666666664E-2</v>
      </c>
      <c r="L330" s="1">
        <f t="shared" ca="1" si="140"/>
        <v>2.3024599295251678</v>
      </c>
      <c r="M330" s="18">
        <f t="shared" ca="1" si="115"/>
        <v>0</v>
      </c>
      <c r="N330" s="18">
        <f t="shared" ca="1" si="116"/>
        <v>0</v>
      </c>
      <c r="O330" s="1">
        <f t="shared" ca="1" si="117"/>
        <v>0</v>
      </c>
      <c r="P330" s="1">
        <f t="shared" ca="1" si="118"/>
        <v>0</v>
      </c>
      <c r="Q330" s="1">
        <f t="shared" ca="1" si="119"/>
        <v>0</v>
      </c>
      <c r="R330" s="1">
        <f t="shared" ca="1" si="120"/>
        <v>0</v>
      </c>
      <c r="S330" s="1">
        <f t="shared" ca="1" si="121"/>
        <v>0</v>
      </c>
      <c r="T330" s="1">
        <f t="shared" ca="1" si="122"/>
        <v>2.3024599295251678</v>
      </c>
      <c r="U330" s="2">
        <f t="shared" ca="1" si="123"/>
        <v>1.9475612252142795</v>
      </c>
      <c r="V330" s="2">
        <f t="shared" ca="1" si="124"/>
        <v>0.35561204713380923</v>
      </c>
      <c r="W330" s="2">
        <f t="shared" ca="1" si="125"/>
        <v>0.29554336837911843</v>
      </c>
      <c r="X330" s="2">
        <f t="shared" ca="1" si="126"/>
        <v>1.4471338414188128</v>
      </c>
      <c r="Y330" s="2">
        <f t="shared" ca="1" si="127"/>
        <v>19.31378170429824</v>
      </c>
      <c r="Z330" s="2">
        <f t="shared" ca="1" si="128"/>
        <v>8.447620746587134</v>
      </c>
      <c r="AA330" s="2">
        <f t="shared" ca="1" si="129"/>
        <v>0.24793740299224173</v>
      </c>
      <c r="AB330" s="2">
        <f t="shared" ca="1" si="130"/>
        <v>1.1889846428497237</v>
      </c>
      <c r="AC330" s="2">
        <f t="shared" ca="1" si="131"/>
        <v>0.82645994142519896</v>
      </c>
      <c r="AD330" s="2">
        <f t="shared" ca="1" si="132"/>
        <v>0.37160173177738065</v>
      </c>
      <c r="AE330" s="2">
        <f t="shared" ca="1" si="133"/>
        <v>1.5267545016420208</v>
      </c>
      <c r="AF330" s="2">
        <f t="shared" ca="1" si="134"/>
        <v>15.632627851496094</v>
      </c>
      <c r="AG330" s="2">
        <f t="shared" ca="1" si="135"/>
        <v>2.1869544167831494</v>
      </c>
      <c r="AH330" s="2">
        <f t="shared" ca="1" si="136"/>
        <v>0.2579834819010331</v>
      </c>
      <c r="AI330" s="2">
        <f t="shared" ca="1" si="137"/>
        <v>0.24793740299224173</v>
      </c>
      <c r="AJ330" s="2">
        <f t="shared" ca="1" si="138"/>
        <v>-1.0046078908791362E-2</v>
      </c>
      <c r="AK330" s="2">
        <f t="shared" ca="1" si="139"/>
        <v>2.2924138506163763</v>
      </c>
    </row>
    <row r="331" spans="1:37" x14ac:dyDescent="0.15">
      <c r="A331" s="18">
        <v>307</v>
      </c>
      <c r="B331" s="1">
        <v>3.07</v>
      </c>
      <c r="C331" s="1">
        <v>-2.15134500000147</v>
      </c>
      <c r="D331" s="1">
        <v>2.6680775000151868</v>
      </c>
      <c r="E331" s="1">
        <v>1.425352499996535</v>
      </c>
      <c r="F331" s="1">
        <v>0.53226799999999996</v>
      </c>
      <c r="I331" s="1">
        <v>308</v>
      </c>
      <c r="J331" s="1">
        <f t="shared" si="113"/>
        <v>5</v>
      </c>
      <c r="K331" s="1">
        <f t="shared" ca="1" si="114"/>
        <v>2.1666666666666664E-2</v>
      </c>
      <c r="L331" s="1">
        <f t="shared" ca="1" si="140"/>
        <v>2.3241265961918343</v>
      </c>
      <c r="M331" s="18">
        <f t="shared" ca="1" si="115"/>
        <v>0</v>
      </c>
      <c r="N331" s="18">
        <f t="shared" ca="1" si="116"/>
        <v>0</v>
      </c>
      <c r="O331" s="1">
        <f t="shared" ca="1" si="117"/>
        <v>0</v>
      </c>
      <c r="P331" s="1">
        <f t="shared" ca="1" si="118"/>
        <v>0</v>
      </c>
      <c r="Q331" s="1">
        <f t="shared" ca="1" si="119"/>
        <v>0</v>
      </c>
      <c r="R331" s="1">
        <f t="shared" ca="1" si="120"/>
        <v>0</v>
      </c>
      <c r="S331" s="1">
        <f t="shared" ca="1" si="121"/>
        <v>0</v>
      </c>
      <c r="T331" s="1">
        <f t="shared" ca="1" si="122"/>
        <v>2.3241265961918343</v>
      </c>
      <c r="U331" s="2">
        <f t="shared" ca="1" si="123"/>
        <v>1.7543582363381756</v>
      </c>
      <c r="V331" s="2">
        <f t="shared" ca="1" si="124"/>
        <v>3.8149967284419559</v>
      </c>
      <c r="W331" s="2">
        <f t="shared" ca="1" si="125"/>
        <v>3.1995535844760807</v>
      </c>
      <c r="X331" s="2">
        <f t="shared" ca="1" si="126"/>
        <v>3.3848499562271899</v>
      </c>
      <c r="Y331" s="2">
        <f t="shared" ca="1" si="127"/>
        <v>16.160709263588796</v>
      </c>
      <c r="Z331" s="2">
        <f t="shared" ca="1" si="128"/>
        <v>5.8530531535853241</v>
      </c>
      <c r="AA331" s="2">
        <f t="shared" ca="1" si="129"/>
        <v>-2.2209562429778731</v>
      </c>
      <c r="AB331" s="2">
        <f t="shared" ca="1" si="130"/>
        <v>0.95008447704282151</v>
      </c>
      <c r="AC331" s="2">
        <f t="shared" ca="1" si="131"/>
        <v>4.154382126123914</v>
      </c>
      <c r="AD331" s="2">
        <f t="shared" ca="1" si="132"/>
        <v>0.33696409971601676</v>
      </c>
      <c r="AE331" s="2">
        <f t="shared" ca="1" si="133"/>
        <v>7.4648127087016132</v>
      </c>
      <c r="AF331" s="2">
        <f t="shared" ca="1" si="134"/>
        <v>15.178242657196781</v>
      </c>
      <c r="AG331" s="2">
        <f t="shared" ca="1" si="135"/>
        <v>13.871241440385822</v>
      </c>
      <c r="AH331" s="2">
        <f t="shared" ca="1" si="136"/>
        <v>0.32311569712455934</v>
      </c>
      <c r="AI331" s="2">
        <f t="shared" ca="1" si="137"/>
        <v>-2.2209562429778731</v>
      </c>
      <c r="AJ331" s="2">
        <f t="shared" ca="1" si="138"/>
        <v>-2.5440719401024325</v>
      </c>
      <c r="AK331" s="2">
        <f t="shared" ca="1" si="139"/>
        <v>-0.21994534391059828</v>
      </c>
    </row>
    <row r="332" spans="1:37" x14ac:dyDescent="0.15">
      <c r="A332" s="18">
        <v>308</v>
      </c>
      <c r="B332" s="1">
        <v>3.08</v>
      </c>
      <c r="C332" s="1">
        <v>2.084655000000879</v>
      </c>
      <c r="D332" s="1">
        <v>5.4830775000134224</v>
      </c>
      <c r="E332" s="1">
        <v>5.1393524999951978</v>
      </c>
      <c r="F332" s="1">
        <v>-2.8037299999999998</v>
      </c>
      <c r="I332" s="1">
        <v>309</v>
      </c>
      <c r="J332" s="1">
        <f t="shared" si="113"/>
        <v>5</v>
      </c>
      <c r="K332" s="1">
        <f t="shared" ca="1" si="114"/>
        <v>2.1666666666666664E-2</v>
      </c>
      <c r="L332" s="1">
        <f t="shared" ca="1" si="140"/>
        <v>2.3457932628585008</v>
      </c>
      <c r="M332" s="18">
        <f t="shared" ca="1" si="115"/>
        <v>0</v>
      </c>
      <c r="N332" s="18">
        <f t="shared" ca="1" si="116"/>
        <v>0</v>
      </c>
      <c r="O332" s="1">
        <f t="shared" ca="1" si="117"/>
        <v>0</v>
      </c>
      <c r="P332" s="1">
        <f t="shared" ca="1" si="118"/>
        <v>0</v>
      </c>
      <c r="Q332" s="1">
        <f t="shared" ca="1" si="119"/>
        <v>0</v>
      </c>
      <c r="R332" s="1">
        <f t="shared" ca="1" si="120"/>
        <v>0</v>
      </c>
      <c r="S332" s="1">
        <f t="shared" ca="1" si="121"/>
        <v>0</v>
      </c>
      <c r="T332" s="1">
        <f t="shared" ca="1" si="122"/>
        <v>2.3457932628585008</v>
      </c>
      <c r="U332" s="2">
        <f t="shared" ca="1" si="123"/>
        <v>1.1922647871748353</v>
      </c>
      <c r="V332" s="2">
        <f t="shared" ca="1" si="124"/>
        <v>1.0339742595626751</v>
      </c>
      <c r="W332" s="2">
        <f t="shared" ca="1" si="125"/>
        <v>2.8909313013610181</v>
      </c>
      <c r="X332" s="2">
        <f t="shared" ca="1" si="126"/>
        <v>1.5890395725533706</v>
      </c>
      <c r="Y332" s="2">
        <f t="shared" ca="1" si="127"/>
        <v>19.212435017448755</v>
      </c>
      <c r="Z332" s="2">
        <f t="shared" ca="1" si="128"/>
        <v>8.0800985775612304</v>
      </c>
      <c r="AA332" s="2">
        <f t="shared" ca="1" si="129"/>
        <v>2.8873775577676515</v>
      </c>
      <c r="AB332" s="2">
        <f t="shared" ca="1" si="130"/>
        <v>1.7416753530678286</v>
      </c>
      <c r="AC332" s="2">
        <f t="shared" ca="1" si="131"/>
        <v>1.1721311582185041</v>
      </c>
      <c r="AD332" s="2">
        <f t="shared" ca="1" si="132"/>
        <v>3.2683970673599476</v>
      </c>
      <c r="AE332" s="2">
        <f t="shared" ca="1" si="133"/>
        <v>8.8292746014443662</v>
      </c>
      <c r="AF332" s="2">
        <f t="shared" ca="1" si="134"/>
        <v>15.591305664055211</v>
      </c>
      <c r="AG332" s="2">
        <f t="shared" ca="1" si="135"/>
        <v>7.2097365572233088</v>
      </c>
      <c r="AH332" s="2">
        <f t="shared" ca="1" si="136"/>
        <v>-2.5351614395285353</v>
      </c>
      <c r="AI332" s="2">
        <f t="shared" ca="1" si="137"/>
        <v>-2.5351614395285353</v>
      </c>
      <c r="AJ332" s="2">
        <f t="shared" ca="1" si="138"/>
        <v>5.4225389972961864</v>
      </c>
      <c r="AK332" s="2">
        <f t="shared" ca="1" si="139"/>
        <v>7.7683322601546871</v>
      </c>
    </row>
    <row r="333" spans="1:37" x14ac:dyDescent="0.15">
      <c r="A333" s="18">
        <v>309</v>
      </c>
      <c r="B333" s="1">
        <v>3.09</v>
      </c>
      <c r="C333" s="1">
        <v>3.9646550000007608</v>
      </c>
      <c r="D333" s="1">
        <v>7.646077500016446</v>
      </c>
      <c r="E333" s="1">
        <v>5.4693524999969156</v>
      </c>
      <c r="F333" s="1">
        <v>1.296268</v>
      </c>
      <c r="I333" s="1">
        <v>310</v>
      </c>
      <c r="J333" s="1">
        <f t="shared" si="113"/>
        <v>5</v>
      </c>
      <c r="K333" s="1">
        <f t="shared" ca="1" si="114"/>
        <v>2.1666666666666664E-2</v>
      </c>
      <c r="L333" s="1">
        <f t="shared" ca="1" si="140"/>
        <v>2.3674599295251673</v>
      </c>
      <c r="M333" s="18">
        <f t="shared" ca="1" si="115"/>
        <v>0</v>
      </c>
      <c r="N333" s="18">
        <f t="shared" ca="1" si="116"/>
        <v>0</v>
      </c>
      <c r="O333" s="1">
        <f t="shared" ca="1" si="117"/>
        <v>0</v>
      </c>
      <c r="P333" s="1">
        <f t="shared" ca="1" si="118"/>
        <v>0</v>
      </c>
      <c r="Q333" s="1">
        <f t="shared" ca="1" si="119"/>
        <v>0</v>
      </c>
      <c r="R333" s="1">
        <f t="shared" ca="1" si="120"/>
        <v>0</v>
      </c>
      <c r="S333" s="1">
        <f t="shared" ca="1" si="121"/>
        <v>0</v>
      </c>
      <c r="T333" s="1">
        <f t="shared" ca="1" si="122"/>
        <v>2.3674599295251673</v>
      </c>
      <c r="U333" s="2">
        <f t="shared" ca="1" si="123"/>
        <v>1.326920067363313</v>
      </c>
      <c r="V333" s="2">
        <f t="shared" ca="1" si="124"/>
        <v>5.1286358664988052</v>
      </c>
      <c r="W333" s="2">
        <f t="shared" ca="1" si="125"/>
        <v>3.7617459271100642</v>
      </c>
      <c r="X333" s="2">
        <f t="shared" ca="1" si="126"/>
        <v>6.4447978225431868</v>
      </c>
      <c r="Y333" s="2">
        <f t="shared" ca="1" si="127"/>
        <v>15.163931904783553</v>
      </c>
      <c r="Z333" s="2">
        <f t="shared" ca="1" si="128"/>
        <v>7.6990661243053964</v>
      </c>
      <c r="AA333" s="2">
        <f t="shared" ca="1" si="129"/>
        <v>3.7458778034639262</v>
      </c>
      <c r="AB333" s="2">
        <f t="shared" ca="1" si="130"/>
        <v>0.43464128305348848</v>
      </c>
      <c r="AC333" s="2">
        <f t="shared" ca="1" si="131"/>
        <v>2.592650725711986</v>
      </c>
      <c r="AD333" s="2">
        <f t="shared" ca="1" si="132"/>
        <v>2.5461666418986373</v>
      </c>
      <c r="AE333" s="2">
        <f t="shared" ca="1" si="133"/>
        <v>8.7578151789476948</v>
      </c>
      <c r="AF333" s="2">
        <f t="shared" ca="1" si="134"/>
        <v>17.483839505128461</v>
      </c>
      <c r="AG333" s="2">
        <f t="shared" ca="1" si="135"/>
        <v>11.009355721875199</v>
      </c>
      <c r="AH333" s="2">
        <f t="shared" ca="1" si="136"/>
        <v>2.1313431610586857</v>
      </c>
      <c r="AI333" s="2">
        <f t="shared" ca="1" si="137"/>
        <v>2.1313431610586857</v>
      </c>
      <c r="AJ333" s="2">
        <f t="shared" ca="1" si="138"/>
        <v>5.8772209645226123</v>
      </c>
      <c r="AK333" s="2">
        <f t="shared" ca="1" si="139"/>
        <v>8.2446808940477787</v>
      </c>
    </row>
    <row r="334" spans="1:37" x14ac:dyDescent="0.15">
      <c r="A334" s="18">
        <v>310</v>
      </c>
      <c r="B334" s="1">
        <v>3.1</v>
      </c>
      <c r="C334" s="1">
        <v>0.79365499999894951</v>
      </c>
      <c r="D334" s="1">
        <v>4.2400775000146496</v>
      </c>
      <c r="E334" s="1">
        <v>4.5553524999952799</v>
      </c>
      <c r="F334" s="1">
        <v>5.3062680000000002</v>
      </c>
      <c r="I334" s="1">
        <v>311</v>
      </c>
      <c r="J334" s="1">
        <f t="shared" si="113"/>
        <v>5</v>
      </c>
      <c r="K334" s="1">
        <f t="shared" ca="1" si="114"/>
        <v>2.1666666666666664E-2</v>
      </c>
      <c r="L334" s="1">
        <f t="shared" ca="1" si="140"/>
        <v>2.3891265961918338</v>
      </c>
      <c r="M334" s="18">
        <f t="shared" ca="1" si="115"/>
        <v>0</v>
      </c>
      <c r="N334" s="18">
        <f t="shared" ca="1" si="116"/>
        <v>0</v>
      </c>
      <c r="O334" s="1">
        <f t="shared" ca="1" si="117"/>
        <v>0</v>
      </c>
      <c r="P334" s="1">
        <f t="shared" ca="1" si="118"/>
        <v>0</v>
      </c>
      <c r="Q334" s="1">
        <f t="shared" ca="1" si="119"/>
        <v>0</v>
      </c>
      <c r="R334" s="1">
        <f t="shared" ca="1" si="120"/>
        <v>0</v>
      </c>
      <c r="S334" s="1">
        <f t="shared" ca="1" si="121"/>
        <v>0</v>
      </c>
      <c r="T334" s="1">
        <f t="shared" ca="1" si="122"/>
        <v>2.3891265961918338</v>
      </c>
      <c r="U334" s="2">
        <f t="shared" ca="1" si="123"/>
        <v>0.64199276766503643</v>
      </c>
      <c r="V334" s="2">
        <f t="shared" ca="1" si="124"/>
        <v>1.7412063127569297</v>
      </c>
      <c r="W334" s="2">
        <f t="shared" ca="1" si="125"/>
        <v>0.46651292789165544</v>
      </c>
      <c r="X334" s="2">
        <f t="shared" ca="1" si="126"/>
        <v>9.2490943722940315</v>
      </c>
      <c r="Y334" s="2">
        <f t="shared" ca="1" si="127"/>
        <v>17.755000779742641</v>
      </c>
      <c r="Z334" s="2">
        <f t="shared" ca="1" si="128"/>
        <v>6.3091195761946288</v>
      </c>
      <c r="AA334" s="2">
        <f t="shared" ca="1" si="129"/>
        <v>0.44901837407252754</v>
      </c>
      <c r="AB334" s="2">
        <f t="shared" ca="1" si="130"/>
        <v>0.81284283949426595</v>
      </c>
      <c r="AC334" s="2">
        <f t="shared" ca="1" si="131"/>
        <v>1.3026325813098181</v>
      </c>
      <c r="AD334" s="2">
        <f t="shared" ca="1" si="132"/>
        <v>3.7113002246372813</v>
      </c>
      <c r="AE334" s="2">
        <f t="shared" ca="1" si="133"/>
        <v>1.9248686259932226</v>
      </c>
      <c r="AF334" s="2">
        <f t="shared" ca="1" si="134"/>
        <v>18.572908064062585</v>
      </c>
      <c r="AG334" s="2">
        <f t="shared" ca="1" si="135"/>
        <v>11.626570157963979</v>
      </c>
      <c r="AH334" s="2">
        <f t="shared" ca="1" si="136"/>
        <v>-3.7112375765648915</v>
      </c>
      <c r="AI334" s="2">
        <f t="shared" ca="1" si="137"/>
        <v>-3.7112375765648915</v>
      </c>
      <c r="AJ334" s="2">
        <f t="shared" ca="1" si="138"/>
        <v>4.1602559506374188</v>
      </c>
      <c r="AK334" s="2">
        <f t="shared" ca="1" si="139"/>
        <v>6.5493825468292526</v>
      </c>
    </row>
    <row r="335" spans="1:37" x14ac:dyDescent="0.15">
      <c r="A335" s="18">
        <v>311</v>
      </c>
      <c r="B335" s="1">
        <v>3.11</v>
      </c>
      <c r="C335" s="1">
        <v>4.2906549999983667</v>
      </c>
      <c r="D335" s="1">
        <v>3.540077500016281</v>
      </c>
      <c r="E335" s="1">
        <v>2.1023524999961296</v>
      </c>
      <c r="F335" s="1">
        <v>3.191268</v>
      </c>
      <c r="I335" s="1">
        <v>312</v>
      </c>
      <c r="J335" s="1">
        <f t="shared" si="113"/>
        <v>5</v>
      </c>
      <c r="K335" s="1">
        <f t="shared" ca="1" si="114"/>
        <v>2.1666666666666664E-2</v>
      </c>
      <c r="L335" s="1">
        <f t="shared" ca="1" si="140"/>
        <v>2.4107932628585003</v>
      </c>
      <c r="M335" s="18">
        <f t="shared" ca="1" si="115"/>
        <v>0</v>
      </c>
      <c r="N335" s="18">
        <f t="shared" ca="1" si="116"/>
        <v>0</v>
      </c>
      <c r="O335" s="1">
        <f t="shared" ca="1" si="117"/>
        <v>0</v>
      </c>
      <c r="P335" s="1">
        <f t="shared" ca="1" si="118"/>
        <v>0</v>
      </c>
      <c r="Q335" s="1">
        <f t="shared" ca="1" si="119"/>
        <v>0</v>
      </c>
      <c r="R335" s="1">
        <f t="shared" ca="1" si="120"/>
        <v>0</v>
      </c>
      <c r="S335" s="1">
        <f t="shared" ca="1" si="121"/>
        <v>0</v>
      </c>
      <c r="T335" s="1">
        <f t="shared" ca="1" si="122"/>
        <v>2.4107932628585003</v>
      </c>
      <c r="U335" s="2">
        <f t="shared" ca="1" si="123"/>
        <v>1.7250047102703974</v>
      </c>
      <c r="V335" s="2">
        <f t="shared" ca="1" si="124"/>
        <v>4.4274601599254924</v>
      </c>
      <c r="W335" s="2">
        <f t="shared" ca="1" si="125"/>
        <v>2.6063050643563779</v>
      </c>
      <c r="X335" s="2">
        <f t="shared" ca="1" si="126"/>
        <v>9.0294719781962236</v>
      </c>
      <c r="Y335" s="2">
        <f t="shared" ca="1" si="127"/>
        <v>15.894185329309281</v>
      </c>
      <c r="Z335" s="2">
        <f t="shared" ca="1" si="128"/>
        <v>4.9734146923669407</v>
      </c>
      <c r="AA335" s="2">
        <f t="shared" ca="1" si="129"/>
        <v>-2.5924097610537866</v>
      </c>
      <c r="AB335" s="2">
        <f t="shared" ca="1" si="130"/>
        <v>1.2286686586420625</v>
      </c>
      <c r="AC335" s="2">
        <f t="shared" ca="1" si="131"/>
        <v>4.7015515073737717</v>
      </c>
      <c r="AD335" s="2">
        <f t="shared" ca="1" si="132"/>
        <v>1.1420073193989986</v>
      </c>
      <c r="AE335" s="2">
        <f t="shared" ca="1" si="133"/>
        <v>3.4104724236501727</v>
      </c>
      <c r="AF335" s="2">
        <f t="shared" ca="1" si="134"/>
        <v>18.860191413133244</v>
      </c>
      <c r="AG335" s="2">
        <f t="shared" ca="1" si="135"/>
        <v>14.426381407377722</v>
      </c>
      <c r="AH335" s="2">
        <f t="shared" ca="1" si="136"/>
        <v>-0.81783014533725151</v>
      </c>
      <c r="AI335" s="2">
        <f t="shared" ca="1" si="137"/>
        <v>-2.5924097610537866</v>
      </c>
      <c r="AJ335" s="2">
        <f t="shared" ca="1" si="138"/>
        <v>-3.410239906391038</v>
      </c>
      <c r="AK335" s="2">
        <f t="shared" ca="1" si="139"/>
        <v>-0.99944664353253776</v>
      </c>
    </row>
    <row r="336" spans="1:37" x14ac:dyDescent="0.15">
      <c r="A336" s="18">
        <v>312</v>
      </c>
      <c r="B336" s="1">
        <v>3.12</v>
      </c>
      <c r="C336" s="1">
        <v>4.939655000001153</v>
      </c>
      <c r="D336" s="1">
        <v>1.5780775000138192</v>
      </c>
      <c r="E336" s="1">
        <v>4.5753524999980755</v>
      </c>
      <c r="F336" s="1">
        <v>4.9562679999999997</v>
      </c>
      <c r="I336" s="1">
        <v>313</v>
      </c>
      <c r="J336" s="1">
        <f t="shared" si="113"/>
        <v>5</v>
      </c>
      <c r="K336" s="1">
        <f t="shared" ca="1" si="114"/>
        <v>2.1666666666666664E-2</v>
      </c>
      <c r="L336" s="1">
        <f t="shared" ca="1" si="140"/>
        <v>2.4324599295251668</v>
      </c>
      <c r="M336" s="18">
        <f t="shared" ca="1" si="115"/>
        <v>0</v>
      </c>
      <c r="N336" s="18">
        <f t="shared" ca="1" si="116"/>
        <v>0</v>
      </c>
      <c r="O336" s="1">
        <f t="shared" ca="1" si="117"/>
        <v>0</v>
      </c>
      <c r="P336" s="1">
        <f t="shared" ca="1" si="118"/>
        <v>0</v>
      </c>
      <c r="Q336" s="1">
        <f t="shared" ca="1" si="119"/>
        <v>0</v>
      </c>
      <c r="R336" s="1">
        <f t="shared" ca="1" si="120"/>
        <v>0</v>
      </c>
      <c r="S336" s="1">
        <f t="shared" ca="1" si="121"/>
        <v>0</v>
      </c>
      <c r="T336" s="1">
        <f t="shared" ca="1" si="122"/>
        <v>2.4324599295251668</v>
      </c>
      <c r="U336" s="2">
        <f t="shared" ca="1" si="123"/>
        <v>0.72347684908360788</v>
      </c>
      <c r="V336" s="2">
        <f t="shared" ca="1" si="124"/>
        <v>2.2080691373744359</v>
      </c>
      <c r="W336" s="2">
        <f t="shared" ca="1" si="125"/>
        <v>2.0610788838449703</v>
      </c>
      <c r="X336" s="2">
        <f t="shared" ca="1" si="126"/>
        <v>12.756197590087277</v>
      </c>
      <c r="Y336" s="2">
        <f t="shared" ca="1" si="127"/>
        <v>15.57823685263388</v>
      </c>
      <c r="Z336" s="2">
        <f t="shared" ca="1" si="128"/>
        <v>5.8186302564706756</v>
      </c>
      <c r="AA336" s="2">
        <f t="shared" ca="1" si="129"/>
        <v>-1.9872446499383458</v>
      </c>
      <c r="AB336" s="2">
        <f t="shared" ca="1" si="130"/>
        <v>1.8480302845111063</v>
      </c>
      <c r="AC336" s="2">
        <f t="shared" ca="1" si="131"/>
        <v>2.5066397131166678</v>
      </c>
      <c r="AD336" s="2">
        <f t="shared" ca="1" si="132"/>
        <v>3.4667098924511626</v>
      </c>
      <c r="AE336" s="2">
        <f t="shared" ca="1" si="133"/>
        <v>11.988486944168404</v>
      </c>
      <c r="AF336" s="2">
        <f t="shared" ca="1" si="134"/>
        <v>19.54293096673176</v>
      </c>
      <c r="AG336" s="2">
        <f t="shared" ca="1" si="135"/>
        <v>2.5596349537514698</v>
      </c>
      <c r="AH336" s="2">
        <f t="shared" ca="1" si="136"/>
        <v>3.3921773861595383</v>
      </c>
      <c r="AI336" s="2">
        <f t="shared" ca="1" si="137"/>
        <v>-1.9872446499383458</v>
      </c>
      <c r="AJ336" s="2">
        <f t="shared" ca="1" si="138"/>
        <v>-5.3794220360978837</v>
      </c>
      <c r="AK336" s="2">
        <f t="shared" ca="1" si="139"/>
        <v>-2.946962106572717</v>
      </c>
    </row>
    <row r="337" spans="1:37" x14ac:dyDescent="0.15">
      <c r="A337" s="18">
        <v>313</v>
      </c>
      <c r="B337" s="1">
        <v>3.13</v>
      </c>
      <c r="C337" s="1">
        <v>6.6016550000007612</v>
      </c>
      <c r="D337" s="1">
        <v>5.887077500016602</v>
      </c>
      <c r="E337" s="1">
        <v>6.7153524999952197</v>
      </c>
      <c r="F337" s="1">
        <v>4.6682680000000003</v>
      </c>
      <c r="I337" s="1">
        <v>314</v>
      </c>
      <c r="J337" s="1">
        <f t="shared" si="113"/>
        <v>5</v>
      </c>
      <c r="K337" s="1">
        <f t="shared" ca="1" si="114"/>
        <v>2.1666666666666664E-2</v>
      </c>
      <c r="L337" s="1">
        <f t="shared" ca="1" si="140"/>
        <v>2.4541265961918333</v>
      </c>
      <c r="M337" s="18">
        <f t="shared" ca="1" si="115"/>
        <v>0</v>
      </c>
      <c r="N337" s="18">
        <f t="shared" ca="1" si="116"/>
        <v>0</v>
      </c>
      <c r="O337" s="1">
        <f t="shared" ca="1" si="117"/>
        <v>0</v>
      </c>
      <c r="P337" s="1">
        <f t="shared" ca="1" si="118"/>
        <v>0</v>
      </c>
      <c r="Q337" s="1">
        <f t="shared" ca="1" si="119"/>
        <v>0</v>
      </c>
      <c r="R337" s="1">
        <f t="shared" ca="1" si="120"/>
        <v>0</v>
      </c>
      <c r="S337" s="1">
        <f t="shared" ca="1" si="121"/>
        <v>0</v>
      </c>
      <c r="T337" s="1">
        <f t="shared" ca="1" si="122"/>
        <v>2.4541265961918333</v>
      </c>
      <c r="U337" s="2">
        <f t="shared" ca="1" si="123"/>
        <v>1.3353089562021485</v>
      </c>
      <c r="V337" s="2">
        <f t="shared" ca="1" si="124"/>
        <v>2.659518149288262</v>
      </c>
      <c r="W337" s="2">
        <f t="shared" ca="1" si="125"/>
        <v>1.8220717168757798</v>
      </c>
      <c r="X337" s="2">
        <f t="shared" ca="1" si="126"/>
        <v>10.87766014739573</v>
      </c>
      <c r="Y337" s="2">
        <f t="shared" ca="1" si="127"/>
        <v>17.953189205132563</v>
      </c>
      <c r="Z337" s="2">
        <f t="shared" ca="1" si="128"/>
        <v>8.1240544201602027</v>
      </c>
      <c r="AA337" s="2">
        <f t="shared" ca="1" si="129"/>
        <v>-1.4784618631860611</v>
      </c>
      <c r="AB337" s="2">
        <f t="shared" ca="1" si="130"/>
        <v>1.6118412175257602</v>
      </c>
      <c r="AC337" s="2">
        <f t="shared" ca="1" si="131"/>
        <v>1.869173308115631</v>
      </c>
      <c r="AD337" s="2">
        <f t="shared" ca="1" si="132"/>
        <v>0.20791655195749933</v>
      </c>
      <c r="AE337" s="2">
        <f t="shared" ca="1" si="133"/>
        <v>5.8442674500033238</v>
      </c>
      <c r="AF337" s="2">
        <f t="shared" ca="1" si="134"/>
        <v>16.340907754013699</v>
      </c>
      <c r="AG337" s="2">
        <f t="shared" ca="1" si="135"/>
        <v>7.6248162448685397</v>
      </c>
      <c r="AH337" s="2">
        <f t="shared" ca="1" si="136"/>
        <v>0.18885642738589042</v>
      </c>
      <c r="AI337" s="2">
        <f t="shared" ca="1" si="137"/>
        <v>-1.4784618631860611</v>
      </c>
      <c r="AJ337" s="2">
        <f t="shared" ca="1" si="138"/>
        <v>-1.6673182905719515</v>
      </c>
      <c r="AK337" s="2">
        <f t="shared" ca="1" si="139"/>
        <v>0.7868083056198818</v>
      </c>
    </row>
    <row r="338" spans="1:37" x14ac:dyDescent="0.15">
      <c r="A338" s="18">
        <v>314</v>
      </c>
      <c r="B338" s="1">
        <v>3.14</v>
      </c>
      <c r="C338" s="1">
        <v>4.6386550000008242</v>
      </c>
      <c r="D338" s="1">
        <v>8.1660775000145236</v>
      </c>
      <c r="E338" s="1">
        <v>4.6213524999956235</v>
      </c>
      <c r="F338" s="1">
        <v>3.7212679999999998</v>
      </c>
      <c r="I338" s="1">
        <v>315</v>
      </c>
      <c r="J338" s="1">
        <f t="shared" si="113"/>
        <v>5</v>
      </c>
      <c r="K338" s="1">
        <f t="shared" ca="1" si="114"/>
        <v>2.1666666666666664E-2</v>
      </c>
      <c r="L338" s="1">
        <f t="shared" ca="1" si="140"/>
        <v>2.4757932628584998</v>
      </c>
      <c r="M338" s="18">
        <f t="shared" ca="1" si="115"/>
        <v>0</v>
      </c>
      <c r="N338" s="18">
        <f t="shared" ca="1" si="116"/>
        <v>0</v>
      </c>
      <c r="O338" s="1">
        <f t="shared" ca="1" si="117"/>
        <v>0</v>
      </c>
      <c r="P338" s="1">
        <f t="shared" ca="1" si="118"/>
        <v>0</v>
      </c>
      <c r="Q338" s="1">
        <f t="shared" ca="1" si="119"/>
        <v>0</v>
      </c>
      <c r="R338" s="1">
        <f t="shared" ca="1" si="120"/>
        <v>0</v>
      </c>
      <c r="S338" s="1">
        <f t="shared" ca="1" si="121"/>
        <v>0</v>
      </c>
      <c r="T338" s="1">
        <f t="shared" ca="1" si="122"/>
        <v>2.4757932628584998</v>
      </c>
      <c r="U338" s="2">
        <f t="shared" ca="1" si="123"/>
        <v>1.6958806440998688</v>
      </c>
      <c r="V338" s="2">
        <f t="shared" ca="1" si="124"/>
        <v>3.5878686490700633</v>
      </c>
      <c r="W338" s="2">
        <f t="shared" ca="1" si="125"/>
        <v>3.334645097472873</v>
      </c>
      <c r="X338" s="2">
        <f t="shared" ca="1" si="126"/>
        <v>10.06834975578213</v>
      </c>
      <c r="Y338" s="2">
        <f t="shared" ca="1" si="127"/>
        <v>17.549735341031862</v>
      </c>
      <c r="Z338" s="2">
        <f t="shared" ca="1" si="128"/>
        <v>11.919506737395167</v>
      </c>
      <c r="AA338" s="2">
        <f t="shared" ca="1" si="129"/>
        <v>1.471403052100076</v>
      </c>
      <c r="AB338" s="2">
        <f t="shared" ca="1" si="130"/>
        <v>1.6980569502552409</v>
      </c>
      <c r="AC338" s="2">
        <f t="shared" ca="1" si="131"/>
        <v>0.76014833484180566</v>
      </c>
      <c r="AD338" s="2">
        <f t="shared" ca="1" si="132"/>
        <v>3.1072012099965653</v>
      </c>
      <c r="AE338" s="2">
        <f t="shared" ca="1" si="133"/>
        <v>7.5853507138552576</v>
      </c>
      <c r="AF338" s="2">
        <f t="shared" ca="1" si="134"/>
        <v>19.42670916053196</v>
      </c>
      <c r="AG338" s="2">
        <f t="shared" ca="1" si="135"/>
        <v>5.918059526289329</v>
      </c>
      <c r="AH338" s="2">
        <f t="shared" ca="1" si="136"/>
        <v>3.0745481944629476</v>
      </c>
      <c r="AI338" s="2">
        <f t="shared" ca="1" si="137"/>
        <v>1.471403052100076</v>
      </c>
      <c r="AJ338" s="2">
        <f t="shared" ca="1" si="138"/>
        <v>4.5459512465630239</v>
      </c>
      <c r="AK338" s="2">
        <f t="shared" ca="1" si="139"/>
        <v>7.0217445094215236</v>
      </c>
    </row>
    <row r="339" spans="1:37" x14ac:dyDescent="0.15">
      <c r="A339" s="18">
        <v>315</v>
      </c>
      <c r="B339" s="1">
        <v>3.15</v>
      </c>
      <c r="C339" s="1">
        <v>4.0006549999986873</v>
      </c>
      <c r="D339" s="1">
        <v>3.4830775000145309</v>
      </c>
      <c r="E339" s="1">
        <v>5.118352499994927</v>
      </c>
      <c r="F339" s="1">
        <v>3.9392680000000002</v>
      </c>
      <c r="I339" s="1">
        <v>316</v>
      </c>
      <c r="J339" s="1">
        <f t="shared" si="113"/>
        <v>5</v>
      </c>
      <c r="K339" s="1">
        <f t="shared" ca="1" si="114"/>
        <v>2.1666666666666664E-2</v>
      </c>
      <c r="L339" s="1">
        <f t="shared" ca="1" si="140"/>
        <v>2.4974599295251663</v>
      </c>
      <c r="M339" s="18">
        <f t="shared" ca="1" si="115"/>
        <v>0</v>
      </c>
      <c r="N339" s="18">
        <f t="shared" ca="1" si="116"/>
        <v>0</v>
      </c>
      <c r="O339" s="1">
        <f t="shared" ca="1" si="117"/>
        <v>0</v>
      </c>
      <c r="P339" s="1">
        <f t="shared" ca="1" si="118"/>
        <v>0</v>
      </c>
      <c r="Q339" s="1">
        <f t="shared" ca="1" si="119"/>
        <v>0</v>
      </c>
      <c r="R339" s="1">
        <f t="shared" ca="1" si="120"/>
        <v>0</v>
      </c>
      <c r="S339" s="1">
        <f t="shared" ca="1" si="121"/>
        <v>0</v>
      </c>
      <c r="T339" s="1">
        <f t="shared" ca="1" si="122"/>
        <v>2.4974599295251663</v>
      </c>
      <c r="U339" s="2">
        <f t="shared" ca="1" si="123"/>
        <v>0.99575606077823375</v>
      </c>
      <c r="V339" s="2">
        <f t="shared" ca="1" si="124"/>
        <v>4.2955654732592725</v>
      </c>
      <c r="W339" s="2">
        <f t="shared" ca="1" si="125"/>
        <v>2.6328879691397158</v>
      </c>
      <c r="X339" s="2">
        <f t="shared" ca="1" si="126"/>
        <v>14.377387406996704</v>
      </c>
      <c r="Y339" s="2">
        <f t="shared" ca="1" si="127"/>
        <v>15.852746192693822</v>
      </c>
      <c r="Z339" s="2">
        <f t="shared" ca="1" si="128"/>
        <v>3.5101700247183603</v>
      </c>
      <c r="AA339" s="2">
        <f t="shared" ca="1" si="129"/>
        <v>0.39764094845315096</v>
      </c>
      <c r="AB339" s="2">
        <f t="shared" ca="1" si="130"/>
        <v>1.9250827183597377</v>
      </c>
      <c r="AC339" s="2">
        <f t="shared" ca="1" si="131"/>
        <v>4.6496669342151451</v>
      </c>
      <c r="AD339" s="2">
        <f t="shared" ca="1" si="132"/>
        <v>2.1604946750727421</v>
      </c>
      <c r="AE339" s="2">
        <f t="shared" ca="1" si="133"/>
        <v>8.6796436871393379</v>
      </c>
      <c r="AF339" s="2">
        <f t="shared" ca="1" si="134"/>
        <v>16.055897868395633</v>
      </c>
      <c r="AG339" s="2">
        <f t="shared" ca="1" si="135"/>
        <v>3.6930841143283004</v>
      </c>
      <c r="AH339" s="2">
        <f t="shared" ca="1" si="136"/>
        <v>-0.86227687985556878</v>
      </c>
      <c r="AI339" s="2">
        <f t="shared" ca="1" si="137"/>
        <v>-0.86227687985556878</v>
      </c>
      <c r="AJ339" s="2">
        <f t="shared" ca="1" si="138"/>
        <v>-0.46463593140241782</v>
      </c>
      <c r="AK339" s="2">
        <f t="shared" ca="1" si="139"/>
        <v>2.0328239981227485</v>
      </c>
    </row>
    <row r="340" spans="1:37" x14ac:dyDescent="0.15">
      <c r="A340" s="18">
        <v>316</v>
      </c>
      <c r="B340" s="1">
        <v>3.16</v>
      </c>
      <c r="C340" s="1">
        <v>4.5606549999988033</v>
      </c>
      <c r="D340" s="1">
        <v>3.8850775000156546</v>
      </c>
      <c r="E340" s="1">
        <v>3.2793524999981116</v>
      </c>
      <c r="F340" s="1">
        <v>5.5722680000000002</v>
      </c>
      <c r="I340" s="1">
        <v>317</v>
      </c>
      <c r="J340" s="1">
        <f t="shared" si="113"/>
        <v>5</v>
      </c>
      <c r="K340" s="1">
        <f t="shared" ca="1" si="114"/>
        <v>2.1666666666666664E-2</v>
      </c>
      <c r="L340" s="1">
        <f t="shared" ca="1" si="140"/>
        <v>2.5191265961918328</v>
      </c>
      <c r="M340" s="18">
        <f t="shared" ca="1" si="115"/>
        <v>0</v>
      </c>
      <c r="N340" s="18">
        <f t="shared" ca="1" si="116"/>
        <v>0</v>
      </c>
      <c r="O340" s="1">
        <f t="shared" ca="1" si="117"/>
        <v>0</v>
      </c>
      <c r="P340" s="1">
        <f t="shared" ca="1" si="118"/>
        <v>0</v>
      </c>
      <c r="Q340" s="1">
        <f t="shared" ca="1" si="119"/>
        <v>0</v>
      </c>
      <c r="R340" s="1">
        <f t="shared" ca="1" si="120"/>
        <v>0</v>
      </c>
      <c r="S340" s="1">
        <f t="shared" ca="1" si="121"/>
        <v>0</v>
      </c>
      <c r="T340" s="1">
        <f t="shared" ca="1" si="122"/>
        <v>2.5191265961918328</v>
      </c>
      <c r="U340" s="2">
        <f t="shared" ca="1" si="123"/>
        <v>0.95977871209708876</v>
      </c>
      <c r="V340" s="2">
        <f t="shared" ca="1" si="124"/>
        <v>2.5855999493280946</v>
      </c>
      <c r="W340" s="2">
        <f t="shared" ca="1" si="125"/>
        <v>0.64110512049646884</v>
      </c>
      <c r="X340" s="2">
        <f t="shared" ca="1" si="126"/>
        <v>7.623440403664052</v>
      </c>
      <c r="Y340" s="2">
        <f t="shared" ca="1" si="127"/>
        <v>18.857068505880878</v>
      </c>
      <c r="Z340" s="2">
        <f t="shared" ca="1" si="128"/>
        <v>3.1422714733538175</v>
      </c>
      <c r="AA340" s="2">
        <f t="shared" ca="1" si="129"/>
        <v>-0.43166317650293268</v>
      </c>
      <c r="AB340" s="2">
        <f t="shared" ca="1" si="130"/>
        <v>1.5927181004274709</v>
      </c>
      <c r="AC340" s="2">
        <f t="shared" ca="1" si="131"/>
        <v>4.3994437037129179</v>
      </c>
      <c r="AD340" s="2">
        <f t="shared" ca="1" si="132"/>
        <v>0.85427365005987554</v>
      </c>
      <c r="AE340" s="2">
        <f t="shared" ca="1" si="133"/>
        <v>1.4551835122341674</v>
      </c>
      <c r="AF340" s="2">
        <f t="shared" ca="1" si="134"/>
        <v>18.672045975955623</v>
      </c>
      <c r="AG340" s="2">
        <f t="shared" ca="1" si="135"/>
        <v>2.1079288311317077</v>
      </c>
      <c r="AH340" s="2">
        <f t="shared" ca="1" si="136"/>
        <v>0.56661500355552741</v>
      </c>
      <c r="AI340" s="2">
        <f t="shared" ca="1" si="137"/>
        <v>-0.43166317650293268</v>
      </c>
      <c r="AJ340" s="2">
        <f t="shared" ca="1" si="138"/>
        <v>0.13495182705259473</v>
      </c>
      <c r="AK340" s="2">
        <f t="shared" ca="1" si="139"/>
        <v>2.6540784232444277</v>
      </c>
    </row>
    <row r="341" spans="1:37" x14ac:dyDescent="0.15">
      <c r="A341" s="18">
        <v>317</v>
      </c>
      <c r="B341" s="1">
        <v>3.17</v>
      </c>
      <c r="C341" s="1">
        <v>1.0546550000007926</v>
      </c>
      <c r="D341" s="1">
        <v>5.1450775000141391</v>
      </c>
      <c r="E341" s="1">
        <v>5.1463524999952881</v>
      </c>
      <c r="F341" s="1">
        <v>2.6492680000000002</v>
      </c>
      <c r="I341" s="1">
        <v>318</v>
      </c>
      <c r="J341" s="1">
        <f t="shared" si="113"/>
        <v>5</v>
      </c>
      <c r="K341" s="1">
        <f t="shared" ca="1" si="114"/>
        <v>2.1666666666666664E-2</v>
      </c>
      <c r="L341" s="1">
        <f t="shared" ca="1" si="140"/>
        <v>2.5407932628584993</v>
      </c>
      <c r="M341" s="18">
        <f t="shared" ca="1" si="115"/>
        <v>0</v>
      </c>
      <c r="N341" s="18">
        <f t="shared" ca="1" si="116"/>
        <v>0</v>
      </c>
      <c r="O341" s="1">
        <f t="shared" ca="1" si="117"/>
        <v>0</v>
      </c>
      <c r="P341" s="1">
        <f t="shared" ca="1" si="118"/>
        <v>0</v>
      </c>
      <c r="Q341" s="1">
        <f t="shared" ca="1" si="119"/>
        <v>0</v>
      </c>
      <c r="R341" s="1">
        <f t="shared" ca="1" si="120"/>
        <v>0</v>
      </c>
      <c r="S341" s="1">
        <f t="shared" ca="1" si="121"/>
        <v>0</v>
      </c>
      <c r="T341" s="1">
        <f t="shared" ca="1" si="122"/>
        <v>2.5407932628584993</v>
      </c>
      <c r="U341" s="2">
        <f t="shared" ca="1" si="123"/>
        <v>0.4202332706674467</v>
      </c>
      <c r="V341" s="2">
        <f t="shared" ca="1" si="124"/>
        <v>4.6580189992859893</v>
      </c>
      <c r="W341" s="2">
        <f t="shared" ca="1" si="125"/>
        <v>2.6721882457274728</v>
      </c>
      <c r="X341" s="2">
        <f t="shared" ca="1" si="126"/>
        <v>8.7292193355882475</v>
      </c>
      <c r="Y341" s="2">
        <f t="shared" ca="1" si="127"/>
        <v>19.300677609938624</v>
      </c>
      <c r="Z341" s="2">
        <f t="shared" ca="1" si="128"/>
        <v>11.446267901745335</v>
      </c>
      <c r="AA341" s="2">
        <f t="shared" ca="1" si="129"/>
        <v>-2.6184200729552134</v>
      </c>
      <c r="AB341" s="2">
        <f t="shared" ca="1" si="130"/>
        <v>1.953984138624878</v>
      </c>
      <c r="AC341" s="2">
        <f t="shared" ca="1" si="131"/>
        <v>0.71206529545379715</v>
      </c>
      <c r="AD341" s="2">
        <f t="shared" ca="1" si="132"/>
        <v>3.3520044247654606</v>
      </c>
      <c r="AE341" s="2">
        <f t="shared" ca="1" si="133"/>
        <v>10.8410983618529</v>
      </c>
      <c r="AF341" s="2">
        <f t="shared" ca="1" si="134"/>
        <v>18.789731081693912</v>
      </c>
      <c r="AG341" s="2">
        <f t="shared" ca="1" si="135"/>
        <v>11.60849535569597</v>
      </c>
      <c r="AH341" s="2">
        <f t="shared" ca="1" si="136"/>
        <v>2.0755185999160171</v>
      </c>
      <c r="AI341" s="2">
        <f t="shared" ca="1" si="137"/>
        <v>-2.6184200729552134</v>
      </c>
      <c r="AJ341" s="2">
        <f t="shared" ca="1" si="138"/>
        <v>-4.69393867287123</v>
      </c>
      <c r="AK341" s="2">
        <f t="shared" ca="1" si="139"/>
        <v>-2.1531454100127307</v>
      </c>
    </row>
    <row r="342" spans="1:37" x14ac:dyDescent="0.15">
      <c r="A342" s="18">
        <v>318</v>
      </c>
      <c r="B342" s="1">
        <v>3.18</v>
      </c>
      <c r="C342" s="1">
        <v>5.4496549999996091</v>
      </c>
      <c r="D342" s="1">
        <v>2.4630775000140659</v>
      </c>
      <c r="E342" s="1">
        <v>7.6253524999962963</v>
      </c>
      <c r="F342" s="1">
        <v>1.997268</v>
      </c>
      <c r="I342" s="1">
        <v>319</v>
      </c>
      <c r="J342" s="1">
        <f t="shared" si="113"/>
        <v>5</v>
      </c>
      <c r="K342" s="1">
        <f t="shared" ca="1" si="114"/>
        <v>2.1666666666666664E-2</v>
      </c>
      <c r="L342" s="1">
        <f t="shared" ca="1" si="140"/>
        <v>2.5624599295251658</v>
      </c>
      <c r="M342" s="18">
        <f t="shared" ca="1" si="115"/>
        <v>0</v>
      </c>
      <c r="N342" s="18">
        <f t="shared" ca="1" si="116"/>
        <v>0</v>
      </c>
      <c r="O342" s="1">
        <f t="shared" ca="1" si="117"/>
        <v>0</v>
      </c>
      <c r="P342" s="1">
        <f t="shared" ca="1" si="118"/>
        <v>0</v>
      </c>
      <c r="Q342" s="1">
        <f t="shared" ca="1" si="119"/>
        <v>4.1414183644404634</v>
      </c>
      <c r="R342" s="1">
        <f t="shared" ca="1" si="120"/>
        <v>0</v>
      </c>
      <c r="S342" s="1">
        <f t="shared" ca="1" si="121"/>
        <v>4.1414183644404634</v>
      </c>
      <c r="T342" s="1">
        <f t="shared" ca="1" si="122"/>
        <v>6.7038782939656292</v>
      </c>
      <c r="U342" s="2">
        <f t="shared" ca="1" si="123"/>
        <v>0.99824582887223878</v>
      </c>
      <c r="V342" s="2">
        <f t="shared" ca="1" si="124"/>
        <v>3.6170540365685095</v>
      </c>
      <c r="W342" s="2">
        <f t="shared" ca="1" si="125"/>
        <v>3.772859656703599</v>
      </c>
      <c r="X342" s="2">
        <f t="shared" ca="1" si="126"/>
        <v>6.726592255595083</v>
      </c>
      <c r="Y342" s="2">
        <f t="shared" ca="1" si="127"/>
        <v>17.231787029980197</v>
      </c>
      <c r="Z342" s="2">
        <f t="shared" ca="1" si="128"/>
        <v>5.7245037539984356</v>
      </c>
      <c r="AA342" s="2">
        <f t="shared" ca="1" si="129"/>
        <v>-3.7277142088906832</v>
      </c>
      <c r="AB342" s="2">
        <f t="shared" ca="1" si="130"/>
        <v>1.603022415002918</v>
      </c>
      <c r="AC342" s="2">
        <f t="shared" ca="1" si="131"/>
        <v>0.75171290777767186</v>
      </c>
      <c r="AD342" s="2">
        <f t="shared" ca="1" si="132"/>
        <v>1.0602829640512117</v>
      </c>
      <c r="AE342" s="2">
        <f t="shared" ca="1" si="133"/>
        <v>14.202986719541205</v>
      </c>
      <c r="AF342" s="2">
        <f t="shared" ca="1" si="134"/>
        <v>19.281294994251155</v>
      </c>
      <c r="AG342" s="2">
        <f t="shared" ca="1" si="135"/>
        <v>4.9498202194159955</v>
      </c>
      <c r="AH342" s="2">
        <f t="shared" ca="1" si="136"/>
        <v>0.34794645061110363</v>
      </c>
      <c r="AI342" s="2">
        <f t="shared" ca="1" si="137"/>
        <v>-3.7277142088906832</v>
      </c>
      <c r="AJ342" s="2">
        <f t="shared" ca="1" si="138"/>
        <v>-3.3797677582795798</v>
      </c>
      <c r="AK342" s="2">
        <f t="shared" ca="1" si="139"/>
        <v>3.3241105356860494</v>
      </c>
    </row>
    <row r="343" spans="1:37" x14ac:dyDescent="0.15">
      <c r="A343" s="18">
        <v>319</v>
      </c>
      <c r="B343" s="1">
        <v>3.19</v>
      </c>
      <c r="C343" s="1">
        <v>4.4906550000014533</v>
      </c>
      <c r="D343" s="1">
        <v>5.0170775000140111</v>
      </c>
      <c r="E343" s="1">
        <v>3.1733524999957297</v>
      </c>
      <c r="F343" s="1">
        <v>-0.12273000000000001</v>
      </c>
      <c r="I343" s="1">
        <v>320</v>
      </c>
      <c r="J343" s="1">
        <f t="shared" si="113"/>
        <v>5</v>
      </c>
      <c r="K343" s="1">
        <f t="shared" ca="1" si="114"/>
        <v>2.1666666666666664E-2</v>
      </c>
      <c r="L343" s="1">
        <f t="shared" ca="1" si="140"/>
        <v>2.5841265961918323</v>
      </c>
      <c r="M343" s="18">
        <f t="shared" ca="1" si="115"/>
        <v>0</v>
      </c>
      <c r="N343" s="18">
        <f t="shared" ca="1" si="116"/>
        <v>0</v>
      </c>
      <c r="O343" s="1">
        <f t="shared" ca="1" si="117"/>
        <v>0</v>
      </c>
      <c r="P343" s="1">
        <f t="shared" ca="1" si="118"/>
        <v>0</v>
      </c>
      <c r="Q343" s="1">
        <f t="shared" ca="1" si="119"/>
        <v>0</v>
      </c>
      <c r="R343" s="1">
        <f t="shared" ca="1" si="120"/>
        <v>0</v>
      </c>
      <c r="S343" s="1">
        <f t="shared" ca="1" si="121"/>
        <v>0</v>
      </c>
      <c r="T343" s="1">
        <f t="shared" ca="1" si="122"/>
        <v>2.5841265961918323</v>
      </c>
      <c r="U343" s="2">
        <f t="shared" ca="1" si="123"/>
        <v>1.7915344709341645</v>
      </c>
      <c r="V343" s="2">
        <f t="shared" ca="1" si="124"/>
        <v>0.55136097202646006</v>
      </c>
      <c r="W343" s="2">
        <f t="shared" ca="1" si="125"/>
        <v>2.7730901261230962</v>
      </c>
      <c r="X343" s="2">
        <f t="shared" ca="1" si="126"/>
        <v>4.0829768929244956</v>
      </c>
      <c r="Y343" s="2">
        <f t="shared" ca="1" si="127"/>
        <v>16.358982368070972</v>
      </c>
      <c r="Z343" s="2">
        <f t="shared" ca="1" si="128"/>
        <v>1.8458147966780187</v>
      </c>
      <c r="AA343" s="2">
        <f t="shared" ca="1" si="129"/>
        <v>2.0781406644820448</v>
      </c>
      <c r="AB343" s="2">
        <f t="shared" ca="1" si="130"/>
        <v>1.7876677598018085</v>
      </c>
      <c r="AC343" s="2">
        <f t="shared" ca="1" si="131"/>
        <v>3.9098991476589338</v>
      </c>
      <c r="AD343" s="2">
        <f t="shared" ca="1" si="132"/>
        <v>1.2527125468020335</v>
      </c>
      <c r="AE343" s="2">
        <f t="shared" ca="1" si="133"/>
        <v>5.2513538537670792</v>
      </c>
      <c r="AF343" s="2">
        <f t="shared" ca="1" si="134"/>
        <v>15.894245690695184</v>
      </c>
      <c r="AG343" s="2">
        <f t="shared" ca="1" si="135"/>
        <v>4.3100510465172261</v>
      </c>
      <c r="AH343" s="2">
        <f t="shared" ca="1" si="136"/>
        <v>1.2521092359744208</v>
      </c>
      <c r="AI343" s="2">
        <f t="shared" ca="1" si="137"/>
        <v>1.2521092359744208</v>
      </c>
      <c r="AJ343" s="2">
        <f t="shared" ca="1" si="138"/>
        <v>0.82603142850762401</v>
      </c>
      <c r="AK343" s="2">
        <f t="shared" ca="1" si="139"/>
        <v>3.4101580246994563</v>
      </c>
    </row>
    <row r="344" spans="1:37" x14ac:dyDescent="0.15">
      <c r="A344" s="18">
        <v>320</v>
      </c>
      <c r="B344" s="1">
        <v>3.2</v>
      </c>
      <c r="C344" s="1">
        <v>4.1796550000015031</v>
      </c>
      <c r="D344" s="1">
        <v>3.7400775000158148</v>
      </c>
      <c r="E344" s="1">
        <v>3.1643524999971362</v>
      </c>
      <c r="F344" s="1">
        <v>2.3822679999999998</v>
      </c>
      <c r="I344" s="1">
        <v>321</v>
      </c>
      <c r="J344" s="1">
        <f t="shared" ref="J344:J407" si="141">IF(I344&lt;=$C$4,1,IF(AND(I344&gt;$C$4,I344&lt;=$C$5),2,IF(AND(I344&gt;$C$5,I344&lt;=$C$6),3,IF(AND(I344&gt;$C$6,I344&lt;=$C$7),4,IF(AND(I344&gt;$C$7,I344&lt;=$C$8),5,IF(AND(I344&gt;$C$8,I344&lt;=$C$9),6,"error"))))))</f>
        <v>6</v>
      </c>
      <c r="K344" s="1">
        <f t="shared" ref="K344:K407" ca="1" si="142">IF(J344=1,$E$4,IF(J344=2,$E$5,IF(J344=3,$E$6,IF(J344=4,$E$7,IF(J344=5,$E$8,IF(J344=6,$E$9,"error"))))))</f>
        <v>-6.2500000000000003E-3</v>
      </c>
      <c r="L344" s="1">
        <f t="shared" ca="1" si="140"/>
        <v>2.5778765961918322</v>
      </c>
      <c r="M344" s="18">
        <f t="shared" ca="1" si="115"/>
        <v>0</v>
      </c>
      <c r="N344" s="18">
        <f t="shared" ca="1" si="116"/>
        <v>0</v>
      </c>
      <c r="O344" s="1">
        <f t="shared" ca="1" si="117"/>
        <v>0</v>
      </c>
      <c r="P344" s="1">
        <f t="shared" ca="1" si="118"/>
        <v>0</v>
      </c>
      <c r="Q344" s="1">
        <f t="shared" ca="1" si="119"/>
        <v>0</v>
      </c>
      <c r="R344" s="1">
        <f t="shared" ca="1" si="120"/>
        <v>0</v>
      </c>
      <c r="S344" s="1">
        <f t="shared" ca="1" si="121"/>
        <v>0</v>
      </c>
      <c r="T344" s="1">
        <f t="shared" ca="1" si="122"/>
        <v>2.5778765961918322</v>
      </c>
      <c r="U344" s="2">
        <f t="shared" ca="1" si="123"/>
        <v>0.58753442212511464</v>
      </c>
      <c r="V344" s="2">
        <f t="shared" ca="1" si="124"/>
        <v>3.3654573953422573</v>
      </c>
      <c r="W344" s="2">
        <f t="shared" ca="1" si="125"/>
        <v>3.8437253358503414</v>
      </c>
      <c r="X344" s="2">
        <f t="shared" ca="1" si="126"/>
        <v>9.3063544317861808</v>
      </c>
      <c r="Y344" s="2">
        <f t="shared" ca="1" si="127"/>
        <v>15.313572796277194</v>
      </c>
      <c r="Z344" s="2">
        <f t="shared" ca="1" si="128"/>
        <v>9.5400301712202431</v>
      </c>
      <c r="AA344" s="2">
        <f t="shared" ca="1" si="129"/>
        <v>-3.0765548172948929</v>
      </c>
      <c r="AB344" s="2">
        <f t="shared" ca="1" si="130"/>
        <v>1.4085277746806506</v>
      </c>
      <c r="AC344" s="2">
        <f t="shared" ca="1" si="131"/>
        <v>2.1206443881515531</v>
      </c>
      <c r="AD344" s="2">
        <f t="shared" ca="1" si="132"/>
        <v>3.0925071237871471</v>
      </c>
      <c r="AE344" s="2">
        <f t="shared" ca="1" si="133"/>
        <v>1.404463999692469</v>
      </c>
      <c r="AF344" s="2">
        <f t="shared" ca="1" si="134"/>
        <v>16.016270714726414</v>
      </c>
      <c r="AG344" s="2">
        <f t="shared" ca="1" si="135"/>
        <v>6.1131586076321138</v>
      </c>
      <c r="AH344" s="2">
        <f t="shared" ca="1" si="136"/>
        <v>-0.18796693468909212</v>
      </c>
      <c r="AI344" s="2">
        <f t="shared" ca="1" si="137"/>
        <v>-3.0765548172948929</v>
      </c>
      <c r="AJ344" s="2">
        <f t="shared" ca="1" si="138"/>
        <v>-3.2645217519839851</v>
      </c>
      <c r="AK344" s="2">
        <f t="shared" ca="1" si="139"/>
        <v>-0.68664515579215291</v>
      </c>
    </row>
    <row r="345" spans="1:37" x14ac:dyDescent="0.15">
      <c r="A345" s="18">
        <v>321</v>
      </c>
      <c r="B345" s="1">
        <v>3.21</v>
      </c>
      <c r="C345" s="1">
        <v>6.1456550000009713</v>
      </c>
      <c r="D345" s="1">
        <v>3.8820775000161234</v>
      </c>
      <c r="E345" s="1">
        <v>-1.9266475000030425</v>
      </c>
      <c r="F345" s="1">
        <v>2.3092679999999999</v>
      </c>
      <c r="I345" s="1">
        <v>322</v>
      </c>
      <c r="J345" s="1">
        <f t="shared" si="141"/>
        <v>6</v>
      </c>
      <c r="K345" s="1">
        <f t="shared" ca="1" si="142"/>
        <v>-6.2500000000000003E-3</v>
      </c>
      <c r="L345" s="1">
        <f t="shared" ca="1" si="140"/>
        <v>2.5716265961918321</v>
      </c>
      <c r="M345" s="18">
        <f t="shared" ref="M345:M408" ca="1" si="143">IF(AND(J345=1,RAND()&gt;0.9),RAND()*(4-(-5))+(-5),0)</f>
        <v>0</v>
      </c>
      <c r="N345" s="18">
        <f t="shared" ref="N345:N408" ca="1" si="144">IF(AND(J345=2,RAND()&gt;0.99),RAND()*(5-(-5))+(-5),0)</f>
        <v>0</v>
      </c>
      <c r="O345" s="1">
        <f t="shared" ref="O345:O408" ca="1" si="145">IF(AND(J345=3,RAND()&gt;0.97),RAND()*(15-(-10))+(-10),0)</f>
        <v>0</v>
      </c>
      <c r="P345" s="1">
        <f t="shared" ref="P345:P408" ca="1" si="146">IF(AND(J345=4,RAND()&gt;0.99),RAND()*(5-(-4))+(-4),0)</f>
        <v>0</v>
      </c>
      <c r="Q345" s="1">
        <f t="shared" ref="Q345:Q408" ca="1" si="147">IF(AND(J345=5,RAND()&gt;0.9),RAND()*(5-(-4))+(-4),0)</f>
        <v>0</v>
      </c>
      <c r="R345" s="1">
        <f t="shared" ref="R345:R408" ca="1" si="148">IF(AND(J345=6,RAND()&gt;0.8),RAND()*(6-(-5))+(-5),0)</f>
        <v>0</v>
      </c>
      <c r="S345" s="1">
        <f t="shared" ref="S345:S408" ca="1" si="149">SUM(M345:R345)</f>
        <v>0</v>
      </c>
      <c r="T345" s="1">
        <f t="shared" ref="T345:T408" ca="1" si="150">S345+L345</f>
        <v>2.5716265961918321</v>
      </c>
      <c r="U345" s="2">
        <f t="shared" ref="U345:U408" ca="1" si="151">RAND()*($M$4-$L$4)+$L$4</f>
        <v>1.645622139403133</v>
      </c>
      <c r="V345" s="2">
        <f t="shared" ref="V345:V408" ca="1" si="152">RAND()*($M$9-$L$9)+$L$9</f>
        <v>1.0128862881587688</v>
      </c>
      <c r="W345" s="2">
        <f t="shared" ref="W345:W408" ca="1" si="153">RAND()*($M$14-$L$14)+$L$14</f>
        <v>1.6954919439987117</v>
      </c>
      <c r="X345" s="2">
        <f t="shared" ref="X345:X408" ca="1" si="154">RAND()*($M$7-$L$7)+$L$7</f>
        <v>13.542816151757821</v>
      </c>
      <c r="Y345" s="2">
        <f t="shared" ref="Y345:Y408" ca="1" si="155">RAND()*($M$12-$L$12)+$L$12</f>
        <v>15.877863253085991</v>
      </c>
      <c r="Z345" s="2">
        <f t="shared" ref="Z345:Z408" ca="1" si="156">RAND()*($M$17-$L$17)+$L$17</f>
        <v>10.445190096166504</v>
      </c>
      <c r="AA345" s="2">
        <f t="shared" ref="AA345:AA408" ca="1" si="157">IF(OR(J345=1,J345=2),U345*SIN(2*PI()*I345/X345),IF(J345=3,V345*SIN(2*PI()*I345/Y345),W345*SIN(2*PI()*I345/Z345)))</f>
        <v>-1.4979866637667878</v>
      </c>
      <c r="AB345" s="2">
        <f t="shared" ref="AB345:AB408" ca="1" si="158">RAND()*($M$5-$L$5)+$L$5</f>
        <v>1.4949946743421729</v>
      </c>
      <c r="AC345" s="2">
        <f t="shared" ref="AC345:AC408" ca="1" si="159">RAND()*($M$10-$L$10)+$L$10</f>
        <v>1.7625257079018826</v>
      </c>
      <c r="AD345" s="2">
        <f t="shared" ref="AD345:AD408" ca="1" si="160">RAND()*($M$15-$L$15)+$L$15</f>
        <v>2.6638913537360973</v>
      </c>
      <c r="AE345" s="2">
        <f t="shared" ref="AE345:AE408" ca="1" si="161">RAND()*($M$8-$L$8)+$L$8</f>
        <v>12.956933291673908</v>
      </c>
      <c r="AF345" s="2">
        <f t="shared" ref="AF345:AF408" ca="1" si="162">RAND()*($M$13-$L$13)+$L$13</f>
        <v>18.15337963676248</v>
      </c>
      <c r="AG345" s="2">
        <f t="shared" ref="AG345:AG408" ca="1" si="163">RAND()*($M$18-$L$18)+$L$18</f>
        <v>3.337200527346059</v>
      </c>
      <c r="AH345" s="2">
        <f t="shared" ref="AH345:AH408" ca="1" si="164">IF(OR(J345=1,J345=2),AB345*SIN(2*PI()*I345/AE345),IF(J345=3,AC345*SIN(2*PI()*I345/AF345),AD345*SIN(2*PI()*I345/AG345)))</f>
        <v>0.19968458108619327</v>
      </c>
      <c r="AI345" s="2">
        <f t="shared" ref="AI345:AI408" ca="1" si="165">MIN(AA345,AH345)</f>
        <v>-1.4979866637667878</v>
      </c>
      <c r="AJ345" s="2">
        <f t="shared" ref="AJ345:AJ408" ca="1" si="166">IF(RAND()&gt;0.7,AA345+AH345,AA345-AH345)</f>
        <v>-1.2983020826805944</v>
      </c>
      <c r="AK345" s="2">
        <f t="shared" ref="AK345:AK408" ca="1" si="167">T345+AJ345</f>
        <v>1.2733245135112377</v>
      </c>
    </row>
    <row r="346" spans="1:37" x14ac:dyDescent="0.15">
      <c r="A346" s="18">
        <v>322</v>
      </c>
      <c r="B346" s="1">
        <v>3.22</v>
      </c>
      <c r="C346" s="1">
        <v>0.19165499999829194</v>
      </c>
      <c r="D346" s="1">
        <v>1.9480775000140227</v>
      </c>
      <c r="E346" s="1">
        <v>3.1043524999958549</v>
      </c>
      <c r="F346" s="1">
        <v>5.1332680000000002</v>
      </c>
      <c r="I346" s="1">
        <v>323</v>
      </c>
      <c r="J346" s="1">
        <f t="shared" si="141"/>
        <v>6</v>
      </c>
      <c r="K346" s="1">
        <f t="shared" ca="1" si="142"/>
        <v>-6.2500000000000003E-3</v>
      </c>
      <c r="L346" s="1">
        <f t="shared" ref="L346:L409" ca="1" si="168">L345+K346</f>
        <v>2.565376596191832</v>
      </c>
      <c r="M346" s="18">
        <f t="shared" ca="1" si="143"/>
        <v>0</v>
      </c>
      <c r="N346" s="18">
        <f t="shared" ca="1" si="144"/>
        <v>0</v>
      </c>
      <c r="O346" s="1">
        <f t="shared" ca="1" si="145"/>
        <v>0</v>
      </c>
      <c r="P346" s="1">
        <f t="shared" ca="1" si="146"/>
        <v>0</v>
      </c>
      <c r="Q346" s="1">
        <f t="shared" ca="1" si="147"/>
        <v>0</v>
      </c>
      <c r="R346" s="1">
        <f t="shared" ca="1" si="148"/>
        <v>0</v>
      </c>
      <c r="S346" s="1">
        <f t="shared" ca="1" si="149"/>
        <v>0</v>
      </c>
      <c r="T346" s="1">
        <f t="shared" ca="1" si="150"/>
        <v>2.565376596191832</v>
      </c>
      <c r="U346" s="2">
        <f t="shared" ca="1" si="151"/>
        <v>0.65733233422273507</v>
      </c>
      <c r="V346" s="2">
        <f t="shared" ca="1" si="152"/>
        <v>1.1055254534139667</v>
      </c>
      <c r="W346" s="2">
        <f t="shared" ca="1" si="153"/>
        <v>1.8191732521031108</v>
      </c>
      <c r="X346" s="2">
        <f t="shared" ca="1" si="154"/>
        <v>7.306698702167834</v>
      </c>
      <c r="Y346" s="2">
        <f t="shared" ca="1" si="155"/>
        <v>15.200043165939904</v>
      </c>
      <c r="Z346" s="2">
        <f t="shared" ca="1" si="156"/>
        <v>1.2568332362111889</v>
      </c>
      <c r="AA346" s="2">
        <f t="shared" ca="1" si="157"/>
        <v>-5.5846643667229433E-2</v>
      </c>
      <c r="AB346" s="2">
        <f t="shared" ca="1" si="158"/>
        <v>0.76096172399451523</v>
      </c>
      <c r="AC346" s="2">
        <f t="shared" ca="1" si="159"/>
        <v>2.0680807417594789</v>
      </c>
      <c r="AD346" s="2">
        <f t="shared" ca="1" si="160"/>
        <v>3.4341341267583934</v>
      </c>
      <c r="AE346" s="2">
        <f t="shared" ca="1" si="161"/>
        <v>4.7386529630010648</v>
      </c>
      <c r="AF346" s="2">
        <f t="shared" ca="1" si="162"/>
        <v>17.280883894534167</v>
      </c>
      <c r="AG346" s="2">
        <f t="shared" ca="1" si="163"/>
        <v>13.220288406623229</v>
      </c>
      <c r="AH346" s="2">
        <f t="shared" ca="1" si="164"/>
        <v>1.4201781700357436</v>
      </c>
      <c r="AI346" s="2">
        <f t="shared" ca="1" si="165"/>
        <v>-5.5846643667229433E-2</v>
      </c>
      <c r="AJ346" s="2">
        <f t="shared" ca="1" si="166"/>
        <v>-1.476024813702973</v>
      </c>
      <c r="AK346" s="2">
        <f t="shared" ca="1" si="167"/>
        <v>1.089351782488859</v>
      </c>
    </row>
    <row r="347" spans="1:37" x14ac:dyDescent="0.15">
      <c r="A347" s="18">
        <v>323</v>
      </c>
      <c r="B347" s="1">
        <v>3.23</v>
      </c>
      <c r="C347" s="1">
        <v>1.7426550000010366</v>
      </c>
      <c r="D347" s="1">
        <v>6.493077500014266</v>
      </c>
      <c r="E347" s="1">
        <v>6.5503524999961371</v>
      </c>
      <c r="F347" s="1">
        <v>6.0272680000000003</v>
      </c>
      <c r="I347" s="1">
        <v>324</v>
      </c>
      <c r="J347" s="1">
        <f t="shared" si="141"/>
        <v>6</v>
      </c>
      <c r="K347" s="1">
        <f t="shared" ca="1" si="142"/>
        <v>-6.2500000000000003E-3</v>
      </c>
      <c r="L347" s="1">
        <f t="shared" ca="1" si="168"/>
        <v>2.5591265961918319</v>
      </c>
      <c r="M347" s="18">
        <f t="shared" ca="1" si="143"/>
        <v>0</v>
      </c>
      <c r="N347" s="18">
        <f t="shared" ca="1" si="144"/>
        <v>0</v>
      </c>
      <c r="O347" s="1">
        <f t="shared" ca="1" si="145"/>
        <v>0</v>
      </c>
      <c r="P347" s="1">
        <f t="shared" ca="1" si="146"/>
        <v>0</v>
      </c>
      <c r="Q347" s="1">
        <f t="shared" ca="1" si="147"/>
        <v>0</v>
      </c>
      <c r="R347" s="1">
        <f t="shared" ca="1" si="148"/>
        <v>0</v>
      </c>
      <c r="S347" s="1">
        <f t="shared" ca="1" si="149"/>
        <v>0</v>
      </c>
      <c r="T347" s="1">
        <f t="shared" ca="1" si="150"/>
        <v>2.5591265961918319</v>
      </c>
      <c r="U347" s="2">
        <f t="shared" ca="1" si="151"/>
        <v>0.93600396872403757</v>
      </c>
      <c r="V347" s="2">
        <f t="shared" ca="1" si="152"/>
        <v>4.9499494486941149</v>
      </c>
      <c r="W347" s="2">
        <f t="shared" ca="1" si="153"/>
        <v>0.98213667968570095</v>
      </c>
      <c r="X347" s="2">
        <f t="shared" ca="1" si="154"/>
        <v>5.6563485588579354</v>
      </c>
      <c r="Y347" s="2">
        <f t="shared" ca="1" si="155"/>
        <v>18.802785673393068</v>
      </c>
      <c r="Z347" s="2">
        <f t="shared" ca="1" si="156"/>
        <v>4.5140642965448858</v>
      </c>
      <c r="AA347" s="2">
        <f t="shared" ca="1" si="157"/>
        <v>-0.96938722267905841</v>
      </c>
      <c r="AB347" s="2">
        <f t="shared" ca="1" si="158"/>
        <v>0.92787399384600588</v>
      </c>
      <c r="AC347" s="2">
        <f t="shared" ca="1" si="159"/>
        <v>4.2267168760162468</v>
      </c>
      <c r="AD347" s="2">
        <f t="shared" ca="1" si="160"/>
        <v>1.6158622158173219</v>
      </c>
      <c r="AE347" s="2">
        <f t="shared" ca="1" si="161"/>
        <v>5.7691401579438351</v>
      </c>
      <c r="AF347" s="2">
        <f t="shared" ca="1" si="162"/>
        <v>16.256389082957323</v>
      </c>
      <c r="AG347" s="2">
        <f t="shared" ca="1" si="163"/>
        <v>7.8354234958357969</v>
      </c>
      <c r="AH347" s="2">
        <f t="shared" ca="1" si="164"/>
        <v>1.3032587460106144</v>
      </c>
      <c r="AI347" s="2">
        <f t="shared" ca="1" si="165"/>
        <v>-0.96938722267905841</v>
      </c>
      <c r="AJ347" s="2">
        <f t="shared" ca="1" si="166"/>
        <v>-2.2726459686896727</v>
      </c>
      <c r="AK347" s="2">
        <f t="shared" ca="1" si="167"/>
        <v>0.28648062750215919</v>
      </c>
    </row>
    <row r="348" spans="1:37" x14ac:dyDescent="0.15">
      <c r="A348" s="18">
        <v>324</v>
      </c>
      <c r="B348" s="1">
        <v>3.24</v>
      </c>
      <c r="C348" s="1">
        <v>4.1646550000002946</v>
      </c>
      <c r="D348" s="1">
        <v>6.8280775000140181</v>
      </c>
      <c r="E348" s="1">
        <v>4.5443524999981832</v>
      </c>
      <c r="F348" s="1">
        <v>1.1362680000000001</v>
      </c>
      <c r="I348" s="1">
        <v>325</v>
      </c>
      <c r="J348" s="1">
        <f t="shared" si="141"/>
        <v>6</v>
      </c>
      <c r="K348" s="1">
        <f t="shared" ca="1" si="142"/>
        <v>-6.2500000000000003E-3</v>
      </c>
      <c r="L348" s="1">
        <f t="shared" ca="1" si="168"/>
        <v>2.5528765961918318</v>
      </c>
      <c r="M348" s="18">
        <f t="shared" ca="1" si="143"/>
        <v>0</v>
      </c>
      <c r="N348" s="18">
        <f t="shared" ca="1" si="144"/>
        <v>0</v>
      </c>
      <c r="O348" s="1">
        <f t="shared" ca="1" si="145"/>
        <v>0</v>
      </c>
      <c r="P348" s="1">
        <f t="shared" ca="1" si="146"/>
        <v>0</v>
      </c>
      <c r="Q348" s="1">
        <f t="shared" ca="1" si="147"/>
        <v>0</v>
      </c>
      <c r="R348" s="1">
        <f t="shared" ca="1" si="148"/>
        <v>0</v>
      </c>
      <c r="S348" s="1">
        <f t="shared" ca="1" si="149"/>
        <v>0</v>
      </c>
      <c r="T348" s="1">
        <f t="shared" ca="1" si="150"/>
        <v>2.5528765961918318</v>
      </c>
      <c r="U348" s="2">
        <f t="shared" ca="1" si="151"/>
        <v>0.94857601625084298</v>
      </c>
      <c r="V348" s="2">
        <f t="shared" ca="1" si="152"/>
        <v>1.2753820598116945</v>
      </c>
      <c r="W348" s="2">
        <f t="shared" ca="1" si="153"/>
        <v>0.33345347934951453</v>
      </c>
      <c r="X348" s="2">
        <f t="shared" ca="1" si="154"/>
        <v>4.2505663476156279</v>
      </c>
      <c r="Y348" s="2">
        <f t="shared" ca="1" si="155"/>
        <v>16.529312715260467</v>
      </c>
      <c r="Z348" s="2">
        <f t="shared" ca="1" si="156"/>
        <v>7.2761546220179527</v>
      </c>
      <c r="AA348" s="2">
        <f t="shared" ca="1" si="157"/>
        <v>-0.28855243025015159</v>
      </c>
      <c r="AB348" s="2">
        <f t="shared" ca="1" si="158"/>
        <v>1.7774461835030637</v>
      </c>
      <c r="AC348" s="2">
        <f t="shared" ca="1" si="159"/>
        <v>2.89794590892014</v>
      </c>
      <c r="AD348" s="2">
        <f t="shared" ca="1" si="160"/>
        <v>1.5742255704668473</v>
      </c>
      <c r="AE348" s="2">
        <f t="shared" ca="1" si="161"/>
        <v>4.9730567011684021</v>
      </c>
      <c r="AF348" s="2">
        <f t="shared" ca="1" si="162"/>
        <v>19.482309359286354</v>
      </c>
      <c r="AG348" s="2">
        <f t="shared" ca="1" si="163"/>
        <v>10.122072861305957</v>
      </c>
      <c r="AH348" s="2">
        <f t="shared" ca="1" si="164"/>
        <v>0.98849635968834604</v>
      </c>
      <c r="AI348" s="2">
        <f t="shared" ca="1" si="165"/>
        <v>-0.28855243025015159</v>
      </c>
      <c r="AJ348" s="2">
        <f t="shared" ca="1" si="166"/>
        <v>-1.2770487899384977</v>
      </c>
      <c r="AK348" s="2">
        <f t="shared" ca="1" si="167"/>
        <v>1.2758278062533341</v>
      </c>
    </row>
    <row r="349" spans="1:37" x14ac:dyDescent="0.15">
      <c r="A349" s="18">
        <v>325</v>
      </c>
      <c r="B349" s="1">
        <v>3.25</v>
      </c>
      <c r="C349" s="1">
        <v>4.0146549999988679</v>
      </c>
      <c r="D349" s="1">
        <v>11.726077500014753</v>
      </c>
      <c r="E349" s="1">
        <v>3.8243524999970191</v>
      </c>
      <c r="F349" s="1">
        <v>1.249268</v>
      </c>
      <c r="I349" s="1">
        <v>326</v>
      </c>
      <c r="J349" s="1">
        <f t="shared" si="141"/>
        <v>6</v>
      </c>
      <c r="K349" s="1">
        <f t="shared" ca="1" si="142"/>
        <v>-6.2500000000000003E-3</v>
      </c>
      <c r="L349" s="1">
        <f t="shared" ca="1" si="168"/>
        <v>2.5466265961918317</v>
      </c>
      <c r="M349" s="18">
        <f t="shared" ca="1" si="143"/>
        <v>0</v>
      </c>
      <c r="N349" s="18">
        <f t="shared" ca="1" si="144"/>
        <v>0</v>
      </c>
      <c r="O349" s="1">
        <f t="shared" ca="1" si="145"/>
        <v>0</v>
      </c>
      <c r="P349" s="1">
        <f t="shared" ca="1" si="146"/>
        <v>0</v>
      </c>
      <c r="Q349" s="1">
        <f t="shared" ca="1" si="147"/>
        <v>0</v>
      </c>
      <c r="R349" s="1">
        <f t="shared" ca="1" si="148"/>
        <v>0</v>
      </c>
      <c r="S349" s="1">
        <f t="shared" ca="1" si="149"/>
        <v>0</v>
      </c>
      <c r="T349" s="1">
        <f t="shared" ca="1" si="150"/>
        <v>2.5466265961918317</v>
      </c>
      <c r="U349" s="2">
        <f t="shared" ca="1" si="151"/>
        <v>1.8914942747438501</v>
      </c>
      <c r="V349" s="2">
        <f t="shared" ca="1" si="152"/>
        <v>0.93491079827492418</v>
      </c>
      <c r="W349" s="2">
        <f t="shared" ca="1" si="153"/>
        <v>1.9397194538967286</v>
      </c>
      <c r="X349" s="2">
        <f t="shared" ca="1" si="154"/>
        <v>6.9456148718386101</v>
      </c>
      <c r="Y349" s="2">
        <f t="shared" ca="1" si="155"/>
        <v>19.655465138215664</v>
      </c>
      <c r="Z349" s="2">
        <f t="shared" ca="1" si="156"/>
        <v>9.2254559835094163</v>
      </c>
      <c r="AA349" s="2">
        <f t="shared" ca="1" si="157"/>
        <v>1.6570160362865445</v>
      </c>
      <c r="AB349" s="2">
        <f t="shared" ca="1" si="158"/>
        <v>1.4677182499786334</v>
      </c>
      <c r="AC349" s="2">
        <f t="shared" ca="1" si="159"/>
        <v>4.6392390981762155</v>
      </c>
      <c r="AD349" s="2">
        <f t="shared" ca="1" si="160"/>
        <v>0.59597109368340584</v>
      </c>
      <c r="AE349" s="2">
        <f t="shared" ca="1" si="161"/>
        <v>8.9771350816333531</v>
      </c>
      <c r="AF349" s="2">
        <f t="shared" ca="1" si="162"/>
        <v>18.572795544880034</v>
      </c>
      <c r="AG349" s="2">
        <f t="shared" ca="1" si="163"/>
        <v>4.4852396964084527</v>
      </c>
      <c r="AH349" s="2">
        <f t="shared" ca="1" si="164"/>
        <v>-0.54370663724951718</v>
      </c>
      <c r="AI349" s="2">
        <f t="shared" ca="1" si="165"/>
        <v>-0.54370663724951718</v>
      </c>
      <c r="AJ349" s="2">
        <f t="shared" ca="1" si="166"/>
        <v>2.2007226735360614</v>
      </c>
      <c r="AK349" s="2">
        <f t="shared" ca="1" si="167"/>
        <v>4.7473492697278932</v>
      </c>
    </row>
    <row r="350" spans="1:37" x14ac:dyDescent="0.15">
      <c r="A350" s="18">
        <v>326</v>
      </c>
      <c r="B350" s="1">
        <v>3.26</v>
      </c>
      <c r="C350" s="1">
        <v>5.2046550000000025</v>
      </c>
      <c r="D350" s="1">
        <v>6.0300775000143858</v>
      </c>
      <c r="E350" s="1">
        <v>4.740352499997158</v>
      </c>
      <c r="F350" s="1">
        <v>6.3332680000000003</v>
      </c>
      <c r="I350" s="1">
        <v>327</v>
      </c>
      <c r="J350" s="1">
        <f t="shared" si="141"/>
        <v>6</v>
      </c>
      <c r="K350" s="1">
        <f t="shared" ca="1" si="142"/>
        <v>-6.2500000000000003E-3</v>
      </c>
      <c r="L350" s="1">
        <f t="shared" ca="1" si="168"/>
        <v>2.5403765961918316</v>
      </c>
      <c r="M350" s="18">
        <f t="shared" ca="1" si="143"/>
        <v>0</v>
      </c>
      <c r="N350" s="18">
        <f t="shared" ca="1" si="144"/>
        <v>0</v>
      </c>
      <c r="O350" s="1">
        <f t="shared" ca="1" si="145"/>
        <v>0</v>
      </c>
      <c r="P350" s="1">
        <f t="shared" ca="1" si="146"/>
        <v>0</v>
      </c>
      <c r="Q350" s="1">
        <f t="shared" ca="1" si="147"/>
        <v>0</v>
      </c>
      <c r="R350" s="1">
        <f t="shared" ca="1" si="148"/>
        <v>0</v>
      </c>
      <c r="S350" s="1">
        <f t="shared" ca="1" si="149"/>
        <v>0</v>
      </c>
      <c r="T350" s="1">
        <f t="shared" ca="1" si="150"/>
        <v>2.5403765961918316</v>
      </c>
      <c r="U350" s="2">
        <f t="shared" ca="1" si="151"/>
        <v>1.7788511373623388</v>
      </c>
      <c r="V350" s="2">
        <f t="shared" ca="1" si="152"/>
        <v>1.9188371688862158</v>
      </c>
      <c r="W350" s="2">
        <f t="shared" ca="1" si="153"/>
        <v>3.0177802154183686</v>
      </c>
      <c r="X350" s="2">
        <f t="shared" ca="1" si="154"/>
        <v>4.3924248971996551</v>
      </c>
      <c r="Y350" s="2">
        <f t="shared" ca="1" si="155"/>
        <v>16.422253224966408</v>
      </c>
      <c r="Z350" s="2">
        <f t="shared" ca="1" si="156"/>
        <v>5.7807837750106144</v>
      </c>
      <c r="AA350" s="2">
        <f t="shared" ca="1" si="157"/>
        <v>-1.2284339288987838</v>
      </c>
      <c r="AB350" s="2">
        <f t="shared" ca="1" si="158"/>
        <v>1.9368641809706606</v>
      </c>
      <c r="AC350" s="2">
        <f t="shared" ca="1" si="159"/>
        <v>3.9832894992780852</v>
      </c>
      <c r="AD350" s="2">
        <f t="shared" ca="1" si="160"/>
        <v>3.1401726944482089</v>
      </c>
      <c r="AE350" s="2">
        <f t="shared" ca="1" si="161"/>
        <v>9.0181451619555375</v>
      </c>
      <c r="AF350" s="2">
        <f t="shared" ca="1" si="162"/>
        <v>18.935178463886771</v>
      </c>
      <c r="AG350" s="2">
        <f t="shared" ca="1" si="163"/>
        <v>14.50881128806401</v>
      </c>
      <c r="AH350" s="2">
        <f t="shared" ca="1" si="164"/>
        <v>-0.74319098805962414</v>
      </c>
      <c r="AI350" s="2">
        <f t="shared" ca="1" si="165"/>
        <v>-1.2284339288987838</v>
      </c>
      <c r="AJ350" s="2">
        <f t="shared" ca="1" si="166"/>
        <v>-0.48524294083915964</v>
      </c>
      <c r="AK350" s="2">
        <f t="shared" ca="1" si="167"/>
        <v>2.0551336553526722</v>
      </c>
    </row>
    <row r="351" spans="1:37" x14ac:dyDescent="0.15">
      <c r="A351" s="18">
        <v>327</v>
      </c>
      <c r="B351" s="1">
        <v>3.27</v>
      </c>
      <c r="C351" s="1">
        <v>2.3936549999987733</v>
      </c>
      <c r="D351" s="1">
        <v>2.6140775000165206</v>
      </c>
      <c r="E351" s="1">
        <v>3.5783524999963845</v>
      </c>
      <c r="F351" s="1">
        <v>2.5362680000000002</v>
      </c>
      <c r="I351" s="1">
        <v>328</v>
      </c>
      <c r="J351" s="1">
        <f t="shared" si="141"/>
        <v>6</v>
      </c>
      <c r="K351" s="1">
        <f t="shared" ca="1" si="142"/>
        <v>-6.2500000000000003E-3</v>
      </c>
      <c r="L351" s="1">
        <f t="shared" ca="1" si="168"/>
        <v>2.5341265961918316</v>
      </c>
      <c r="M351" s="18">
        <f t="shared" ca="1" si="143"/>
        <v>0</v>
      </c>
      <c r="N351" s="18">
        <f t="shared" ca="1" si="144"/>
        <v>0</v>
      </c>
      <c r="O351" s="1">
        <f t="shared" ca="1" si="145"/>
        <v>0</v>
      </c>
      <c r="P351" s="1">
        <f t="shared" ca="1" si="146"/>
        <v>0</v>
      </c>
      <c r="Q351" s="1">
        <f t="shared" ca="1" si="147"/>
        <v>0</v>
      </c>
      <c r="R351" s="1">
        <f t="shared" ca="1" si="148"/>
        <v>0</v>
      </c>
      <c r="S351" s="1">
        <f t="shared" ca="1" si="149"/>
        <v>0</v>
      </c>
      <c r="T351" s="1">
        <f t="shared" ca="1" si="150"/>
        <v>2.5341265961918316</v>
      </c>
      <c r="U351" s="2">
        <f t="shared" ca="1" si="151"/>
        <v>1.4442662073876864</v>
      </c>
      <c r="V351" s="2">
        <f t="shared" ca="1" si="152"/>
        <v>3.1913008042257531</v>
      </c>
      <c r="W351" s="2">
        <f t="shared" ca="1" si="153"/>
        <v>0.93306920555186734</v>
      </c>
      <c r="X351" s="2">
        <f t="shared" ca="1" si="154"/>
        <v>10.507261033620649</v>
      </c>
      <c r="Y351" s="2">
        <f t="shared" ca="1" si="155"/>
        <v>18.646405916051911</v>
      </c>
      <c r="Z351" s="2">
        <f t="shared" ca="1" si="156"/>
        <v>4.955005190898456</v>
      </c>
      <c r="AA351" s="2">
        <f t="shared" ca="1" si="157"/>
        <v>0.87927381199627153</v>
      </c>
      <c r="AB351" s="2">
        <f t="shared" ca="1" si="158"/>
        <v>1.0084203704682486</v>
      </c>
      <c r="AC351" s="2">
        <f t="shared" ca="1" si="159"/>
        <v>4.2695428651602594</v>
      </c>
      <c r="AD351" s="2">
        <f t="shared" ca="1" si="160"/>
        <v>1.4580743177165951</v>
      </c>
      <c r="AE351" s="2">
        <f t="shared" ca="1" si="161"/>
        <v>5.3060552869448099</v>
      </c>
      <c r="AF351" s="2">
        <f t="shared" ca="1" si="162"/>
        <v>19.879553611977933</v>
      </c>
      <c r="AG351" s="2">
        <f t="shared" ca="1" si="163"/>
        <v>4.680943542320021</v>
      </c>
      <c r="AH351" s="2">
        <f t="shared" ca="1" si="164"/>
        <v>0.63192741818081144</v>
      </c>
      <c r="AI351" s="2">
        <f t="shared" ca="1" si="165"/>
        <v>0.63192741818081144</v>
      </c>
      <c r="AJ351" s="2">
        <f t="shared" ca="1" si="166"/>
        <v>1.511201230177083</v>
      </c>
      <c r="AK351" s="2">
        <f t="shared" ca="1" si="167"/>
        <v>4.045327826368915</v>
      </c>
    </row>
    <row r="352" spans="1:37" x14ac:dyDescent="0.15">
      <c r="A352" s="18">
        <v>328</v>
      </c>
      <c r="B352" s="1">
        <v>3.28</v>
      </c>
      <c r="C352" s="1">
        <v>3.0946549999981698</v>
      </c>
      <c r="D352" s="1">
        <v>2.0380775000141682</v>
      </c>
      <c r="E352" s="1">
        <v>4.1903524999966635</v>
      </c>
      <c r="F352" s="1">
        <v>2.5562680000000002</v>
      </c>
      <c r="I352" s="1">
        <v>329</v>
      </c>
      <c r="J352" s="1">
        <f t="shared" si="141"/>
        <v>6</v>
      </c>
      <c r="K352" s="1">
        <f t="shared" ca="1" si="142"/>
        <v>-6.2500000000000003E-3</v>
      </c>
      <c r="L352" s="1">
        <f t="shared" ca="1" si="168"/>
        <v>2.5278765961918315</v>
      </c>
      <c r="M352" s="18">
        <f t="shared" ca="1" si="143"/>
        <v>0</v>
      </c>
      <c r="N352" s="18">
        <f t="shared" ca="1" si="144"/>
        <v>0</v>
      </c>
      <c r="O352" s="1">
        <f t="shared" ca="1" si="145"/>
        <v>0</v>
      </c>
      <c r="P352" s="1">
        <f t="shared" ca="1" si="146"/>
        <v>0</v>
      </c>
      <c r="Q352" s="1">
        <f t="shared" ca="1" si="147"/>
        <v>0</v>
      </c>
      <c r="R352" s="1">
        <f t="shared" ca="1" si="148"/>
        <v>0</v>
      </c>
      <c r="S352" s="1">
        <f t="shared" ca="1" si="149"/>
        <v>0</v>
      </c>
      <c r="T352" s="1">
        <f t="shared" ca="1" si="150"/>
        <v>2.5278765961918315</v>
      </c>
      <c r="U352" s="2">
        <f t="shared" ca="1" si="151"/>
        <v>0.60769254468965195</v>
      </c>
      <c r="V352" s="2">
        <f t="shared" ca="1" si="152"/>
        <v>2.445972344121035</v>
      </c>
      <c r="W352" s="2">
        <f t="shared" ca="1" si="153"/>
        <v>3.9598645088871556</v>
      </c>
      <c r="X352" s="2">
        <f t="shared" ca="1" si="154"/>
        <v>9.679357465281381</v>
      </c>
      <c r="Y352" s="2">
        <f t="shared" ca="1" si="155"/>
        <v>19.750184697253459</v>
      </c>
      <c r="Z352" s="2">
        <f t="shared" ca="1" si="156"/>
        <v>12.94075084835865</v>
      </c>
      <c r="AA352" s="2">
        <f t="shared" ca="1" si="157"/>
        <v>1.8295141963611996</v>
      </c>
      <c r="AB352" s="2">
        <f t="shared" ca="1" si="158"/>
        <v>1.9117252173672927</v>
      </c>
      <c r="AC352" s="2">
        <f t="shared" ca="1" si="159"/>
        <v>1.763300148399898</v>
      </c>
      <c r="AD352" s="2">
        <f t="shared" ca="1" si="160"/>
        <v>0.82572299289993834</v>
      </c>
      <c r="AE352" s="2">
        <f t="shared" ca="1" si="161"/>
        <v>2.7512119580587253</v>
      </c>
      <c r="AF352" s="2">
        <f t="shared" ca="1" si="162"/>
        <v>18.661250744747214</v>
      </c>
      <c r="AG352" s="2">
        <f t="shared" ca="1" si="163"/>
        <v>6.7643207278485438</v>
      </c>
      <c r="AH352" s="2">
        <f t="shared" ca="1" si="164"/>
        <v>-0.6280592971401171</v>
      </c>
      <c r="AI352" s="2">
        <f t="shared" ca="1" si="165"/>
        <v>-0.6280592971401171</v>
      </c>
      <c r="AJ352" s="2">
        <f t="shared" ca="1" si="166"/>
        <v>2.4575734935013167</v>
      </c>
      <c r="AK352" s="2">
        <f t="shared" ca="1" si="167"/>
        <v>4.9854500896931482</v>
      </c>
    </row>
    <row r="353" spans="1:37" x14ac:dyDescent="0.15">
      <c r="A353" s="18">
        <v>329</v>
      </c>
      <c r="B353" s="1">
        <v>3.29</v>
      </c>
      <c r="C353" s="1">
        <v>7.1636549999993804</v>
      </c>
      <c r="D353" s="1">
        <v>2.8440775000149188</v>
      </c>
      <c r="E353" s="1">
        <v>4.075352499995688</v>
      </c>
      <c r="F353" s="1">
        <v>0.122268</v>
      </c>
      <c r="I353" s="1">
        <v>330</v>
      </c>
      <c r="J353" s="1">
        <f t="shared" si="141"/>
        <v>6</v>
      </c>
      <c r="K353" s="1">
        <f t="shared" ca="1" si="142"/>
        <v>-6.2500000000000003E-3</v>
      </c>
      <c r="L353" s="1">
        <f t="shared" ca="1" si="168"/>
        <v>2.5216265961918314</v>
      </c>
      <c r="M353" s="18">
        <f t="shared" ca="1" si="143"/>
        <v>0</v>
      </c>
      <c r="N353" s="18">
        <f t="shared" ca="1" si="144"/>
        <v>0</v>
      </c>
      <c r="O353" s="1">
        <f t="shared" ca="1" si="145"/>
        <v>0</v>
      </c>
      <c r="P353" s="1">
        <f t="shared" ca="1" si="146"/>
        <v>0</v>
      </c>
      <c r="Q353" s="1">
        <f t="shared" ca="1" si="147"/>
        <v>0</v>
      </c>
      <c r="R353" s="1">
        <f t="shared" ca="1" si="148"/>
        <v>0</v>
      </c>
      <c r="S353" s="1">
        <f t="shared" ca="1" si="149"/>
        <v>0</v>
      </c>
      <c r="T353" s="1">
        <f t="shared" ca="1" si="150"/>
        <v>2.5216265961918314</v>
      </c>
      <c r="U353" s="2">
        <f t="shared" ca="1" si="151"/>
        <v>1.9330137768801832</v>
      </c>
      <c r="V353" s="2">
        <f t="shared" ca="1" si="152"/>
        <v>0.70128715475501435</v>
      </c>
      <c r="W353" s="2">
        <f t="shared" ca="1" si="153"/>
        <v>0.87851958123156293</v>
      </c>
      <c r="X353" s="2">
        <f t="shared" ca="1" si="154"/>
        <v>12.315523390791535</v>
      </c>
      <c r="Y353" s="2">
        <f t="shared" ca="1" si="155"/>
        <v>19.662946333404172</v>
      </c>
      <c r="Z353" s="2">
        <f t="shared" ca="1" si="156"/>
        <v>7.4597402523999108</v>
      </c>
      <c r="AA353" s="2">
        <f t="shared" ca="1" si="157"/>
        <v>0.87579631688683668</v>
      </c>
      <c r="AB353" s="2">
        <f t="shared" ca="1" si="158"/>
        <v>1.6087273017669381</v>
      </c>
      <c r="AC353" s="2">
        <f t="shared" ca="1" si="159"/>
        <v>0.84030816937943209</v>
      </c>
      <c r="AD353" s="2">
        <f t="shared" ca="1" si="160"/>
        <v>3.6681844620145676</v>
      </c>
      <c r="AE353" s="2">
        <f t="shared" ca="1" si="161"/>
        <v>10.198779142415805</v>
      </c>
      <c r="AF353" s="2">
        <f t="shared" ca="1" si="162"/>
        <v>15.90952372115615</v>
      </c>
      <c r="AG353" s="2">
        <f t="shared" ca="1" si="163"/>
        <v>11.972306574724175</v>
      </c>
      <c r="AH353" s="2">
        <f t="shared" ca="1" si="164"/>
        <v>-1.4273739433779522</v>
      </c>
      <c r="AI353" s="2">
        <f t="shared" ca="1" si="165"/>
        <v>-1.4273739433779522</v>
      </c>
      <c r="AJ353" s="2">
        <f t="shared" ca="1" si="166"/>
        <v>2.303170260264789</v>
      </c>
      <c r="AK353" s="2">
        <f t="shared" ca="1" si="167"/>
        <v>4.8247968564566204</v>
      </c>
    </row>
    <row r="354" spans="1:37" x14ac:dyDescent="0.15">
      <c r="A354" s="18">
        <v>330</v>
      </c>
      <c r="B354" s="1">
        <v>3.3</v>
      </c>
      <c r="C354" s="1">
        <v>4.2276550000011071</v>
      </c>
      <c r="D354" s="1">
        <v>7.0250775000140209</v>
      </c>
      <c r="E354" s="1">
        <v>2.1373524999965809</v>
      </c>
      <c r="F354" s="1">
        <v>-0.12472999999999999</v>
      </c>
      <c r="I354" s="1">
        <v>331</v>
      </c>
      <c r="J354" s="1">
        <f t="shared" si="141"/>
        <v>6</v>
      </c>
      <c r="K354" s="1">
        <f t="shared" ca="1" si="142"/>
        <v>-6.2500000000000003E-3</v>
      </c>
      <c r="L354" s="1">
        <f t="shared" ca="1" si="168"/>
        <v>2.5153765961918313</v>
      </c>
      <c r="M354" s="18">
        <f t="shared" ca="1" si="143"/>
        <v>0</v>
      </c>
      <c r="N354" s="18">
        <f t="shared" ca="1" si="144"/>
        <v>0</v>
      </c>
      <c r="O354" s="1">
        <f t="shared" ca="1" si="145"/>
        <v>0</v>
      </c>
      <c r="P354" s="1">
        <f t="shared" ca="1" si="146"/>
        <v>0</v>
      </c>
      <c r="Q354" s="1">
        <f t="shared" ca="1" si="147"/>
        <v>0</v>
      </c>
      <c r="R354" s="1">
        <f t="shared" ca="1" si="148"/>
        <v>5.8681643775374965</v>
      </c>
      <c r="S354" s="1">
        <f t="shared" ca="1" si="149"/>
        <v>5.8681643775374965</v>
      </c>
      <c r="T354" s="1">
        <f t="shared" ca="1" si="150"/>
        <v>8.3835409737293283</v>
      </c>
      <c r="U354" s="2">
        <f t="shared" ca="1" si="151"/>
        <v>0.55362570955977886</v>
      </c>
      <c r="V354" s="2">
        <f t="shared" ca="1" si="152"/>
        <v>1.0294064802885745</v>
      </c>
      <c r="W354" s="2">
        <f t="shared" ca="1" si="153"/>
        <v>2.1656427206355944</v>
      </c>
      <c r="X354" s="2">
        <f t="shared" ca="1" si="154"/>
        <v>13.792137077572962</v>
      </c>
      <c r="Y354" s="2">
        <f t="shared" ca="1" si="155"/>
        <v>16.383018560613909</v>
      </c>
      <c r="Z354" s="2">
        <f t="shared" ca="1" si="156"/>
        <v>9.5914327177873684</v>
      </c>
      <c r="AA354" s="2">
        <f t="shared" ca="1" si="157"/>
        <v>-0.1354960538609033</v>
      </c>
      <c r="AB354" s="2">
        <f t="shared" ca="1" si="158"/>
        <v>1.9760359044636915</v>
      </c>
      <c r="AC354" s="2">
        <f t="shared" ca="1" si="159"/>
        <v>0.58620122062202706</v>
      </c>
      <c r="AD354" s="2">
        <f t="shared" ca="1" si="160"/>
        <v>3.7414040342529415</v>
      </c>
      <c r="AE354" s="2">
        <f t="shared" ca="1" si="161"/>
        <v>1.075169370585582</v>
      </c>
      <c r="AF354" s="2">
        <f t="shared" ca="1" si="162"/>
        <v>16.160077283162529</v>
      </c>
      <c r="AG354" s="2">
        <f t="shared" ca="1" si="163"/>
        <v>13.229466466567366</v>
      </c>
      <c r="AH354" s="2">
        <f t="shared" ca="1" si="164"/>
        <v>0.46671677430094993</v>
      </c>
      <c r="AI354" s="2">
        <f t="shared" ca="1" si="165"/>
        <v>-0.1354960538609033</v>
      </c>
      <c r="AJ354" s="2">
        <f t="shared" ca="1" si="166"/>
        <v>-0.60221282816185329</v>
      </c>
      <c r="AK354" s="2">
        <f t="shared" ca="1" si="167"/>
        <v>7.7813281455674748</v>
      </c>
    </row>
    <row r="355" spans="1:37" x14ac:dyDescent="0.15">
      <c r="A355" s="18">
        <v>331</v>
      </c>
      <c r="B355" s="1">
        <v>3.31</v>
      </c>
      <c r="C355" s="1">
        <v>3.989654999998038</v>
      </c>
      <c r="D355" s="1">
        <v>4.734077500014422</v>
      </c>
      <c r="E355" s="1">
        <v>2.0793524999973556</v>
      </c>
      <c r="F355" s="1">
        <v>4.1102679999999996</v>
      </c>
      <c r="I355" s="1">
        <v>332</v>
      </c>
      <c r="J355" s="1">
        <f t="shared" si="141"/>
        <v>6</v>
      </c>
      <c r="K355" s="1">
        <f t="shared" ca="1" si="142"/>
        <v>-6.2500000000000003E-3</v>
      </c>
      <c r="L355" s="1">
        <f t="shared" ca="1" si="168"/>
        <v>2.5091265961918312</v>
      </c>
      <c r="M355" s="18">
        <f t="shared" ca="1" si="143"/>
        <v>0</v>
      </c>
      <c r="N355" s="18">
        <f t="shared" ca="1" si="144"/>
        <v>0</v>
      </c>
      <c r="O355" s="1">
        <f t="shared" ca="1" si="145"/>
        <v>0</v>
      </c>
      <c r="P355" s="1">
        <f t="shared" ca="1" si="146"/>
        <v>0</v>
      </c>
      <c r="Q355" s="1">
        <f t="shared" ca="1" si="147"/>
        <v>0</v>
      </c>
      <c r="R355" s="1">
        <f t="shared" ca="1" si="148"/>
        <v>1.437698701701172</v>
      </c>
      <c r="S355" s="1">
        <f t="shared" ca="1" si="149"/>
        <v>1.437698701701172</v>
      </c>
      <c r="T355" s="1">
        <f t="shared" ca="1" si="150"/>
        <v>3.9468252978930032</v>
      </c>
      <c r="U355" s="2">
        <f t="shared" ca="1" si="151"/>
        <v>0.69593656524356207</v>
      </c>
      <c r="V355" s="2">
        <f t="shared" ca="1" si="152"/>
        <v>0.8501051873740807</v>
      </c>
      <c r="W355" s="2">
        <f t="shared" ca="1" si="153"/>
        <v>2.8173161985312745</v>
      </c>
      <c r="X355" s="2">
        <f t="shared" ca="1" si="154"/>
        <v>2.7112498107995142</v>
      </c>
      <c r="Y355" s="2">
        <f t="shared" ca="1" si="155"/>
        <v>15.396006583400043</v>
      </c>
      <c r="Z355" s="2">
        <f t="shared" ca="1" si="156"/>
        <v>2.1229289372822651</v>
      </c>
      <c r="AA355" s="2">
        <f t="shared" ca="1" si="157"/>
        <v>1.8268404364575104</v>
      </c>
      <c r="AB355" s="2">
        <f t="shared" ca="1" si="158"/>
        <v>1.7857964910950432</v>
      </c>
      <c r="AC355" s="2">
        <f t="shared" ca="1" si="159"/>
        <v>1.4046895913085184</v>
      </c>
      <c r="AD355" s="2">
        <f t="shared" ca="1" si="160"/>
        <v>3.7301764293665371</v>
      </c>
      <c r="AE355" s="2">
        <f t="shared" ca="1" si="161"/>
        <v>6.6839695535728465</v>
      </c>
      <c r="AF355" s="2">
        <f t="shared" ca="1" si="162"/>
        <v>16.234926248891153</v>
      </c>
      <c r="AG355" s="2">
        <f t="shared" ca="1" si="163"/>
        <v>4.0009012035797351</v>
      </c>
      <c r="AH355" s="2">
        <f t="shared" ca="1" si="164"/>
        <v>-0.43717282084869541</v>
      </c>
      <c r="AI355" s="2">
        <f t="shared" ca="1" si="165"/>
        <v>-0.43717282084869541</v>
      </c>
      <c r="AJ355" s="2">
        <f t="shared" ca="1" si="166"/>
        <v>1.389667615608815</v>
      </c>
      <c r="AK355" s="2">
        <f t="shared" ca="1" si="167"/>
        <v>5.336492913501818</v>
      </c>
    </row>
    <row r="356" spans="1:37" x14ac:dyDescent="0.15">
      <c r="A356" s="18">
        <v>332</v>
      </c>
      <c r="B356" s="1">
        <v>3.32</v>
      </c>
      <c r="C356" s="1">
        <v>-1.7203449999989573</v>
      </c>
      <c r="D356" s="1">
        <v>4.1540775000150632</v>
      </c>
      <c r="E356" s="1">
        <v>0.98535249999542884</v>
      </c>
      <c r="F356" s="1">
        <v>4.1412680000000002</v>
      </c>
      <c r="I356" s="1">
        <v>333</v>
      </c>
      <c r="J356" s="1">
        <f t="shared" si="141"/>
        <v>6</v>
      </c>
      <c r="K356" s="1">
        <f t="shared" ca="1" si="142"/>
        <v>-6.2500000000000003E-3</v>
      </c>
      <c r="L356" s="1">
        <f t="shared" ca="1" si="168"/>
        <v>2.5028765961918311</v>
      </c>
      <c r="M356" s="18">
        <f t="shared" ca="1" si="143"/>
        <v>0</v>
      </c>
      <c r="N356" s="18">
        <f t="shared" ca="1" si="144"/>
        <v>0</v>
      </c>
      <c r="O356" s="1">
        <f t="shared" ca="1" si="145"/>
        <v>0</v>
      </c>
      <c r="P356" s="1">
        <f t="shared" ca="1" si="146"/>
        <v>0</v>
      </c>
      <c r="Q356" s="1">
        <f t="shared" ca="1" si="147"/>
        <v>0</v>
      </c>
      <c r="R356" s="1">
        <f t="shared" ca="1" si="148"/>
        <v>0</v>
      </c>
      <c r="S356" s="1">
        <f t="shared" ca="1" si="149"/>
        <v>0</v>
      </c>
      <c r="T356" s="1">
        <f t="shared" ca="1" si="150"/>
        <v>2.5028765961918311</v>
      </c>
      <c r="U356" s="2">
        <f t="shared" ca="1" si="151"/>
        <v>0.9586815937607126</v>
      </c>
      <c r="V356" s="2">
        <f t="shared" ca="1" si="152"/>
        <v>1.9954115811303048</v>
      </c>
      <c r="W356" s="2">
        <f t="shared" ca="1" si="153"/>
        <v>3.1613456654986067</v>
      </c>
      <c r="X356" s="2">
        <f t="shared" ca="1" si="154"/>
        <v>4.1597987624146953</v>
      </c>
      <c r="Y356" s="2">
        <f t="shared" ca="1" si="155"/>
        <v>16.43009458680309</v>
      </c>
      <c r="Z356" s="2">
        <f t="shared" ca="1" si="156"/>
        <v>8.609744597350959</v>
      </c>
      <c r="AA356" s="2">
        <f t="shared" ca="1" si="157"/>
        <v>-2.8355193455467678</v>
      </c>
      <c r="AB356" s="2">
        <f t="shared" ca="1" si="158"/>
        <v>1.8374700922958351</v>
      </c>
      <c r="AC356" s="2">
        <f t="shared" ca="1" si="159"/>
        <v>1.8208984133361259</v>
      </c>
      <c r="AD356" s="2">
        <f t="shared" ca="1" si="160"/>
        <v>0.51608717879442056</v>
      </c>
      <c r="AE356" s="2">
        <f t="shared" ca="1" si="161"/>
        <v>11.836243659632879</v>
      </c>
      <c r="AF356" s="2">
        <f t="shared" ca="1" si="162"/>
        <v>19.830814601840551</v>
      </c>
      <c r="AG356" s="2">
        <f t="shared" ca="1" si="163"/>
        <v>12.960959707364017</v>
      </c>
      <c r="AH356" s="2">
        <f t="shared" ca="1" si="164"/>
        <v>-0.48281864940870162</v>
      </c>
      <c r="AI356" s="2">
        <f t="shared" ca="1" si="165"/>
        <v>-2.8355193455467678</v>
      </c>
      <c r="AJ356" s="2">
        <f t="shared" ca="1" si="166"/>
        <v>-2.3527006961380663</v>
      </c>
      <c r="AK356" s="2">
        <f t="shared" ca="1" si="167"/>
        <v>0.1501759000537648</v>
      </c>
    </row>
    <row r="357" spans="1:37" x14ac:dyDescent="0.15">
      <c r="A357" s="18">
        <v>333</v>
      </c>
      <c r="B357" s="1">
        <v>3.33</v>
      </c>
      <c r="C357" s="1">
        <v>4.629654999998678</v>
      </c>
      <c r="D357" s="1">
        <v>4.4550775000153919</v>
      </c>
      <c r="E357" s="1">
        <v>5.7053524999979288</v>
      </c>
      <c r="F357" s="1">
        <v>3.5402680000000002</v>
      </c>
      <c r="I357" s="1">
        <v>334</v>
      </c>
      <c r="J357" s="1">
        <f t="shared" si="141"/>
        <v>6</v>
      </c>
      <c r="K357" s="1">
        <f t="shared" ca="1" si="142"/>
        <v>-6.2500000000000003E-3</v>
      </c>
      <c r="L357" s="1">
        <f t="shared" ca="1" si="168"/>
        <v>2.496626596191831</v>
      </c>
      <c r="M357" s="18">
        <f t="shared" ca="1" si="143"/>
        <v>0</v>
      </c>
      <c r="N357" s="18">
        <f t="shared" ca="1" si="144"/>
        <v>0</v>
      </c>
      <c r="O357" s="1">
        <f t="shared" ca="1" si="145"/>
        <v>0</v>
      </c>
      <c r="P357" s="1">
        <f t="shared" ca="1" si="146"/>
        <v>0</v>
      </c>
      <c r="Q357" s="1">
        <f t="shared" ca="1" si="147"/>
        <v>0</v>
      </c>
      <c r="R357" s="1">
        <f t="shared" ca="1" si="148"/>
        <v>0</v>
      </c>
      <c r="S357" s="1">
        <f t="shared" ca="1" si="149"/>
        <v>0</v>
      </c>
      <c r="T357" s="1">
        <f t="shared" ca="1" si="150"/>
        <v>2.496626596191831</v>
      </c>
      <c r="U357" s="2">
        <f t="shared" ca="1" si="151"/>
        <v>0.73565625014922953</v>
      </c>
      <c r="V357" s="2">
        <f t="shared" ca="1" si="152"/>
        <v>0.82494843768035508</v>
      </c>
      <c r="W357" s="2">
        <f t="shared" ca="1" si="153"/>
        <v>1.9839874018810859</v>
      </c>
      <c r="X357" s="2">
        <f t="shared" ca="1" si="154"/>
        <v>14.166996750663262</v>
      </c>
      <c r="Y357" s="2">
        <f t="shared" ca="1" si="155"/>
        <v>17.756135518226436</v>
      </c>
      <c r="Z357" s="2">
        <f t="shared" ca="1" si="156"/>
        <v>11.588141908954237</v>
      </c>
      <c r="AA357" s="2">
        <f t="shared" ca="1" si="157"/>
        <v>-1.7813061775073178</v>
      </c>
      <c r="AB357" s="2">
        <f t="shared" ca="1" si="158"/>
        <v>1.4344532752094716</v>
      </c>
      <c r="AC357" s="2">
        <f t="shared" ca="1" si="159"/>
        <v>3.7090990185462944</v>
      </c>
      <c r="AD357" s="2">
        <f t="shared" ca="1" si="160"/>
        <v>2.7068777674527777</v>
      </c>
      <c r="AE357" s="2">
        <f t="shared" ca="1" si="161"/>
        <v>1.0364412486033738</v>
      </c>
      <c r="AF357" s="2">
        <f t="shared" ca="1" si="162"/>
        <v>15.01001560834562</v>
      </c>
      <c r="AG357" s="2">
        <f t="shared" ca="1" si="163"/>
        <v>6.5235617302950519</v>
      </c>
      <c r="AH357" s="2">
        <f t="shared" ca="1" si="164"/>
        <v>2.5692210559606323</v>
      </c>
      <c r="AI357" s="2">
        <f t="shared" ca="1" si="165"/>
        <v>-1.7813061775073178</v>
      </c>
      <c r="AJ357" s="2">
        <f t="shared" ca="1" si="166"/>
        <v>0.78791487845331454</v>
      </c>
      <c r="AK357" s="2">
        <f t="shared" ca="1" si="167"/>
        <v>3.2845414746451453</v>
      </c>
    </row>
    <row r="358" spans="1:37" x14ac:dyDescent="0.15">
      <c r="A358" s="18">
        <v>334</v>
      </c>
      <c r="B358" s="1">
        <v>3.34</v>
      </c>
      <c r="C358" s="1">
        <v>3.0656550000003335</v>
      </c>
      <c r="D358" s="1">
        <v>8.1880775000158224</v>
      </c>
      <c r="E358" s="1">
        <v>3.3743524999962915</v>
      </c>
      <c r="F358" s="1">
        <v>-0.32873000000000002</v>
      </c>
      <c r="I358" s="1">
        <v>335</v>
      </c>
      <c r="J358" s="1">
        <f t="shared" si="141"/>
        <v>6</v>
      </c>
      <c r="K358" s="1">
        <f t="shared" ca="1" si="142"/>
        <v>-6.2500000000000003E-3</v>
      </c>
      <c r="L358" s="1">
        <f t="shared" ca="1" si="168"/>
        <v>2.4903765961918309</v>
      </c>
      <c r="M358" s="18">
        <f t="shared" ca="1" si="143"/>
        <v>0</v>
      </c>
      <c r="N358" s="18">
        <f t="shared" ca="1" si="144"/>
        <v>0</v>
      </c>
      <c r="O358" s="1">
        <f t="shared" ca="1" si="145"/>
        <v>0</v>
      </c>
      <c r="P358" s="1">
        <f t="shared" ca="1" si="146"/>
        <v>0</v>
      </c>
      <c r="Q358" s="1">
        <f t="shared" ca="1" si="147"/>
        <v>0</v>
      </c>
      <c r="R358" s="1">
        <f t="shared" ca="1" si="148"/>
        <v>4.2215060821375872</v>
      </c>
      <c r="S358" s="1">
        <f t="shared" ca="1" si="149"/>
        <v>4.2215060821375872</v>
      </c>
      <c r="T358" s="1">
        <f t="shared" ca="1" si="150"/>
        <v>6.7118826783294185</v>
      </c>
      <c r="U358" s="2">
        <f t="shared" ca="1" si="151"/>
        <v>1.1284208950562764</v>
      </c>
      <c r="V358" s="2">
        <f t="shared" ca="1" si="152"/>
        <v>4.9599915897885811</v>
      </c>
      <c r="W358" s="2">
        <f t="shared" ca="1" si="153"/>
        <v>2.1285828271637159</v>
      </c>
      <c r="X358" s="2">
        <f t="shared" ca="1" si="154"/>
        <v>3.3910953634892271</v>
      </c>
      <c r="Y358" s="2">
        <f t="shared" ca="1" si="155"/>
        <v>18.030163786591398</v>
      </c>
      <c r="Z358" s="2">
        <f t="shared" ca="1" si="156"/>
        <v>7.4326424419738588</v>
      </c>
      <c r="AA358" s="2">
        <f t="shared" ca="1" si="157"/>
        <v>0.92386075823810121</v>
      </c>
      <c r="AB358" s="2">
        <f t="shared" ca="1" si="158"/>
        <v>0.9742465542562343</v>
      </c>
      <c r="AC358" s="2">
        <f t="shared" ca="1" si="159"/>
        <v>1.0029117275741901</v>
      </c>
      <c r="AD358" s="2">
        <f t="shared" ca="1" si="160"/>
        <v>2.1677187837375937</v>
      </c>
      <c r="AE358" s="2">
        <f t="shared" ca="1" si="161"/>
        <v>10.918344993946853</v>
      </c>
      <c r="AF358" s="2">
        <f t="shared" ca="1" si="162"/>
        <v>19.759647494549899</v>
      </c>
      <c r="AG358" s="2">
        <f t="shared" ca="1" si="163"/>
        <v>9.5161260349904708</v>
      </c>
      <c r="AH358" s="2">
        <f t="shared" ca="1" si="164"/>
        <v>2.0754653295583001</v>
      </c>
      <c r="AI358" s="2">
        <f t="shared" ca="1" si="165"/>
        <v>0.92386075823810121</v>
      </c>
      <c r="AJ358" s="2">
        <f t="shared" ca="1" si="166"/>
        <v>-1.151604571320199</v>
      </c>
      <c r="AK358" s="2">
        <f t="shared" ca="1" si="167"/>
        <v>5.5602781070092195</v>
      </c>
    </row>
    <row r="359" spans="1:37" x14ac:dyDescent="0.15">
      <c r="A359" s="18">
        <v>335</v>
      </c>
      <c r="B359" s="1">
        <v>3.35</v>
      </c>
      <c r="C359" s="1">
        <v>3.0706549999983679</v>
      </c>
      <c r="D359" s="1">
        <v>6.3810775000163744</v>
      </c>
      <c r="E359" s="1">
        <v>3.3193524999965973</v>
      </c>
      <c r="F359" s="1">
        <v>0.78126799999999996</v>
      </c>
      <c r="I359" s="1">
        <v>336</v>
      </c>
      <c r="J359" s="1">
        <f t="shared" si="141"/>
        <v>6</v>
      </c>
      <c r="K359" s="1">
        <f t="shared" ca="1" si="142"/>
        <v>-6.2500000000000003E-3</v>
      </c>
      <c r="L359" s="1">
        <f t="shared" ca="1" si="168"/>
        <v>2.4841265961918308</v>
      </c>
      <c r="M359" s="18">
        <f t="shared" ca="1" si="143"/>
        <v>0</v>
      </c>
      <c r="N359" s="18">
        <f t="shared" ca="1" si="144"/>
        <v>0</v>
      </c>
      <c r="O359" s="1">
        <f t="shared" ca="1" si="145"/>
        <v>0</v>
      </c>
      <c r="P359" s="1">
        <f t="shared" ca="1" si="146"/>
        <v>0</v>
      </c>
      <c r="Q359" s="1">
        <f t="shared" ca="1" si="147"/>
        <v>0</v>
      </c>
      <c r="R359" s="1">
        <f t="shared" ca="1" si="148"/>
        <v>0</v>
      </c>
      <c r="S359" s="1">
        <f t="shared" ca="1" si="149"/>
        <v>0</v>
      </c>
      <c r="T359" s="1">
        <f t="shared" ca="1" si="150"/>
        <v>2.4841265961918308</v>
      </c>
      <c r="U359" s="2">
        <f t="shared" ca="1" si="151"/>
        <v>0.70300080438501156</v>
      </c>
      <c r="V359" s="2">
        <f t="shared" ca="1" si="152"/>
        <v>2.4142087821423104</v>
      </c>
      <c r="W359" s="2">
        <f t="shared" ca="1" si="153"/>
        <v>1.3514271643148856</v>
      </c>
      <c r="X359" s="2">
        <f t="shared" ca="1" si="154"/>
        <v>2.9522311832658206</v>
      </c>
      <c r="Y359" s="2">
        <f t="shared" ca="1" si="155"/>
        <v>16.82917738511501</v>
      </c>
      <c r="Z359" s="2">
        <f t="shared" ca="1" si="156"/>
        <v>10.317110045681146</v>
      </c>
      <c r="AA359" s="2">
        <f t="shared" ca="1" si="157"/>
        <v>-0.55426971557154769</v>
      </c>
      <c r="AB359" s="2">
        <f t="shared" ca="1" si="158"/>
        <v>0.70461275435494519</v>
      </c>
      <c r="AC359" s="2">
        <f t="shared" ca="1" si="159"/>
        <v>4.1063913285088969</v>
      </c>
      <c r="AD359" s="2">
        <f t="shared" ca="1" si="160"/>
        <v>1.0821478089479124</v>
      </c>
      <c r="AE359" s="2">
        <f t="shared" ca="1" si="161"/>
        <v>2.6519947952661318</v>
      </c>
      <c r="AF359" s="2">
        <f t="shared" ca="1" si="162"/>
        <v>19.193397043347275</v>
      </c>
      <c r="AG359" s="2">
        <f t="shared" ca="1" si="163"/>
        <v>6.6241371290619426</v>
      </c>
      <c r="AH359" s="2">
        <f t="shared" ca="1" si="164"/>
        <v>-1.0672804166650889</v>
      </c>
      <c r="AI359" s="2">
        <f t="shared" ca="1" si="165"/>
        <v>-1.0672804166650889</v>
      </c>
      <c r="AJ359" s="2">
        <f t="shared" ca="1" si="166"/>
        <v>0.51301070109354119</v>
      </c>
      <c r="AK359" s="2">
        <f t="shared" ca="1" si="167"/>
        <v>2.9971372972853718</v>
      </c>
    </row>
    <row r="360" spans="1:37" x14ac:dyDescent="0.15">
      <c r="A360" s="18">
        <v>336</v>
      </c>
      <c r="B360" s="1">
        <v>3.36</v>
      </c>
      <c r="C360" s="1">
        <v>4.37465499999945</v>
      </c>
      <c r="D360" s="1">
        <v>7.1500775000146177</v>
      </c>
      <c r="E360" s="1">
        <v>0.24535249999502184</v>
      </c>
      <c r="F360" s="1">
        <v>-1.45173</v>
      </c>
      <c r="I360" s="1">
        <v>337</v>
      </c>
      <c r="J360" s="1">
        <f t="shared" si="141"/>
        <v>6</v>
      </c>
      <c r="K360" s="1">
        <f t="shared" ca="1" si="142"/>
        <v>-6.2500000000000003E-3</v>
      </c>
      <c r="L360" s="1">
        <f t="shared" ca="1" si="168"/>
        <v>2.4778765961918308</v>
      </c>
      <c r="M360" s="18">
        <f t="shared" ca="1" si="143"/>
        <v>0</v>
      </c>
      <c r="N360" s="18">
        <f t="shared" ca="1" si="144"/>
        <v>0</v>
      </c>
      <c r="O360" s="1">
        <f t="shared" ca="1" si="145"/>
        <v>0</v>
      </c>
      <c r="P360" s="1">
        <f t="shared" ca="1" si="146"/>
        <v>0</v>
      </c>
      <c r="Q360" s="1">
        <f t="shared" ca="1" si="147"/>
        <v>0</v>
      </c>
      <c r="R360" s="1">
        <f t="shared" ca="1" si="148"/>
        <v>0</v>
      </c>
      <c r="S360" s="1">
        <f t="shared" ca="1" si="149"/>
        <v>0</v>
      </c>
      <c r="T360" s="1">
        <f t="shared" ca="1" si="150"/>
        <v>2.4778765961918308</v>
      </c>
      <c r="U360" s="2">
        <f t="shared" ca="1" si="151"/>
        <v>1.7681107064851131</v>
      </c>
      <c r="V360" s="2">
        <f t="shared" ca="1" si="152"/>
        <v>4.0729035985192414</v>
      </c>
      <c r="W360" s="2">
        <f t="shared" ca="1" si="153"/>
        <v>2.9078777779170331</v>
      </c>
      <c r="X360" s="2">
        <f t="shared" ca="1" si="154"/>
        <v>6.2056771352637838</v>
      </c>
      <c r="Y360" s="2">
        <f t="shared" ca="1" si="155"/>
        <v>18.989043625881202</v>
      </c>
      <c r="Z360" s="2">
        <f t="shared" ca="1" si="156"/>
        <v>7.3602564632845269</v>
      </c>
      <c r="AA360" s="2">
        <f t="shared" ca="1" si="157"/>
        <v>-2.8319579921150511</v>
      </c>
      <c r="AB360" s="2">
        <f t="shared" ca="1" si="158"/>
        <v>0.84253203249215702</v>
      </c>
      <c r="AC360" s="2">
        <f t="shared" ca="1" si="159"/>
        <v>2.4437072342955788</v>
      </c>
      <c r="AD360" s="2">
        <f t="shared" ca="1" si="160"/>
        <v>3.7618930942386042</v>
      </c>
      <c r="AE360" s="2">
        <f t="shared" ca="1" si="161"/>
        <v>2.2098934096139882</v>
      </c>
      <c r="AF360" s="2">
        <f t="shared" ca="1" si="162"/>
        <v>16.30785074905225</v>
      </c>
      <c r="AG360" s="2">
        <f t="shared" ca="1" si="163"/>
        <v>2.3719615541017607</v>
      </c>
      <c r="AH360" s="2">
        <f t="shared" ca="1" si="164"/>
        <v>1.7394156785324202</v>
      </c>
      <c r="AI360" s="2">
        <f t="shared" ca="1" si="165"/>
        <v>-2.8319579921150511</v>
      </c>
      <c r="AJ360" s="2">
        <f t="shared" ca="1" si="166"/>
        <v>-4.5713736706474712</v>
      </c>
      <c r="AK360" s="2">
        <f t="shared" ca="1" si="167"/>
        <v>-2.0934970744556405</v>
      </c>
    </row>
    <row r="361" spans="1:37" x14ac:dyDescent="0.15">
      <c r="A361" s="18">
        <v>337</v>
      </c>
      <c r="B361" s="1">
        <v>3.37</v>
      </c>
      <c r="C361" s="1">
        <v>1.9996549999987678</v>
      </c>
      <c r="D361" s="1">
        <v>3.2240775000147437</v>
      </c>
      <c r="E361" s="1">
        <v>0.47435249999594475</v>
      </c>
      <c r="F361" s="1">
        <v>1.217268</v>
      </c>
      <c r="I361" s="1">
        <v>338</v>
      </c>
      <c r="J361" s="1">
        <f t="shared" si="141"/>
        <v>6</v>
      </c>
      <c r="K361" s="1">
        <f t="shared" ca="1" si="142"/>
        <v>-6.2500000000000003E-3</v>
      </c>
      <c r="L361" s="1">
        <f t="shared" ca="1" si="168"/>
        <v>2.4716265961918307</v>
      </c>
      <c r="M361" s="18">
        <f t="shared" ca="1" si="143"/>
        <v>0</v>
      </c>
      <c r="N361" s="18">
        <f t="shared" ca="1" si="144"/>
        <v>0</v>
      </c>
      <c r="O361" s="1">
        <f t="shared" ca="1" si="145"/>
        <v>0</v>
      </c>
      <c r="P361" s="1">
        <f t="shared" ca="1" si="146"/>
        <v>0</v>
      </c>
      <c r="Q361" s="1">
        <f t="shared" ca="1" si="147"/>
        <v>0</v>
      </c>
      <c r="R361" s="1">
        <f t="shared" ca="1" si="148"/>
        <v>1.9325159621906565</v>
      </c>
      <c r="S361" s="1">
        <f t="shared" ca="1" si="149"/>
        <v>1.9325159621906565</v>
      </c>
      <c r="T361" s="1">
        <f t="shared" ca="1" si="150"/>
        <v>4.4041425583824871</v>
      </c>
      <c r="U361" s="2">
        <f t="shared" ca="1" si="151"/>
        <v>0.72835545355359965</v>
      </c>
      <c r="V361" s="2">
        <f t="shared" ca="1" si="152"/>
        <v>5.0291285050831238</v>
      </c>
      <c r="W361" s="2">
        <f t="shared" ca="1" si="153"/>
        <v>0.19036219392940806</v>
      </c>
      <c r="X361" s="2">
        <f t="shared" ca="1" si="154"/>
        <v>6.031682075797046</v>
      </c>
      <c r="Y361" s="2">
        <f t="shared" ca="1" si="155"/>
        <v>16.830300317602763</v>
      </c>
      <c r="Z361" s="2">
        <f t="shared" ca="1" si="156"/>
        <v>14.376831730952466</v>
      </c>
      <c r="AA361" s="2">
        <f t="shared" ca="1" si="157"/>
        <v>-1.2009900130300571E-2</v>
      </c>
      <c r="AB361" s="2">
        <f t="shared" ca="1" si="158"/>
        <v>1.7189061240955872</v>
      </c>
      <c r="AC361" s="2">
        <f t="shared" ca="1" si="159"/>
        <v>4.7216928296530911</v>
      </c>
      <c r="AD361" s="2">
        <f t="shared" ca="1" si="160"/>
        <v>0.72325329984427178</v>
      </c>
      <c r="AE361" s="2">
        <f t="shared" ca="1" si="161"/>
        <v>2.4393972997150986</v>
      </c>
      <c r="AF361" s="2">
        <f t="shared" ca="1" si="162"/>
        <v>18.731261073760358</v>
      </c>
      <c r="AG361" s="2">
        <f t="shared" ca="1" si="163"/>
        <v>7.7123071399084893</v>
      </c>
      <c r="AH361" s="2">
        <f t="shared" ca="1" si="164"/>
        <v>-0.64223186970163781</v>
      </c>
      <c r="AI361" s="2">
        <f t="shared" ca="1" si="165"/>
        <v>-0.64223186970163781</v>
      </c>
      <c r="AJ361" s="2">
        <f t="shared" ca="1" si="166"/>
        <v>0.63022196957133725</v>
      </c>
      <c r="AK361" s="2">
        <f t="shared" ca="1" si="167"/>
        <v>5.0343645279538247</v>
      </c>
    </row>
    <row r="362" spans="1:37" x14ac:dyDescent="0.15">
      <c r="A362" s="18">
        <v>338</v>
      </c>
      <c r="B362" s="1">
        <v>3.38</v>
      </c>
      <c r="C362" s="1">
        <v>-1.0973450000015816</v>
      </c>
      <c r="D362" s="1">
        <v>3.6070775000140998</v>
      </c>
      <c r="E362" s="1">
        <v>4.379352499995548</v>
      </c>
      <c r="F362" s="1">
        <v>4.0892679999999997</v>
      </c>
      <c r="I362" s="1">
        <v>339</v>
      </c>
      <c r="J362" s="1">
        <f t="shared" si="141"/>
        <v>6</v>
      </c>
      <c r="K362" s="1">
        <f t="shared" ca="1" si="142"/>
        <v>-6.2500000000000003E-3</v>
      </c>
      <c r="L362" s="1">
        <f t="shared" ca="1" si="168"/>
        <v>2.4653765961918306</v>
      </c>
      <c r="M362" s="18">
        <f t="shared" ca="1" si="143"/>
        <v>0</v>
      </c>
      <c r="N362" s="18">
        <f t="shared" ca="1" si="144"/>
        <v>0</v>
      </c>
      <c r="O362" s="1">
        <f t="shared" ca="1" si="145"/>
        <v>0</v>
      </c>
      <c r="P362" s="1">
        <f t="shared" ca="1" si="146"/>
        <v>0</v>
      </c>
      <c r="Q362" s="1">
        <f t="shared" ca="1" si="147"/>
        <v>0</v>
      </c>
      <c r="R362" s="1">
        <f t="shared" ca="1" si="148"/>
        <v>-4.0187918872642907</v>
      </c>
      <c r="S362" s="1">
        <f t="shared" ca="1" si="149"/>
        <v>-4.0187918872642907</v>
      </c>
      <c r="T362" s="1">
        <f t="shared" ca="1" si="150"/>
        <v>-1.5534152910724601</v>
      </c>
      <c r="U362" s="2">
        <f t="shared" ca="1" si="151"/>
        <v>0.41178545907338759</v>
      </c>
      <c r="V362" s="2">
        <f t="shared" ca="1" si="152"/>
        <v>5.0937392740739638</v>
      </c>
      <c r="W362" s="2">
        <f t="shared" ca="1" si="153"/>
        <v>2.6134110825320245</v>
      </c>
      <c r="X362" s="2">
        <f t="shared" ca="1" si="154"/>
        <v>13.527559474787743</v>
      </c>
      <c r="Y362" s="2">
        <f t="shared" ca="1" si="155"/>
        <v>17.45846162635274</v>
      </c>
      <c r="Z362" s="2">
        <f t="shared" ca="1" si="156"/>
        <v>11.188851884216074</v>
      </c>
      <c r="AA362" s="2">
        <f t="shared" ca="1" si="157"/>
        <v>2.4953813770915705</v>
      </c>
      <c r="AB362" s="2">
        <f t="shared" ca="1" si="158"/>
        <v>1.6305463425804945</v>
      </c>
      <c r="AC362" s="2">
        <f t="shared" ca="1" si="159"/>
        <v>4.2710576108519236</v>
      </c>
      <c r="AD362" s="2">
        <f t="shared" ca="1" si="160"/>
        <v>2.4904748366247373</v>
      </c>
      <c r="AE362" s="2">
        <f t="shared" ca="1" si="161"/>
        <v>10.125714987197746</v>
      </c>
      <c r="AF362" s="2">
        <f t="shared" ca="1" si="162"/>
        <v>17.257677971448416</v>
      </c>
      <c r="AG362" s="2">
        <f t="shared" ca="1" si="163"/>
        <v>6.1397013324721366</v>
      </c>
      <c r="AH362" s="2">
        <f t="shared" ca="1" si="164"/>
        <v>2.4284730052727008</v>
      </c>
      <c r="AI362" s="2">
        <f t="shared" ca="1" si="165"/>
        <v>2.4284730052727008</v>
      </c>
      <c r="AJ362" s="2">
        <f t="shared" ca="1" si="166"/>
        <v>6.6908371818869661E-2</v>
      </c>
      <c r="AK362" s="2">
        <f t="shared" ca="1" si="167"/>
        <v>-1.4865069192535905</v>
      </c>
    </row>
    <row r="363" spans="1:37" x14ac:dyDescent="0.15">
      <c r="A363" s="18">
        <v>339</v>
      </c>
      <c r="B363" s="1">
        <v>3.39</v>
      </c>
      <c r="C363" s="1">
        <v>4.5096549999996682</v>
      </c>
      <c r="D363" s="1">
        <v>2.0040775000147448</v>
      </c>
      <c r="E363" s="1">
        <v>3.924352499996786</v>
      </c>
      <c r="F363" s="1">
        <v>4.4792680000000002</v>
      </c>
      <c r="I363" s="1">
        <v>340</v>
      </c>
      <c r="J363" s="1">
        <f t="shared" si="141"/>
        <v>6</v>
      </c>
      <c r="K363" s="1">
        <f t="shared" ca="1" si="142"/>
        <v>-6.2500000000000003E-3</v>
      </c>
      <c r="L363" s="1">
        <f t="shared" ca="1" si="168"/>
        <v>2.4591265961918305</v>
      </c>
      <c r="M363" s="18">
        <f t="shared" ca="1" si="143"/>
        <v>0</v>
      </c>
      <c r="N363" s="18">
        <f t="shared" ca="1" si="144"/>
        <v>0</v>
      </c>
      <c r="O363" s="1">
        <f t="shared" ca="1" si="145"/>
        <v>0</v>
      </c>
      <c r="P363" s="1">
        <f t="shared" ca="1" si="146"/>
        <v>0</v>
      </c>
      <c r="Q363" s="1">
        <f t="shared" ca="1" si="147"/>
        <v>0</v>
      </c>
      <c r="R363" s="1">
        <f t="shared" ca="1" si="148"/>
        <v>0</v>
      </c>
      <c r="S363" s="1">
        <f t="shared" ca="1" si="149"/>
        <v>0</v>
      </c>
      <c r="T363" s="1">
        <f t="shared" ca="1" si="150"/>
        <v>2.4591265961918305</v>
      </c>
      <c r="U363" s="2">
        <f t="shared" ca="1" si="151"/>
        <v>1.3822388027393808</v>
      </c>
      <c r="V363" s="2">
        <f t="shared" ca="1" si="152"/>
        <v>1.1958956664972353</v>
      </c>
      <c r="W363" s="2">
        <f t="shared" ca="1" si="153"/>
        <v>2.2059934352122785</v>
      </c>
      <c r="X363" s="2">
        <f t="shared" ca="1" si="154"/>
        <v>3.6870022738986457</v>
      </c>
      <c r="Y363" s="2">
        <f t="shared" ca="1" si="155"/>
        <v>16.619513735941872</v>
      </c>
      <c r="Z363" s="2">
        <f t="shared" ca="1" si="156"/>
        <v>6.0452757002310342</v>
      </c>
      <c r="AA363" s="2">
        <f t="shared" ca="1" si="157"/>
        <v>2.2033888973719313</v>
      </c>
      <c r="AB363" s="2">
        <f t="shared" ca="1" si="158"/>
        <v>1.002022925337017</v>
      </c>
      <c r="AC363" s="2">
        <f t="shared" ca="1" si="159"/>
        <v>2.9396788939333871</v>
      </c>
      <c r="AD363" s="2">
        <f t="shared" ca="1" si="160"/>
        <v>0.26596970305466527</v>
      </c>
      <c r="AE363" s="2">
        <f t="shared" ca="1" si="161"/>
        <v>11.876479095024775</v>
      </c>
      <c r="AF363" s="2">
        <f t="shared" ca="1" si="162"/>
        <v>17.495156444634734</v>
      </c>
      <c r="AG363" s="2">
        <f t="shared" ca="1" si="163"/>
        <v>5.9931503801660089</v>
      </c>
      <c r="AH363" s="2">
        <f t="shared" ca="1" si="164"/>
        <v>-0.26416159278881146</v>
      </c>
      <c r="AI363" s="2">
        <f t="shared" ca="1" si="165"/>
        <v>-0.26416159278881146</v>
      </c>
      <c r="AJ363" s="2">
        <f t="shared" ca="1" si="166"/>
        <v>1.9392273045831199</v>
      </c>
      <c r="AK363" s="2">
        <f t="shared" ca="1" si="167"/>
        <v>4.3983539007749499</v>
      </c>
    </row>
    <row r="364" spans="1:37" x14ac:dyDescent="0.15">
      <c r="A364" s="18">
        <v>340</v>
      </c>
      <c r="B364" s="1">
        <v>3.4</v>
      </c>
      <c r="C364" s="1">
        <v>4.5426549999980637</v>
      </c>
      <c r="D364" s="1">
        <v>1.6730775000155518</v>
      </c>
      <c r="E364" s="1">
        <v>3.103352499994827</v>
      </c>
      <c r="F364" s="1">
        <v>-1.7467299999999999</v>
      </c>
      <c r="I364" s="1">
        <v>341</v>
      </c>
      <c r="J364" s="1">
        <f t="shared" si="141"/>
        <v>6</v>
      </c>
      <c r="K364" s="1">
        <f t="shared" ca="1" si="142"/>
        <v>-6.2500000000000003E-3</v>
      </c>
      <c r="L364" s="1">
        <f t="shared" ca="1" si="168"/>
        <v>2.4528765961918304</v>
      </c>
      <c r="M364" s="18">
        <f t="shared" ca="1" si="143"/>
        <v>0</v>
      </c>
      <c r="N364" s="18">
        <f t="shared" ca="1" si="144"/>
        <v>0</v>
      </c>
      <c r="O364" s="1">
        <f t="shared" ca="1" si="145"/>
        <v>0</v>
      </c>
      <c r="P364" s="1">
        <f t="shared" ca="1" si="146"/>
        <v>0</v>
      </c>
      <c r="Q364" s="1">
        <f t="shared" ca="1" si="147"/>
        <v>0</v>
      </c>
      <c r="R364" s="1">
        <f t="shared" ca="1" si="148"/>
        <v>-0.80197572310752818</v>
      </c>
      <c r="S364" s="1">
        <f t="shared" ca="1" si="149"/>
        <v>-0.80197572310752818</v>
      </c>
      <c r="T364" s="1">
        <f t="shared" ca="1" si="150"/>
        <v>1.6509008730843022</v>
      </c>
      <c r="U364" s="2">
        <f t="shared" ca="1" si="151"/>
        <v>1.3298518658967433</v>
      </c>
      <c r="V364" s="2">
        <f t="shared" ca="1" si="152"/>
        <v>1.9862723862356557</v>
      </c>
      <c r="W364" s="2">
        <f t="shared" ca="1" si="153"/>
        <v>0.71289318172255844</v>
      </c>
      <c r="X364" s="2">
        <f t="shared" ca="1" si="154"/>
        <v>5.4687421122223476</v>
      </c>
      <c r="Y364" s="2">
        <f t="shared" ca="1" si="155"/>
        <v>15.262789825611256</v>
      </c>
      <c r="Z364" s="2">
        <f t="shared" ca="1" si="156"/>
        <v>7.5818248029654098</v>
      </c>
      <c r="AA364" s="2">
        <f t="shared" ca="1" si="157"/>
        <v>-0.10718377535547906</v>
      </c>
      <c r="AB364" s="2">
        <f t="shared" ca="1" si="158"/>
        <v>0.40036070808946872</v>
      </c>
      <c r="AC364" s="2">
        <f t="shared" ca="1" si="159"/>
        <v>4.8071201445719565</v>
      </c>
      <c r="AD364" s="2">
        <f t="shared" ca="1" si="160"/>
        <v>2.5863756282322652</v>
      </c>
      <c r="AE364" s="2">
        <f t="shared" ca="1" si="161"/>
        <v>8.1980192964352483</v>
      </c>
      <c r="AF364" s="2">
        <f t="shared" ca="1" si="162"/>
        <v>17.947224515866608</v>
      </c>
      <c r="AG364" s="2">
        <f t="shared" ca="1" si="163"/>
        <v>9.2339353035697531</v>
      </c>
      <c r="AH364" s="2">
        <f t="shared" ca="1" si="164"/>
        <v>-1.1159023612382719</v>
      </c>
      <c r="AI364" s="2">
        <f t="shared" ca="1" si="165"/>
        <v>-1.1159023612382719</v>
      </c>
      <c r="AJ364" s="2">
        <f t="shared" ca="1" si="166"/>
        <v>1.008718585882793</v>
      </c>
      <c r="AK364" s="2">
        <f t="shared" ca="1" si="167"/>
        <v>2.6596194589670952</v>
      </c>
    </row>
    <row r="365" spans="1:37" x14ac:dyDescent="0.15">
      <c r="A365" s="18">
        <v>341</v>
      </c>
      <c r="B365" s="1">
        <v>3.41</v>
      </c>
      <c r="C365" s="1">
        <v>3.6426550000001612</v>
      </c>
      <c r="D365" s="1">
        <v>1.1650775000155988</v>
      </c>
      <c r="E365" s="1">
        <v>0.27035249999585176</v>
      </c>
      <c r="F365" s="1">
        <v>2.324268</v>
      </c>
      <c r="I365" s="1">
        <v>342</v>
      </c>
      <c r="J365" s="1">
        <f t="shared" si="141"/>
        <v>6</v>
      </c>
      <c r="K365" s="1">
        <f t="shared" ca="1" si="142"/>
        <v>-6.2500000000000003E-3</v>
      </c>
      <c r="L365" s="1">
        <f t="shared" ca="1" si="168"/>
        <v>2.4466265961918303</v>
      </c>
      <c r="M365" s="18">
        <f t="shared" ca="1" si="143"/>
        <v>0</v>
      </c>
      <c r="N365" s="18">
        <f t="shared" ca="1" si="144"/>
        <v>0</v>
      </c>
      <c r="O365" s="1">
        <f t="shared" ca="1" si="145"/>
        <v>0</v>
      </c>
      <c r="P365" s="1">
        <f t="shared" ca="1" si="146"/>
        <v>0</v>
      </c>
      <c r="Q365" s="1">
        <f t="shared" ca="1" si="147"/>
        <v>0</v>
      </c>
      <c r="R365" s="1">
        <f t="shared" ca="1" si="148"/>
        <v>0</v>
      </c>
      <c r="S365" s="1">
        <f t="shared" ca="1" si="149"/>
        <v>0</v>
      </c>
      <c r="T365" s="1">
        <f t="shared" ca="1" si="150"/>
        <v>2.4466265961918303</v>
      </c>
      <c r="U365" s="2">
        <f t="shared" ca="1" si="151"/>
        <v>0.40477656671394197</v>
      </c>
      <c r="V365" s="2">
        <f t="shared" ca="1" si="152"/>
        <v>3.0349409019089535</v>
      </c>
      <c r="W365" s="2">
        <f t="shared" ca="1" si="153"/>
        <v>3.8998214470483212</v>
      </c>
      <c r="X365" s="2">
        <f t="shared" ca="1" si="154"/>
        <v>13.568033620718618</v>
      </c>
      <c r="Y365" s="2">
        <f t="shared" ca="1" si="155"/>
        <v>15.454479144236331</v>
      </c>
      <c r="Z365" s="2">
        <f t="shared" ca="1" si="156"/>
        <v>9.5231774226303365</v>
      </c>
      <c r="AA365" s="2">
        <f t="shared" ca="1" si="157"/>
        <v>-2.0400839686292596</v>
      </c>
      <c r="AB365" s="2">
        <f t="shared" ca="1" si="158"/>
        <v>1.735072670489429</v>
      </c>
      <c r="AC365" s="2">
        <f t="shared" ca="1" si="159"/>
        <v>4.9269002511857671</v>
      </c>
      <c r="AD365" s="2">
        <f t="shared" ca="1" si="160"/>
        <v>0.87821724803876733</v>
      </c>
      <c r="AE365" s="2">
        <f t="shared" ca="1" si="161"/>
        <v>6.1965668631083197</v>
      </c>
      <c r="AF365" s="2">
        <f t="shared" ca="1" si="162"/>
        <v>17.089440333920297</v>
      </c>
      <c r="AG365" s="2">
        <f t="shared" ca="1" si="163"/>
        <v>5.2459832899033305</v>
      </c>
      <c r="AH365" s="2">
        <f t="shared" ca="1" si="164"/>
        <v>0.82198112862075223</v>
      </c>
      <c r="AI365" s="2">
        <f t="shared" ca="1" si="165"/>
        <v>-2.0400839686292596</v>
      </c>
      <c r="AJ365" s="2">
        <f t="shared" ca="1" si="166"/>
        <v>-1.2181028400085072</v>
      </c>
      <c r="AK365" s="2">
        <f t="shared" ca="1" si="167"/>
        <v>1.2285237561833231</v>
      </c>
    </row>
    <row r="366" spans="1:37" x14ac:dyDescent="0.15">
      <c r="A366" s="18">
        <v>342</v>
      </c>
      <c r="B366" s="1">
        <v>3.42</v>
      </c>
      <c r="C366" s="1">
        <v>-1.3953449999988266</v>
      </c>
      <c r="D366" s="1">
        <v>1.092077500015165</v>
      </c>
      <c r="E366" s="1">
        <v>3.0863524999951153</v>
      </c>
      <c r="F366" s="1">
        <v>4.6612679999999997</v>
      </c>
      <c r="I366" s="1">
        <v>343</v>
      </c>
      <c r="J366" s="1">
        <f t="shared" si="141"/>
        <v>6</v>
      </c>
      <c r="K366" s="1">
        <f t="shared" ca="1" si="142"/>
        <v>-6.2500000000000003E-3</v>
      </c>
      <c r="L366" s="1">
        <f t="shared" ca="1" si="168"/>
        <v>2.4403765961918302</v>
      </c>
      <c r="M366" s="18">
        <f t="shared" ca="1" si="143"/>
        <v>0</v>
      </c>
      <c r="N366" s="18">
        <f t="shared" ca="1" si="144"/>
        <v>0</v>
      </c>
      <c r="O366" s="1">
        <f t="shared" ca="1" si="145"/>
        <v>0</v>
      </c>
      <c r="P366" s="1">
        <f t="shared" ca="1" si="146"/>
        <v>0</v>
      </c>
      <c r="Q366" s="1">
        <f t="shared" ca="1" si="147"/>
        <v>0</v>
      </c>
      <c r="R366" s="1">
        <f t="shared" ca="1" si="148"/>
        <v>0</v>
      </c>
      <c r="S366" s="1">
        <f t="shared" ca="1" si="149"/>
        <v>0</v>
      </c>
      <c r="T366" s="1">
        <f t="shared" ca="1" si="150"/>
        <v>2.4403765961918302</v>
      </c>
      <c r="U366" s="2">
        <f t="shared" ca="1" si="151"/>
        <v>0.89101749537803421</v>
      </c>
      <c r="V366" s="2">
        <f t="shared" ca="1" si="152"/>
        <v>4.6491870967510209</v>
      </c>
      <c r="W366" s="2">
        <f t="shared" ca="1" si="153"/>
        <v>1.9548521916567072</v>
      </c>
      <c r="X366" s="2">
        <f t="shared" ca="1" si="154"/>
        <v>13.894686842723418</v>
      </c>
      <c r="Y366" s="2">
        <f t="shared" ca="1" si="155"/>
        <v>18.7893531542604</v>
      </c>
      <c r="Z366" s="2">
        <f t="shared" ca="1" si="156"/>
        <v>9.2952219893725285</v>
      </c>
      <c r="AA366" s="2">
        <f t="shared" ca="1" si="157"/>
        <v>-1.1422787598319202</v>
      </c>
      <c r="AB366" s="2">
        <f t="shared" ca="1" si="158"/>
        <v>1.8633618426714986</v>
      </c>
      <c r="AC366" s="2">
        <f t="shared" ca="1" si="159"/>
        <v>5.3784453104871801</v>
      </c>
      <c r="AD366" s="2">
        <f t="shared" ca="1" si="160"/>
        <v>2.2783964705915718</v>
      </c>
      <c r="AE366" s="2">
        <f t="shared" ca="1" si="161"/>
        <v>9.3088840915039235</v>
      </c>
      <c r="AF366" s="2">
        <f t="shared" ca="1" si="162"/>
        <v>18.364239480895819</v>
      </c>
      <c r="AG366" s="2">
        <f t="shared" ca="1" si="163"/>
        <v>7.5545568926574775</v>
      </c>
      <c r="AH366" s="2">
        <f t="shared" ca="1" si="164"/>
        <v>1.3035227552955764</v>
      </c>
      <c r="AI366" s="2">
        <f t="shared" ca="1" si="165"/>
        <v>-1.1422787598319202</v>
      </c>
      <c r="AJ366" s="2">
        <f t="shared" ca="1" si="166"/>
        <v>-2.4458015151274966</v>
      </c>
      <c r="AK366" s="2">
        <f t="shared" ca="1" si="167"/>
        <v>-5.424918935666323E-3</v>
      </c>
    </row>
    <row r="367" spans="1:37" x14ac:dyDescent="0.15">
      <c r="A367" s="18">
        <v>343</v>
      </c>
      <c r="B367" s="1">
        <v>3.43</v>
      </c>
      <c r="C367" s="1">
        <v>-2.8363449999986301</v>
      </c>
      <c r="D367" s="1">
        <v>-1.2439224999845067</v>
      </c>
      <c r="E367" s="1">
        <v>5.0013524999954484</v>
      </c>
      <c r="F367" s="1">
        <v>3.8802680000000001</v>
      </c>
      <c r="I367" s="1">
        <v>344</v>
      </c>
      <c r="J367" s="1">
        <f t="shared" si="141"/>
        <v>6</v>
      </c>
      <c r="K367" s="1">
        <f t="shared" ca="1" si="142"/>
        <v>-6.2500000000000003E-3</v>
      </c>
      <c r="L367" s="1">
        <f t="shared" ca="1" si="168"/>
        <v>2.4341265961918301</v>
      </c>
      <c r="M367" s="18">
        <f t="shared" ca="1" si="143"/>
        <v>0</v>
      </c>
      <c r="N367" s="18">
        <f t="shared" ca="1" si="144"/>
        <v>0</v>
      </c>
      <c r="O367" s="1">
        <f t="shared" ca="1" si="145"/>
        <v>0</v>
      </c>
      <c r="P367" s="1">
        <f t="shared" ca="1" si="146"/>
        <v>0</v>
      </c>
      <c r="Q367" s="1">
        <f t="shared" ca="1" si="147"/>
        <v>0</v>
      </c>
      <c r="R367" s="1">
        <f t="shared" ca="1" si="148"/>
        <v>0</v>
      </c>
      <c r="S367" s="1">
        <f t="shared" ca="1" si="149"/>
        <v>0</v>
      </c>
      <c r="T367" s="1">
        <f t="shared" ca="1" si="150"/>
        <v>2.4341265961918301</v>
      </c>
      <c r="U367" s="2">
        <f t="shared" ca="1" si="151"/>
        <v>1.7416243989591225</v>
      </c>
      <c r="V367" s="2">
        <f t="shared" ca="1" si="152"/>
        <v>1.6163525363454196</v>
      </c>
      <c r="W367" s="2">
        <f t="shared" ca="1" si="153"/>
        <v>1.5309263244683908</v>
      </c>
      <c r="X367" s="2">
        <f t="shared" ca="1" si="154"/>
        <v>5.3787315335340473</v>
      </c>
      <c r="Y367" s="2">
        <f t="shared" ca="1" si="155"/>
        <v>15.288861186711266</v>
      </c>
      <c r="Z367" s="2">
        <f t="shared" ca="1" si="156"/>
        <v>1.9445716681235361</v>
      </c>
      <c r="AA367" s="2">
        <f t="shared" ca="1" si="157"/>
        <v>-0.87862865419413017</v>
      </c>
      <c r="AB367" s="2">
        <f t="shared" ca="1" si="158"/>
        <v>1.7416589656184129</v>
      </c>
      <c r="AC367" s="2">
        <f t="shared" ca="1" si="159"/>
        <v>1.8986588046668977</v>
      </c>
      <c r="AD367" s="2">
        <f t="shared" ca="1" si="160"/>
        <v>1.3586698970057827</v>
      </c>
      <c r="AE367" s="2">
        <f t="shared" ca="1" si="161"/>
        <v>3.4417371663050966</v>
      </c>
      <c r="AF367" s="2">
        <f t="shared" ca="1" si="162"/>
        <v>15.800785670307183</v>
      </c>
      <c r="AG367" s="2">
        <f t="shared" ca="1" si="163"/>
        <v>7.2174124944057514</v>
      </c>
      <c r="AH367" s="2">
        <f t="shared" ca="1" si="164"/>
        <v>-1.1585040996299647</v>
      </c>
      <c r="AI367" s="2">
        <f t="shared" ca="1" si="165"/>
        <v>-1.1585040996299647</v>
      </c>
      <c r="AJ367" s="2">
        <f t="shared" ca="1" si="166"/>
        <v>0.27987544543583454</v>
      </c>
      <c r="AK367" s="2">
        <f t="shared" ca="1" si="167"/>
        <v>2.7140020416276647</v>
      </c>
    </row>
    <row r="368" spans="1:37" x14ac:dyDescent="0.15">
      <c r="A368" s="18">
        <v>344</v>
      </c>
      <c r="B368" s="1">
        <v>3.44</v>
      </c>
      <c r="C368" s="1">
        <v>4.3206550000007837</v>
      </c>
      <c r="D368" s="1">
        <v>7.7350775000155636</v>
      </c>
      <c r="E368" s="1">
        <v>4.5543524999978047</v>
      </c>
      <c r="F368" s="1">
        <v>0.384268</v>
      </c>
      <c r="I368" s="1">
        <v>345</v>
      </c>
      <c r="J368" s="1">
        <f t="shared" si="141"/>
        <v>6</v>
      </c>
      <c r="K368" s="1">
        <f t="shared" ca="1" si="142"/>
        <v>-6.2500000000000003E-3</v>
      </c>
      <c r="L368" s="1">
        <f t="shared" ca="1" si="168"/>
        <v>2.42787659619183</v>
      </c>
      <c r="M368" s="18">
        <f t="shared" ca="1" si="143"/>
        <v>0</v>
      </c>
      <c r="N368" s="18">
        <f t="shared" ca="1" si="144"/>
        <v>0</v>
      </c>
      <c r="O368" s="1">
        <f t="shared" ca="1" si="145"/>
        <v>0</v>
      </c>
      <c r="P368" s="1">
        <f t="shared" ca="1" si="146"/>
        <v>0</v>
      </c>
      <c r="Q368" s="1">
        <f t="shared" ca="1" si="147"/>
        <v>0</v>
      </c>
      <c r="R368" s="1">
        <f t="shared" ca="1" si="148"/>
        <v>0</v>
      </c>
      <c r="S368" s="1">
        <f t="shared" ca="1" si="149"/>
        <v>0</v>
      </c>
      <c r="T368" s="1">
        <f t="shared" ca="1" si="150"/>
        <v>2.42787659619183</v>
      </c>
      <c r="U368" s="2">
        <f t="shared" ca="1" si="151"/>
        <v>1.8865665048495432</v>
      </c>
      <c r="V368" s="2">
        <f t="shared" ca="1" si="152"/>
        <v>5.487496651679872</v>
      </c>
      <c r="W368" s="2">
        <f t="shared" ca="1" si="153"/>
        <v>3.5996702393445723</v>
      </c>
      <c r="X368" s="2">
        <f t="shared" ca="1" si="154"/>
        <v>9.0061047342335616</v>
      </c>
      <c r="Y368" s="2">
        <f t="shared" ca="1" si="155"/>
        <v>16.701629537051716</v>
      </c>
      <c r="Z368" s="2">
        <f t="shared" ca="1" si="156"/>
        <v>2.0758284092897918</v>
      </c>
      <c r="AA368" s="2">
        <f t="shared" ca="1" si="157"/>
        <v>3.4143483347804815</v>
      </c>
      <c r="AB368" s="2">
        <f t="shared" ca="1" si="158"/>
        <v>1.150032011530651</v>
      </c>
      <c r="AC368" s="2">
        <f t="shared" ca="1" si="159"/>
        <v>2.1183460940123804</v>
      </c>
      <c r="AD368" s="2">
        <f t="shared" ca="1" si="160"/>
        <v>2.7660830982031914</v>
      </c>
      <c r="AE368" s="2">
        <f t="shared" ca="1" si="161"/>
        <v>14.323063226537119</v>
      </c>
      <c r="AF368" s="2">
        <f t="shared" ca="1" si="162"/>
        <v>19.765213514010636</v>
      </c>
      <c r="AG368" s="2">
        <f t="shared" ca="1" si="163"/>
        <v>14.8501690114003</v>
      </c>
      <c r="AH368" s="2">
        <f t="shared" ca="1" si="164"/>
        <v>2.7485266406955731</v>
      </c>
      <c r="AI368" s="2">
        <f t="shared" ca="1" si="165"/>
        <v>2.7485266406955731</v>
      </c>
      <c r="AJ368" s="2">
        <f t="shared" ca="1" si="166"/>
        <v>6.1628749754760541</v>
      </c>
      <c r="AK368" s="2">
        <f t="shared" ca="1" si="167"/>
        <v>8.5907515716678837</v>
      </c>
    </row>
    <row r="369" spans="1:37" x14ac:dyDescent="0.15">
      <c r="A369" s="18">
        <v>345</v>
      </c>
      <c r="B369" s="1">
        <v>3.45</v>
      </c>
      <c r="C369" s="1">
        <v>4.8256550000012055</v>
      </c>
      <c r="D369" s="1">
        <v>6.0740775000134306</v>
      </c>
      <c r="E369" s="1">
        <v>3.54135249999743</v>
      </c>
      <c r="F369" s="1">
        <v>2.292268</v>
      </c>
      <c r="I369" s="1">
        <v>346</v>
      </c>
      <c r="J369" s="1">
        <f t="shared" si="141"/>
        <v>6</v>
      </c>
      <c r="K369" s="1">
        <f t="shared" ca="1" si="142"/>
        <v>-6.2500000000000003E-3</v>
      </c>
      <c r="L369" s="1">
        <f t="shared" ca="1" si="168"/>
        <v>2.42162659619183</v>
      </c>
      <c r="M369" s="18">
        <f t="shared" ca="1" si="143"/>
        <v>0</v>
      </c>
      <c r="N369" s="18">
        <f t="shared" ca="1" si="144"/>
        <v>0</v>
      </c>
      <c r="O369" s="1">
        <f t="shared" ca="1" si="145"/>
        <v>0</v>
      </c>
      <c r="P369" s="1">
        <f t="shared" ca="1" si="146"/>
        <v>0</v>
      </c>
      <c r="Q369" s="1">
        <f t="shared" ca="1" si="147"/>
        <v>0</v>
      </c>
      <c r="R369" s="1">
        <f t="shared" ca="1" si="148"/>
        <v>-0.93251959095551307</v>
      </c>
      <c r="S369" s="1">
        <f t="shared" ca="1" si="149"/>
        <v>-0.93251959095551307</v>
      </c>
      <c r="T369" s="1">
        <f t="shared" ca="1" si="150"/>
        <v>1.4891070052363169</v>
      </c>
      <c r="U369" s="2">
        <f t="shared" ca="1" si="151"/>
        <v>1.8126588744700465</v>
      </c>
      <c r="V369" s="2">
        <f t="shared" ca="1" si="152"/>
        <v>5.1379591884483808</v>
      </c>
      <c r="W369" s="2">
        <f t="shared" ca="1" si="153"/>
        <v>2.9638103555141768</v>
      </c>
      <c r="X369" s="2">
        <f t="shared" ca="1" si="154"/>
        <v>5.8247627774031496</v>
      </c>
      <c r="Y369" s="2">
        <f t="shared" ca="1" si="155"/>
        <v>15.441292317631275</v>
      </c>
      <c r="Z369" s="2">
        <f t="shared" ca="1" si="156"/>
        <v>1.4252583396067404</v>
      </c>
      <c r="AA369" s="2">
        <f t="shared" ca="1" si="157"/>
        <v>-2.9539184529409566</v>
      </c>
      <c r="AB369" s="2">
        <f t="shared" ca="1" si="158"/>
        <v>1.042992303764366</v>
      </c>
      <c r="AC369" s="2">
        <f t="shared" ca="1" si="159"/>
        <v>4.4063454558562576</v>
      </c>
      <c r="AD369" s="2">
        <f t="shared" ca="1" si="160"/>
        <v>2.4501629307257415</v>
      </c>
      <c r="AE369" s="2">
        <f t="shared" ca="1" si="161"/>
        <v>5.9733874440549339</v>
      </c>
      <c r="AF369" s="2">
        <f t="shared" ca="1" si="162"/>
        <v>17.156044534699124</v>
      </c>
      <c r="AG369" s="2">
        <f t="shared" ca="1" si="163"/>
        <v>6.9444672379006436</v>
      </c>
      <c r="AH369" s="2">
        <f t="shared" ca="1" si="164"/>
        <v>-2.1911848113188848</v>
      </c>
      <c r="AI369" s="2">
        <f t="shared" ca="1" si="165"/>
        <v>-2.9539184529409566</v>
      </c>
      <c r="AJ369" s="2">
        <f t="shared" ca="1" si="166"/>
        <v>-0.7627336416220718</v>
      </c>
      <c r="AK369" s="2">
        <f t="shared" ca="1" si="167"/>
        <v>0.72637336361424509</v>
      </c>
    </row>
    <row r="370" spans="1:37" x14ac:dyDescent="0.15">
      <c r="A370" s="18">
        <v>346</v>
      </c>
      <c r="B370" s="1">
        <v>3.46</v>
      </c>
      <c r="C370" s="1">
        <v>0.9766549999987717</v>
      </c>
      <c r="D370" s="1">
        <v>3.5470775000163712</v>
      </c>
      <c r="E370" s="1">
        <v>3.8103524999968386</v>
      </c>
      <c r="F370" s="1">
        <v>3.2652679999999998</v>
      </c>
      <c r="I370" s="1">
        <v>347</v>
      </c>
      <c r="J370" s="1">
        <f t="shared" si="141"/>
        <v>6</v>
      </c>
      <c r="K370" s="1">
        <f t="shared" ca="1" si="142"/>
        <v>-6.2500000000000003E-3</v>
      </c>
      <c r="L370" s="1">
        <f t="shared" ca="1" si="168"/>
        <v>2.4153765961918299</v>
      </c>
      <c r="M370" s="18">
        <f t="shared" ca="1" si="143"/>
        <v>0</v>
      </c>
      <c r="N370" s="18">
        <f t="shared" ca="1" si="144"/>
        <v>0</v>
      </c>
      <c r="O370" s="1">
        <f t="shared" ca="1" si="145"/>
        <v>0</v>
      </c>
      <c r="P370" s="1">
        <f t="shared" ca="1" si="146"/>
        <v>0</v>
      </c>
      <c r="Q370" s="1">
        <f t="shared" ca="1" si="147"/>
        <v>0</v>
      </c>
      <c r="R370" s="1">
        <f t="shared" ca="1" si="148"/>
        <v>0</v>
      </c>
      <c r="S370" s="1">
        <f t="shared" ca="1" si="149"/>
        <v>0</v>
      </c>
      <c r="T370" s="1">
        <f t="shared" ca="1" si="150"/>
        <v>2.4153765961918299</v>
      </c>
      <c r="U370" s="2">
        <f t="shared" ca="1" si="151"/>
        <v>1.5848234905529375</v>
      </c>
      <c r="V370" s="2">
        <f t="shared" ca="1" si="152"/>
        <v>5.1673260755096155</v>
      </c>
      <c r="W370" s="2">
        <f t="shared" ca="1" si="153"/>
        <v>1.8315916592991073</v>
      </c>
      <c r="X370" s="2">
        <f t="shared" ca="1" si="154"/>
        <v>9.2879811574962936</v>
      </c>
      <c r="Y370" s="2">
        <f t="shared" ca="1" si="155"/>
        <v>17.475695926102333</v>
      </c>
      <c r="Z370" s="2">
        <f t="shared" ca="1" si="156"/>
        <v>6.795201059606006</v>
      </c>
      <c r="AA370" s="2">
        <f t="shared" ca="1" si="157"/>
        <v>0.73216270783983095</v>
      </c>
      <c r="AB370" s="2">
        <f t="shared" ca="1" si="158"/>
        <v>0.52805900282301121</v>
      </c>
      <c r="AC370" s="2">
        <f t="shared" ca="1" si="159"/>
        <v>1.1693951527222264</v>
      </c>
      <c r="AD370" s="2">
        <f t="shared" ca="1" si="160"/>
        <v>2.3192334125471255</v>
      </c>
      <c r="AE370" s="2">
        <f t="shared" ca="1" si="161"/>
        <v>4.5907976584855783</v>
      </c>
      <c r="AF370" s="2">
        <f t="shared" ca="1" si="162"/>
        <v>15.034179541856432</v>
      </c>
      <c r="AG370" s="2">
        <f t="shared" ca="1" si="163"/>
        <v>7.8598078818011707</v>
      </c>
      <c r="AH370" s="2">
        <f t="shared" ca="1" si="164"/>
        <v>1.8647709744726939</v>
      </c>
      <c r="AI370" s="2">
        <f t="shared" ca="1" si="165"/>
        <v>0.73216270783983095</v>
      </c>
      <c r="AJ370" s="2">
        <f t="shared" ca="1" si="166"/>
        <v>-1.132608266632863</v>
      </c>
      <c r="AK370" s="2">
        <f t="shared" ca="1" si="167"/>
        <v>1.2827683295589669</v>
      </c>
    </row>
    <row r="371" spans="1:37" x14ac:dyDescent="0.15">
      <c r="A371" s="18">
        <v>347</v>
      </c>
      <c r="B371" s="1">
        <v>3.47</v>
      </c>
      <c r="C371" s="1">
        <v>6.4836550000002546</v>
      </c>
      <c r="D371" s="1">
        <v>0.51807750001486852</v>
      </c>
      <c r="E371" s="1">
        <v>6.0463524999967433</v>
      </c>
      <c r="F371" s="1">
        <v>3.4762680000000001</v>
      </c>
      <c r="I371" s="1">
        <v>348</v>
      </c>
      <c r="J371" s="1">
        <f t="shared" si="141"/>
        <v>6</v>
      </c>
      <c r="K371" s="1">
        <f t="shared" ca="1" si="142"/>
        <v>-6.2500000000000003E-3</v>
      </c>
      <c r="L371" s="1">
        <f t="shared" ca="1" si="168"/>
        <v>2.4091265961918298</v>
      </c>
      <c r="M371" s="18">
        <f t="shared" ca="1" si="143"/>
        <v>0</v>
      </c>
      <c r="N371" s="18">
        <f t="shared" ca="1" si="144"/>
        <v>0</v>
      </c>
      <c r="O371" s="1">
        <f t="shared" ca="1" si="145"/>
        <v>0</v>
      </c>
      <c r="P371" s="1">
        <f t="shared" ca="1" si="146"/>
        <v>0</v>
      </c>
      <c r="Q371" s="1">
        <f t="shared" ca="1" si="147"/>
        <v>0</v>
      </c>
      <c r="R371" s="1">
        <f t="shared" ca="1" si="148"/>
        <v>0</v>
      </c>
      <c r="S371" s="1">
        <f t="shared" ca="1" si="149"/>
        <v>0</v>
      </c>
      <c r="T371" s="1">
        <f t="shared" ca="1" si="150"/>
        <v>2.4091265961918298</v>
      </c>
      <c r="U371" s="2">
        <f t="shared" ca="1" si="151"/>
        <v>0.92773998232398736</v>
      </c>
      <c r="V371" s="2">
        <f t="shared" ca="1" si="152"/>
        <v>2.3711999008681146</v>
      </c>
      <c r="W371" s="2">
        <f t="shared" ca="1" si="153"/>
        <v>2.5688063795386067</v>
      </c>
      <c r="X371" s="2">
        <f t="shared" ca="1" si="154"/>
        <v>4.7132090498022361</v>
      </c>
      <c r="Y371" s="2">
        <f t="shared" ca="1" si="155"/>
        <v>17.519067277215282</v>
      </c>
      <c r="Z371" s="2">
        <f t="shared" ca="1" si="156"/>
        <v>9.8917625665136324</v>
      </c>
      <c r="AA371" s="2">
        <f t="shared" ca="1" si="157"/>
        <v>2.3297110503950562</v>
      </c>
      <c r="AB371" s="2">
        <f t="shared" ca="1" si="158"/>
        <v>1.8370153453851565</v>
      </c>
      <c r="AC371" s="2">
        <f t="shared" ca="1" si="159"/>
        <v>1.1114074759590415</v>
      </c>
      <c r="AD371" s="2">
        <f t="shared" ca="1" si="160"/>
        <v>2.2626843618478798</v>
      </c>
      <c r="AE371" s="2">
        <f t="shared" ca="1" si="161"/>
        <v>11.562649907132862</v>
      </c>
      <c r="AF371" s="2">
        <f t="shared" ca="1" si="162"/>
        <v>19.419258472999058</v>
      </c>
      <c r="AG371" s="2">
        <f t="shared" ca="1" si="163"/>
        <v>6.0304218724493044</v>
      </c>
      <c r="AH371" s="2">
        <f t="shared" ca="1" si="164"/>
        <v>-2.182133884930709</v>
      </c>
      <c r="AI371" s="2">
        <f t="shared" ca="1" si="165"/>
        <v>-2.182133884930709</v>
      </c>
      <c r="AJ371" s="2">
        <f t="shared" ca="1" si="166"/>
        <v>4.5118449353257652</v>
      </c>
      <c r="AK371" s="2">
        <f t="shared" ca="1" si="167"/>
        <v>6.920971531517595</v>
      </c>
    </row>
    <row r="372" spans="1:37" x14ac:dyDescent="0.15">
      <c r="A372" s="18">
        <v>348</v>
      </c>
      <c r="B372" s="1">
        <v>3.48</v>
      </c>
      <c r="C372" s="1">
        <v>3.5706550000007553</v>
      </c>
      <c r="D372" s="1">
        <v>-1.2309224999853541</v>
      </c>
      <c r="E372" s="1">
        <v>6.878352499995799</v>
      </c>
      <c r="F372" s="1">
        <v>3.614268</v>
      </c>
      <c r="I372" s="1">
        <v>349</v>
      </c>
      <c r="J372" s="1">
        <f t="shared" si="141"/>
        <v>6</v>
      </c>
      <c r="K372" s="1">
        <f t="shared" ca="1" si="142"/>
        <v>-6.2500000000000003E-3</v>
      </c>
      <c r="L372" s="1">
        <f t="shared" ca="1" si="168"/>
        <v>2.4028765961918297</v>
      </c>
      <c r="M372" s="18">
        <f t="shared" ca="1" si="143"/>
        <v>0</v>
      </c>
      <c r="N372" s="18">
        <f t="shared" ca="1" si="144"/>
        <v>0</v>
      </c>
      <c r="O372" s="1">
        <f t="shared" ca="1" si="145"/>
        <v>0</v>
      </c>
      <c r="P372" s="1">
        <f t="shared" ca="1" si="146"/>
        <v>0</v>
      </c>
      <c r="Q372" s="1">
        <f t="shared" ca="1" si="147"/>
        <v>0</v>
      </c>
      <c r="R372" s="1">
        <f t="shared" ca="1" si="148"/>
        <v>0</v>
      </c>
      <c r="S372" s="1">
        <f t="shared" ca="1" si="149"/>
        <v>0</v>
      </c>
      <c r="T372" s="1">
        <f t="shared" ca="1" si="150"/>
        <v>2.4028765961918297</v>
      </c>
      <c r="U372" s="2">
        <f t="shared" ca="1" si="151"/>
        <v>1.1695099536966016</v>
      </c>
      <c r="V372" s="2">
        <f t="shared" ca="1" si="152"/>
        <v>0.86841512179432412</v>
      </c>
      <c r="W372" s="2">
        <f t="shared" ca="1" si="153"/>
        <v>3.6244849194471973</v>
      </c>
      <c r="X372" s="2">
        <f t="shared" ca="1" si="154"/>
        <v>10.442076667505171</v>
      </c>
      <c r="Y372" s="2">
        <f t="shared" ca="1" si="155"/>
        <v>19.934482978957472</v>
      </c>
      <c r="Z372" s="2">
        <f t="shared" ca="1" si="156"/>
        <v>3.2209135378111045</v>
      </c>
      <c r="AA372" s="2">
        <f t="shared" ca="1" si="157"/>
        <v>2.8729226108352925</v>
      </c>
      <c r="AB372" s="2">
        <f t="shared" ca="1" si="158"/>
        <v>1.4901525407969607</v>
      </c>
      <c r="AC372" s="2">
        <f t="shared" ca="1" si="159"/>
        <v>2.0056977484641809</v>
      </c>
      <c r="AD372" s="2">
        <f t="shared" ca="1" si="160"/>
        <v>1.6760548967329385</v>
      </c>
      <c r="AE372" s="2">
        <f t="shared" ca="1" si="161"/>
        <v>5.5318445136437253</v>
      </c>
      <c r="AF372" s="2">
        <f t="shared" ca="1" si="162"/>
        <v>17.604734401650489</v>
      </c>
      <c r="AG372" s="2">
        <f t="shared" ca="1" si="163"/>
        <v>3.4112642839549054</v>
      </c>
      <c r="AH372" s="2">
        <f t="shared" ca="1" si="164"/>
        <v>1.5655751212803262</v>
      </c>
      <c r="AI372" s="2">
        <f t="shared" ca="1" si="165"/>
        <v>1.5655751212803262</v>
      </c>
      <c r="AJ372" s="2">
        <f t="shared" ca="1" si="166"/>
        <v>1.3073474895549664</v>
      </c>
      <c r="AK372" s="2">
        <f t="shared" ca="1" si="167"/>
        <v>3.7102240857467961</v>
      </c>
    </row>
    <row r="373" spans="1:37" x14ac:dyDescent="0.15">
      <c r="A373" s="18">
        <v>349</v>
      </c>
      <c r="B373" s="1">
        <v>3.49</v>
      </c>
      <c r="C373" s="1">
        <v>3.8236550000014802</v>
      </c>
      <c r="D373" s="1">
        <v>2.187077500014567</v>
      </c>
      <c r="E373" s="1">
        <v>3.0403524999975673</v>
      </c>
      <c r="F373" s="1">
        <v>3.7062680000000001</v>
      </c>
      <c r="I373" s="1">
        <v>350</v>
      </c>
      <c r="J373" s="1">
        <f t="shared" si="141"/>
        <v>6</v>
      </c>
      <c r="K373" s="1">
        <f t="shared" ca="1" si="142"/>
        <v>-6.2500000000000003E-3</v>
      </c>
      <c r="L373" s="1">
        <f t="shared" ca="1" si="168"/>
        <v>2.3966265961918296</v>
      </c>
      <c r="M373" s="18">
        <f t="shared" ca="1" si="143"/>
        <v>0</v>
      </c>
      <c r="N373" s="18">
        <f t="shared" ca="1" si="144"/>
        <v>0</v>
      </c>
      <c r="O373" s="1">
        <f t="shared" ca="1" si="145"/>
        <v>0</v>
      </c>
      <c r="P373" s="1">
        <f t="shared" ca="1" si="146"/>
        <v>0</v>
      </c>
      <c r="Q373" s="1">
        <f t="shared" ca="1" si="147"/>
        <v>0</v>
      </c>
      <c r="R373" s="1">
        <f t="shared" ca="1" si="148"/>
        <v>0</v>
      </c>
      <c r="S373" s="1">
        <f t="shared" ca="1" si="149"/>
        <v>0</v>
      </c>
      <c r="T373" s="1">
        <f t="shared" ca="1" si="150"/>
        <v>2.3966265961918296</v>
      </c>
      <c r="U373" s="2">
        <f t="shared" ca="1" si="151"/>
        <v>1.6969880535439277</v>
      </c>
      <c r="V373" s="2">
        <f t="shared" ca="1" si="152"/>
        <v>3.1949094253737647</v>
      </c>
      <c r="W373" s="2">
        <f t="shared" ca="1" si="153"/>
        <v>2.0713624425963029</v>
      </c>
      <c r="X373" s="2">
        <f t="shared" ca="1" si="154"/>
        <v>3.4987976177773881</v>
      </c>
      <c r="Y373" s="2">
        <f t="shared" ca="1" si="155"/>
        <v>17.647403603702504</v>
      </c>
      <c r="Z373" s="2">
        <f t="shared" ca="1" si="156"/>
        <v>3.9995723718124792</v>
      </c>
      <c r="AA373" s="2">
        <f t="shared" ca="1" si="157"/>
        <v>-0.12168769206206549</v>
      </c>
      <c r="AB373" s="2">
        <f t="shared" ca="1" si="158"/>
        <v>1.3842396815303106</v>
      </c>
      <c r="AC373" s="2">
        <f t="shared" ca="1" si="159"/>
        <v>4.9671167286153368</v>
      </c>
      <c r="AD373" s="2">
        <f t="shared" ca="1" si="160"/>
        <v>3.9638222451371297</v>
      </c>
      <c r="AE373" s="2">
        <f t="shared" ca="1" si="161"/>
        <v>14.68651660203099</v>
      </c>
      <c r="AF373" s="2">
        <f t="shared" ca="1" si="162"/>
        <v>15.496569398366212</v>
      </c>
      <c r="AG373" s="2">
        <f t="shared" ca="1" si="163"/>
        <v>8.4622594241166738</v>
      </c>
      <c r="AH373" s="2">
        <f t="shared" ca="1" si="164"/>
        <v>3.0523941484778945</v>
      </c>
      <c r="AI373" s="2">
        <f t="shared" ca="1" si="165"/>
        <v>-0.12168769206206549</v>
      </c>
      <c r="AJ373" s="2">
        <f t="shared" ca="1" si="166"/>
        <v>-3.17408184053996</v>
      </c>
      <c r="AK373" s="2">
        <f t="shared" ca="1" si="167"/>
        <v>-0.7774552443481304</v>
      </c>
    </row>
    <row r="374" spans="1:37" x14ac:dyDescent="0.15">
      <c r="A374" s="18">
        <v>350</v>
      </c>
      <c r="B374" s="1">
        <v>3.5</v>
      </c>
      <c r="C374" s="1">
        <v>3.9106549999985418</v>
      </c>
      <c r="D374" s="1">
        <v>4.5220775000167635</v>
      </c>
      <c r="E374" s="1">
        <v>3.3213524999951005</v>
      </c>
      <c r="F374" s="1">
        <v>-2.45973</v>
      </c>
      <c r="I374" s="1">
        <v>351</v>
      </c>
      <c r="J374" s="1">
        <f t="shared" si="141"/>
        <v>6</v>
      </c>
      <c r="K374" s="1">
        <f t="shared" ca="1" si="142"/>
        <v>-6.2500000000000003E-3</v>
      </c>
      <c r="L374" s="1">
        <f t="shared" ca="1" si="168"/>
        <v>2.3903765961918295</v>
      </c>
      <c r="M374" s="18">
        <f t="shared" ca="1" si="143"/>
        <v>0</v>
      </c>
      <c r="N374" s="18">
        <f t="shared" ca="1" si="144"/>
        <v>0</v>
      </c>
      <c r="O374" s="1">
        <f t="shared" ca="1" si="145"/>
        <v>0</v>
      </c>
      <c r="P374" s="1">
        <f t="shared" ca="1" si="146"/>
        <v>0</v>
      </c>
      <c r="Q374" s="1">
        <f t="shared" ca="1" si="147"/>
        <v>0</v>
      </c>
      <c r="R374" s="1">
        <f t="shared" ca="1" si="148"/>
        <v>0</v>
      </c>
      <c r="S374" s="1">
        <f t="shared" ca="1" si="149"/>
        <v>0</v>
      </c>
      <c r="T374" s="1">
        <f t="shared" ca="1" si="150"/>
        <v>2.3903765961918295</v>
      </c>
      <c r="U374" s="2">
        <f t="shared" ca="1" si="151"/>
        <v>1.3736043869882502</v>
      </c>
      <c r="V374" s="2">
        <f t="shared" ca="1" si="152"/>
        <v>0.13184792883157087</v>
      </c>
      <c r="W374" s="2">
        <f t="shared" ca="1" si="153"/>
        <v>2.4404830144822776</v>
      </c>
      <c r="X374" s="2">
        <f t="shared" ca="1" si="154"/>
        <v>4.5648803792105825</v>
      </c>
      <c r="Y374" s="2">
        <f t="shared" ca="1" si="155"/>
        <v>18.243313791895577</v>
      </c>
      <c r="Z374" s="2">
        <f t="shared" ca="1" si="156"/>
        <v>6.1054113851593268</v>
      </c>
      <c r="AA374" s="2">
        <f t="shared" ca="1" si="157"/>
        <v>0.15349118986183566</v>
      </c>
      <c r="AB374" s="2">
        <f t="shared" ca="1" si="158"/>
        <v>1.9816556833042198</v>
      </c>
      <c r="AC374" s="2">
        <f t="shared" ca="1" si="159"/>
        <v>0.23308804257371707</v>
      </c>
      <c r="AD374" s="2">
        <f t="shared" ca="1" si="160"/>
        <v>3.45789495169964</v>
      </c>
      <c r="AE374" s="2">
        <f t="shared" ca="1" si="161"/>
        <v>3.893884706835097</v>
      </c>
      <c r="AF374" s="2">
        <f t="shared" ca="1" si="162"/>
        <v>19.933368263799728</v>
      </c>
      <c r="AG374" s="2">
        <f t="shared" ca="1" si="163"/>
        <v>2.0518269150073936</v>
      </c>
      <c r="AH374" s="2">
        <f t="shared" ca="1" si="164"/>
        <v>1.4142747795672719</v>
      </c>
      <c r="AI374" s="2">
        <f t="shared" ca="1" si="165"/>
        <v>0.15349118986183566</v>
      </c>
      <c r="AJ374" s="2">
        <f t="shared" ca="1" si="166"/>
        <v>-1.2607835897054362</v>
      </c>
      <c r="AK374" s="2">
        <f t="shared" ca="1" si="167"/>
        <v>1.1295930064863933</v>
      </c>
    </row>
    <row r="375" spans="1:37" x14ac:dyDescent="0.15">
      <c r="A375" s="18">
        <v>351</v>
      </c>
      <c r="B375" s="1">
        <v>3.51</v>
      </c>
      <c r="C375" s="1">
        <v>4.1656550000013226</v>
      </c>
      <c r="D375" s="1">
        <v>2.089077500016856</v>
      </c>
      <c r="E375" s="1">
        <v>3.260352499996344</v>
      </c>
      <c r="F375" s="1">
        <v>4.4192679999999998</v>
      </c>
      <c r="I375" s="1">
        <v>352</v>
      </c>
      <c r="J375" s="1">
        <f t="shared" si="141"/>
        <v>6</v>
      </c>
      <c r="K375" s="1">
        <f t="shared" ca="1" si="142"/>
        <v>-6.2500000000000003E-3</v>
      </c>
      <c r="L375" s="1">
        <f t="shared" ca="1" si="168"/>
        <v>2.3841265961918294</v>
      </c>
      <c r="M375" s="18">
        <f t="shared" ca="1" si="143"/>
        <v>0</v>
      </c>
      <c r="N375" s="18">
        <f t="shared" ca="1" si="144"/>
        <v>0</v>
      </c>
      <c r="O375" s="1">
        <f t="shared" ca="1" si="145"/>
        <v>0</v>
      </c>
      <c r="P375" s="1">
        <f t="shared" ca="1" si="146"/>
        <v>0</v>
      </c>
      <c r="Q375" s="1">
        <f t="shared" ca="1" si="147"/>
        <v>0</v>
      </c>
      <c r="R375" s="1">
        <f t="shared" ca="1" si="148"/>
        <v>3.8611224165987323</v>
      </c>
      <c r="S375" s="1">
        <f t="shared" ca="1" si="149"/>
        <v>3.8611224165987323</v>
      </c>
      <c r="T375" s="1">
        <f t="shared" ca="1" si="150"/>
        <v>6.2452490127905618</v>
      </c>
      <c r="U375" s="2">
        <f t="shared" ca="1" si="151"/>
        <v>1.4246077339796925</v>
      </c>
      <c r="V375" s="2">
        <f t="shared" ca="1" si="152"/>
        <v>3.4517900358695743</v>
      </c>
      <c r="W375" s="2">
        <f t="shared" ca="1" si="153"/>
        <v>1.7102771524306537</v>
      </c>
      <c r="X375" s="2">
        <f t="shared" ca="1" si="154"/>
        <v>7.6048964540713486</v>
      </c>
      <c r="Y375" s="2">
        <f t="shared" ca="1" si="155"/>
        <v>16.729426148106938</v>
      </c>
      <c r="Z375" s="2">
        <f t="shared" ca="1" si="156"/>
        <v>3.2615088027307566</v>
      </c>
      <c r="AA375" s="2">
        <f t="shared" ca="1" si="157"/>
        <v>-0.77156513955455164</v>
      </c>
      <c r="AB375" s="2">
        <f t="shared" ca="1" si="158"/>
        <v>1.1501287904704731</v>
      </c>
      <c r="AC375" s="2">
        <f t="shared" ca="1" si="159"/>
        <v>4.1350184505603549</v>
      </c>
      <c r="AD375" s="2">
        <f t="shared" ca="1" si="160"/>
        <v>2.0328605533747015</v>
      </c>
      <c r="AE375" s="2">
        <f t="shared" ca="1" si="161"/>
        <v>4.217697796191672</v>
      </c>
      <c r="AF375" s="2">
        <f t="shared" ca="1" si="162"/>
        <v>17.906435912165882</v>
      </c>
      <c r="AG375" s="2">
        <f t="shared" ca="1" si="163"/>
        <v>13.997690734913157</v>
      </c>
      <c r="AH375" s="2">
        <f t="shared" ca="1" si="164"/>
        <v>1.6218439561904019</v>
      </c>
      <c r="AI375" s="2">
        <f t="shared" ca="1" si="165"/>
        <v>-0.77156513955455164</v>
      </c>
      <c r="AJ375" s="2">
        <f t="shared" ca="1" si="166"/>
        <v>-2.3934090957449534</v>
      </c>
      <c r="AK375" s="2">
        <f t="shared" ca="1" si="167"/>
        <v>3.8518399170456084</v>
      </c>
    </row>
    <row r="376" spans="1:37" x14ac:dyDescent="0.15">
      <c r="A376" s="18">
        <v>352</v>
      </c>
      <c r="B376" s="1">
        <v>3.52</v>
      </c>
      <c r="C376" s="1">
        <v>-3.6863450000019782</v>
      </c>
      <c r="D376" s="1">
        <v>2.3040775000140457</v>
      </c>
      <c r="E376" s="1">
        <v>3.9343524999964075</v>
      </c>
      <c r="F376" s="1">
        <v>2.7412679999999998</v>
      </c>
      <c r="I376" s="1">
        <v>353</v>
      </c>
      <c r="J376" s="1">
        <f t="shared" si="141"/>
        <v>6</v>
      </c>
      <c r="K376" s="1">
        <f t="shared" ca="1" si="142"/>
        <v>-6.2500000000000003E-3</v>
      </c>
      <c r="L376" s="1">
        <f t="shared" ca="1" si="168"/>
        <v>2.3778765961918293</v>
      </c>
      <c r="M376" s="18">
        <f t="shared" ca="1" si="143"/>
        <v>0</v>
      </c>
      <c r="N376" s="18">
        <f t="shared" ca="1" si="144"/>
        <v>0</v>
      </c>
      <c r="O376" s="1">
        <f t="shared" ca="1" si="145"/>
        <v>0</v>
      </c>
      <c r="P376" s="1">
        <f t="shared" ca="1" si="146"/>
        <v>0</v>
      </c>
      <c r="Q376" s="1">
        <f t="shared" ca="1" si="147"/>
        <v>0</v>
      </c>
      <c r="R376" s="1">
        <f t="shared" ca="1" si="148"/>
        <v>0</v>
      </c>
      <c r="S376" s="1">
        <f t="shared" ca="1" si="149"/>
        <v>0</v>
      </c>
      <c r="T376" s="1">
        <f t="shared" ca="1" si="150"/>
        <v>2.3778765961918293</v>
      </c>
      <c r="U376" s="2">
        <f t="shared" ca="1" si="151"/>
        <v>1.4483700860377984</v>
      </c>
      <c r="V376" s="2">
        <f t="shared" ca="1" si="152"/>
        <v>4.9123719155747017</v>
      </c>
      <c r="W376" s="2">
        <f t="shared" ca="1" si="153"/>
        <v>1.2359786294505382</v>
      </c>
      <c r="X376" s="2">
        <f t="shared" ca="1" si="154"/>
        <v>6.7948777918816212</v>
      </c>
      <c r="Y376" s="2">
        <f t="shared" ca="1" si="155"/>
        <v>16.97234119965858</v>
      </c>
      <c r="Z376" s="2">
        <f t="shared" ca="1" si="156"/>
        <v>2.6784964426712135</v>
      </c>
      <c r="AA376" s="2">
        <f t="shared" ca="1" si="157"/>
        <v>-1.196457351682056</v>
      </c>
      <c r="AB376" s="2">
        <f t="shared" ca="1" si="158"/>
        <v>1.1230505671740945</v>
      </c>
      <c r="AC376" s="2">
        <f t="shared" ca="1" si="159"/>
        <v>1.9452127588007033</v>
      </c>
      <c r="AD376" s="2">
        <f t="shared" ca="1" si="160"/>
        <v>2.5957825671552155</v>
      </c>
      <c r="AE376" s="2">
        <f t="shared" ca="1" si="161"/>
        <v>12.061919119116709</v>
      </c>
      <c r="AF376" s="2">
        <f t="shared" ca="1" si="162"/>
        <v>16.031766338774631</v>
      </c>
      <c r="AG376" s="2">
        <f t="shared" ca="1" si="163"/>
        <v>11.199757992221706</v>
      </c>
      <c r="AH376" s="2">
        <f t="shared" ca="1" si="164"/>
        <v>-0.30167063347807682</v>
      </c>
      <c r="AI376" s="2">
        <f t="shared" ca="1" si="165"/>
        <v>-1.196457351682056</v>
      </c>
      <c r="AJ376" s="2">
        <f t="shared" ca="1" si="166"/>
        <v>-0.89478671820397926</v>
      </c>
      <c r="AK376" s="2">
        <f t="shared" ca="1" si="167"/>
        <v>1.4830898779878501</v>
      </c>
    </row>
    <row r="377" spans="1:37" x14ac:dyDescent="0.15">
      <c r="A377" s="18">
        <v>353</v>
      </c>
      <c r="B377" s="1">
        <v>3.53</v>
      </c>
      <c r="C377" s="1">
        <v>3.5336549999982481</v>
      </c>
      <c r="D377" s="1">
        <v>0.1360775000165404</v>
      </c>
      <c r="E377" s="1">
        <v>7.8863524999981394</v>
      </c>
      <c r="F377" s="1">
        <v>1.2322679999999999</v>
      </c>
      <c r="I377" s="1">
        <v>354</v>
      </c>
      <c r="J377" s="1">
        <f t="shared" si="141"/>
        <v>6</v>
      </c>
      <c r="K377" s="1">
        <f t="shared" ca="1" si="142"/>
        <v>-6.2500000000000003E-3</v>
      </c>
      <c r="L377" s="1">
        <f t="shared" ca="1" si="168"/>
        <v>2.3716265961918293</v>
      </c>
      <c r="M377" s="18">
        <f t="shared" ca="1" si="143"/>
        <v>0</v>
      </c>
      <c r="N377" s="18">
        <f t="shared" ca="1" si="144"/>
        <v>0</v>
      </c>
      <c r="O377" s="1">
        <f t="shared" ca="1" si="145"/>
        <v>0</v>
      </c>
      <c r="P377" s="1">
        <f t="shared" ca="1" si="146"/>
        <v>0</v>
      </c>
      <c r="Q377" s="1">
        <f t="shared" ca="1" si="147"/>
        <v>0</v>
      </c>
      <c r="R377" s="1">
        <f t="shared" ca="1" si="148"/>
        <v>0</v>
      </c>
      <c r="S377" s="1">
        <f t="shared" ca="1" si="149"/>
        <v>0</v>
      </c>
      <c r="T377" s="1">
        <f t="shared" ca="1" si="150"/>
        <v>2.3716265961918293</v>
      </c>
      <c r="U377" s="2">
        <f t="shared" ca="1" si="151"/>
        <v>1.1319556477853725</v>
      </c>
      <c r="V377" s="2">
        <f t="shared" ca="1" si="152"/>
        <v>4.136421305573494</v>
      </c>
      <c r="W377" s="2">
        <f t="shared" ca="1" si="153"/>
        <v>2.9898983168030422</v>
      </c>
      <c r="X377" s="2">
        <f t="shared" ca="1" si="154"/>
        <v>3.1147025660909442</v>
      </c>
      <c r="Y377" s="2">
        <f t="shared" ca="1" si="155"/>
        <v>17.190221792378392</v>
      </c>
      <c r="Z377" s="2">
        <f t="shared" ca="1" si="156"/>
        <v>13.958451634558484</v>
      </c>
      <c r="AA377" s="2">
        <f t="shared" ca="1" si="157"/>
        <v>2.2919884472670637</v>
      </c>
      <c r="AB377" s="2">
        <f t="shared" ca="1" si="158"/>
        <v>0.98487799631861206</v>
      </c>
      <c r="AC377" s="2">
        <f t="shared" ca="1" si="159"/>
        <v>4.8461470633684236</v>
      </c>
      <c r="AD377" s="2">
        <f t="shared" ca="1" si="160"/>
        <v>0.59573241413636602</v>
      </c>
      <c r="AE377" s="2">
        <f t="shared" ca="1" si="161"/>
        <v>7.2742305316664737</v>
      </c>
      <c r="AF377" s="2">
        <f t="shared" ca="1" si="162"/>
        <v>15.246638433777159</v>
      </c>
      <c r="AG377" s="2">
        <f t="shared" ca="1" si="163"/>
        <v>5.8443434897518536</v>
      </c>
      <c r="AH377" s="2">
        <f t="shared" ca="1" si="164"/>
        <v>-0.25834343563258771</v>
      </c>
      <c r="AI377" s="2">
        <f t="shared" ca="1" si="165"/>
        <v>-0.25834343563258771</v>
      </c>
      <c r="AJ377" s="2">
        <f t="shared" ca="1" si="166"/>
        <v>2.5503318828996515</v>
      </c>
      <c r="AK377" s="2">
        <f t="shared" ca="1" si="167"/>
        <v>4.9219584790914812</v>
      </c>
    </row>
    <row r="378" spans="1:37" x14ac:dyDescent="0.15">
      <c r="A378" s="18">
        <v>354</v>
      </c>
      <c r="B378" s="1">
        <v>3.54</v>
      </c>
      <c r="C378" s="1">
        <v>5.7126549999999554</v>
      </c>
      <c r="D378" s="1">
        <v>11.134077500013717</v>
      </c>
      <c r="E378" s="1">
        <v>3.260352499996344</v>
      </c>
      <c r="F378" s="1">
        <v>0.97726800000000003</v>
      </c>
      <c r="I378" s="1">
        <v>355</v>
      </c>
      <c r="J378" s="1">
        <f t="shared" si="141"/>
        <v>6</v>
      </c>
      <c r="K378" s="1">
        <f t="shared" ca="1" si="142"/>
        <v>-6.2500000000000003E-3</v>
      </c>
      <c r="L378" s="1">
        <f t="shared" ca="1" si="168"/>
        <v>2.3653765961918292</v>
      </c>
      <c r="M378" s="18">
        <f t="shared" ca="1" si="143"/>
        <v>0</v>
      </c>
      <c r="N378" s="18">
        <f t="shared" ca="1" si="144"/>
        <v>0</v>
      </c>
      <c r="O378" s="1">
        <f t="shared" ca="1" si="145"/>
        <v>0</v>
      </c>
      <c r="P378" s="1">
        <f t="shared" ca="1" si="146"/>
        <v>0</v>
      </c>
      <c r="Q378" s="1">
        <f t="shared" ca="1" si="147"/>
        <v>0</v>
      </c>
      <c r="R378" s="1">
        <f t="shared" ca="1" si="148"/>
        <v>-1.6064853195426334</v>
      </c>
      <c r="S378" s="1">
        <f t="shared" ca="1" si="149"/>
        <v>-1.6064853195426334</v>
      </c>
      <c r="T378" s="1">
        <f t="shared" ca="1" si="150"/>
        <v>0.75889127664919576</v>
      </c>
      <c r="U378" s="2">
        <f t="shared" ca="1" si="151"/>
        <v>1.6253333554643903</v>
      </c>
      <c r="V378" s="2">
        <f t="shared" ca="1" si="152"/>
        <v>0.27345526836808842</v>
      </c>
      <c r="W378" s="2">
        <f t="shared" ca="1" si="153"/>
        <v>3.1229713249790012</v>
      </c>
      <c r="X378" s="2">
        <f t="shared" ca="1" si="154"/>
        <v>5.4325974044586367</v>
      </c>
      <c r="Y378" s="2">
        <f t="shared" ca="1" si="155"/>
        <v>16.801619012782432</v>
      </c>
      <c r="Z378" s="2">
        <f t="shared" ca="1" si="156"/>
        <v>13.607578635837211</v>
      </c>
      <c r="AA378" s="2">
        <f t="shared" ca="1" si="157"/>
        <v>1.6468352474790431</v>
      </c>
      <c r="AB378" s="2">
        <f t="shared" ca="1" si="158"/>
        <v>1.5231856186182178</v>
      </c>
      <c r="AC378" s="2">
        <f t="shared" ca="1" si="159"/>
        <v>0.20308322894176078</v>
      </c>
      <c r="AD378" s="2">
        <f t="shared" ca="1" si="160"/>
        <v>2.0998389602073453</v>
      </c>
      <c r="AE378" s="2">
        <f t="shared" ca="1" si="161"/>
        <v>5.1233641847021927</v>
      </c>
      <c r="AF378" s="2">
        <f t="shared" ca="1" si="162"/>
        <v>15.651027787931746</v>
      </c>
      <c r="AG378" s="2">
        <f t="shared" ca="1" si="163"/>
        <v>13.974563702301156</v>
      </c>
      <c r="AH378" s="2">
        <f t="shared" ca="1" si="164"/>
        <v>1.1987941223286416</v>
      </c>
      <c r="AI378" s="2">
        <f t="shared" ca="1" si="165"/>
        <v>1.1987941223286416</v>
      </c>
      <c r="AJ378" s="2">
        <f t="shared" ca="1" si="166"/>
        <v>0.44804112515040151</v>
      </c>
      <c r="AK378" s="2">
        <f t="shared" ca="1" si="167"/>
        <v>1.2069324017995973</v>
      </c>
    </row>
    <row r="379" spans="1:37" x14ac:dyDescent="0.15">
      <c r="A379" s="18">
        <v>355</v>
      </c>
      <c r="B379" s="1">
        <v>3.55</v>
      </c>
      <c r="C379" s="1">
        <v>7.0996550000010927</v>
      </c>
      <c r="D379" s="1">
        <v>5.4620775000167043</v>
      </c>
      <c r="E379" s="1">
        <v>3.0843524999966121</v>
      </c>
      <c r="F379" s="1">
        <v>-9.4729999999999995E-2</v>
      </c>
      <c r="I379" s="1">
        <v>356</v>
      </c>
      <c r="J379" s="1">
        <f t="shared" si="141"/>
        <v>6</v>
      </c>
      <c r="K379" s="1">
        <f t="shared" ca="1" si="142"/>
        <v>-6.2500000000000003E-3</v>
      </c>
      <c r="L379" s="1">
        <f t="shared" ca="1" si="168"/>
        <v>2.3591265961918291</v>
      </c>
      <c r="M379" s="18">
        <f t="shared" ca="1" si="143"/>
        <v>0</v>
      </c>
      <c r="N379" s="18">
        <f t="shared" ca="1" si="144"/>
        <v>0</v>
      </c>
      <c r="O379" s="1">
        <f t="shared" ca="1" si="145"/>
        <v>0</v>
      </c>
      <c r="P379" s="1">
        <f t="shared" ca="1" si="146"/>
        <v>0</v>
      </c>
      <c r="Q379" s="1">
        <f t="shared" ca="1" si="147"/>
        <v>0</v>
      </c>
      <c r="R379" s="1">
        <f t="shared" ca="1" si="148"/>
        <v>0</v>
      </c>
      <c r="S379" s="1">
        <f t="shared" ca="1" si="149"/>
        <v>0</v>
      </c>
      <c r="T379" s="1">
        <f t="shared" ca="1" si="150"/>
        <v>2.3591265961918291</v>
      </c>
      <c r="U379" s="2">
        <f t="shared" ca="1" si="151"/>
        <v>1.6806136734379318</v>
      </c>
      <c r="V379" s="2">
        <f t="shared" ca="1" si="152"/>
        <v>3.9681743855506868</v>
      </c>
      <c r="W379" s="2">
        <f t="shared" ca="1" si="153"/>
        <v>0.88942238123926831</v>
      </c>
      <c r="X379" s="2">
        <f t="shared" ca="1" si="154"/>
        <v>1.3553369393715176</v>
      </c>
      <c r="Y379" s="2">
        <f t="shared" ca="1" si="155"/>
        <v>17.897654026420422</v>
      </c>
      <c r="Z379" s="2">
        <f t="shared" ca="1" si="156"/>
        <v>9.4464881575166615</v>
      </c>
      <c r="AA379" s="2">
        <f t="shared" ca="1" si="157"/>
        <v>-0.81839311650643154</v>
      </c>
      <c r="AB379" s="2">
        <f t="shared" ca="1" si="158"/>
        <v>1.7066770248078833</v>
      </c>
      <c r="AC379" s="2">
        <f t="shared" ca="1" si="159"/>
        <v>5.33520725358159</v>
      </c>
      <c r="AD379" s="2">
        <f t="shared" ca="1" si="160"/>
        <v>1.3023835770633188</v>
      </c>
      <c r="AE379" s="2">
        <f t="shared" ca="1" si="161"/>
        <v>8.1478818591632898</v>
      </c>
      <c r="AF379" s="2">
        <f t="shared" ca="1" si="162"/>
        <v>17.177450808849795</v>
      </c>
      <c r="AG379" s="2">
        <f t="shared" ca="1" si="163"/>
        <v>4.6302607254204275</v>
      </c>
      <c r="AH379" s="2">
        <f t="shared" ca="1" si="164"/>
        <v>-0.85809003175447562</v>
      </c>
      <c r="AI379" s="2">
        <f t="shared" ca="1" si="165"/>
        <v>-0.85809003175447562</v>
      </c>
      <c r="AJ379" s="2">
        <f t="shared" ca="1" si="166"/>
        <v>3.9696915248044085E-2</v>
      </c>
      <c r="AK379" s="2">
        <f t="shared" ca="1" si="167"/>
        <v>2.3988235114398733</v>
      </c>
    </row>
    <row r="380" spans="1:37" x14ac:dyDescent="0.15">
      <c r="A380" s="18">
        <v>356</v>
      </c>
      <c r="B380" s="1">
        <v>3.56</v>
      </c>
      <c r="C380" s="1">
        <v>4.9806550000006666</v>
      </c>
      <c r="D380" s="1">
        <v>3.4070775000145659</v>
      </c>
      <c r="E380" s="1">
        <v>2.2603524999951219</v>
      </c>
      <c r="F380" s="1">
        <v>1.6392679999999999</v>
      </c>
      <c r="I380" s="1">
        <v>357</v>
      </c>
      <c r="J380" s="1">
        <f t="shared" si="141"/>
        <v>6</v>
      </c>
      <c r="K380" s="1">
        <f t="shared" ca="1" si="142"/>
        <v>-6.2500000000000003E-3</v>
      </c>
      <c r="L380" s="1">
        <f t="shared" ca="1" si="168"/>
        <v>2.352876596191829</v>
      </c>
      <c r="M380" s="18">
        <f t="shared" ca="1" si="143"/>
        <v>0</v>
      </c>
      <c r="N380" s="18">
        <f t="shared" ca="1" si="144"/>
        <v>0</v>
      </c>
      <c r="O380" s="1">
        <f t="shared" ca="1" si="145"/>
        <v>0</v>
      </c>
      <c r="P380" s="1">
        <f t="shared" ca="1" si="146"/>
        <v>0</v>
      </c>
      <c r="Q380" s="1">
        <f t="shared" ca="1" si="147"/>
        <v>0</v>
      </c>
      <c r="R380" s="1">
        <f t="shared" ca="1" si="148"/>
        <v>3.4124366820537038</v>
      </c>
      <c r="S380" s="1">
        <f t="shared" ca="1" si="149"/>
        <v>3.4124366820537038</v>
      </c>
      <c r="T380" s="1">
        <f t="shared" ca="1" si="150"/>
        <v>5.7653132782455323</v>
      </c>
      <c r="U380" s="2">
        <f t="shared" ca="1" si="151"/>
        <v>0.45612235746408186</v>
      </c>
      <c r="V380" s="2">
        <f t="shared" ca="1" si="152"/>
        <v>1.817665497353143</v>
      </c>
      <c r="W380" s="2">
        <f t="shared" ca="1" si="153"/>
        <v>3.2666676691695287</v>
      </c>
      <c r="X380" s="2">
        <f t="shared" ca="1" si="154"/>
        <v>14.406349535256092</v>
      </c>
      <c r="Y380" s="2">
        <f t="shared" ca="1" si="155"/>
        <v>18.47930258398744</v>
      </c>
      <c r="Z380" s="2">
        <f t="shared" ca="1" si="156"/>
        <v>13.97037887641145</v>
      </c>
      <c r="AA380" s="2">
        <f t="shared" ca="1" si="157"/>
        <v>-1.0885105466898495</v>
      </c>
      <c r="AB380" s="2">
        <f t="shared" ca="1" si="158"/>
        <v>1.701837858565149</v>
      </c>
      <c r="AC380" s="2">
        <f t="shared" ca="1" si="159"/>
        <v>3.641131757755661</v>
      </c>
      <c r="AD380" s="2">
        <f t="shared" ca="1" si="160"/>
        <v>3.7823302027028518</v>
      </c>
      <c r="AE380" s="2">
        <f t="shared" ca="1" si="161"/>
        <v>10.644766986678681</v>
      </c>
      <c r="AF380" s="2">
        <f t="shared" ca="1" si="162"/>
        <v>15.043087101965622</v>
      </c>
      <c r="AG380" s="2">
        <f t="shared" ca="1" si="163"/>
        <v>6.1203024153225378</v>
      </c>
      <c r="AH380" s="2">
        <f t="shared" ca="1" si="164"/>
        <v>3.3093047285830579</v>
      </c>
      <c r="AI380" s="2">
        <f t="shared" ca="1" si="165"/>
        <v>-1.0885105466898495</v>
      </c>
      <c r="AJ380" s="2">
        <f t="shared" ca="1" si="166"/>
        <v>-4.3978152752729072</v>
      </c>
      <c r="AK380" s="2">
        <f t="shared" ca="1" si="167"/>
        <v>1.3674980029726251</v>
      </c>
    </row>
    <row r="381" spans="1:37" x14ac:dyDescent="0.15">
      <c r="A381" s="18">
        <v>357</v>
      </c>
      <c r="B381" s="1">
        <v>3.57</v>
      </c>
      <c r="C381" s="1">
        <v>1.9596550000002821</v>
      </c>
      <c r="D381" s="1">
        <v>3.7000775000137764</v>
      </c>
      <c r="E381" s="1">
        <v>-0.25264750000530967</v>
      </c>
      <c r="F381" s="1">
        <v>4.9352679999999998</v>
      </c>
      <c r="I381" s="1">
        <v>358</v>
      </c>
      <c r="J381" s="1">
        <f t="shared" si="141"/>
        <v>6</v>
      </c>
      <c r="K381" s="1">
        <f t="shared" ca="1" si="142"/>
        <v>-6.2500000000000003E-3</v>
      </c>
      <c r="L381" s="1">
        <f t="shared" ca="1" si="168"/>
        <v>2.3466265961918289</v>
      </c>
      <c r="M381" s="18">
        <f t="shared" ca="1" si="143"/>
        <v>0</v>
      </c>
      <c r="N381" s="18">
        <f t="shared" ca="1" si="144"/>
        <v>0</v>
      </c>
      <c r="O381" s="1">
        <f t="shared" ca="1" si="145"/>
        <v>0</v>
      </c>
      <c r="P381" s="1">
        <f t="shared" ca="1" si="146"/>
        <v>0</v>
      </c>
      <c r="Q381" s="1">
        <f t="shared" ca="1" si="147"/>
        <v>0</v>
      </c>
      <c r="R381" s="1">
        <f t="shared" ca="1" si="148"/>
        <v>0</v>
      </c>
      <c r="S381" s="1">
        <f t="shared" ca="1" si="149"/>
        <v>0</v>
      </c>
      <c r="T381" s="1">
        <f t="shared" ca="1" si="150"/>
        <v>2.3466265961918289</v>
      </c>
      <c r="U381" s="2">
        <f t="shared" ca="1" si="151"/>
        <v>1.3524768431048675</v>
      </c>
      <c r="V381" s="2">
        <f t="shared" ca="1" si="152"/>
        <v>2.2078890553709538</v>
      </c>
      <c r="W381" s="2">
        <f t="shared" ca="1" si="153"/>
        <v>2.9253930367962937</v>
      </c>
      <c r="X381" s="2">
        <f t="shared" ca="1" si="154"/>
        <v>9.5244815001362699</v>
      </c>
      <c r="Y381" s="2">
        <f t="shared" ca="1" si="155"/>
        <v>16.149952752092396</v>
      </c>
      <c r="Z381" s="2">
        <f t="shared" ca="1" si="156"/>
        <v>3.937956268381968</v>
      </c>
      <c r="AA381" s="2">
        <f t="shared" ca="1" si="157"/>
        <v>-1.5659444474676507</v>
      </c>
      <c r="AB381" s="2">
        <f t="shared" ca="1" si="158"/>
        <v>1.2488927857157446</v>
      </c>
      <c r="AC381" s="2">
        <f t="shared" ca="1" si="159"/>
        <v>3.8916943027297064</v>
      </c>
      <c r="AD381" s="2">
        <f t="shared" ca="1" si="160"/>
        <v>1.9645940561933852</v>
      </c>
      <c r="AE381" s="2">
        <f t="shared" ca="1" si="161"/>
        <v>4.5693576121470656</v>
      </c>
      <c r="AF381" s="2">
        <f t="shared" ca="1" si="162"/>
        <v>15.314302053829239</v>
      </c>
      <c r="AG381" s="2">
        <f t="shared" ca="1" si="163"/>
        <v>7.2397307581619739</v>
      </c>
      <c r="AH381" s="2">
        <f t="shared" ca="1" si="164"/>
        <v>0.61468658742663096</v>
      </c>
      <c r="AI381" s="2">
        <f t="shared" ca="1" si="165"/>
        <v>-1.5659444474676507</v>
      </c>
      <c r="AJ381" s="2">
        <f t="shared" ca="1" si="166"/>
        <v>-2.1806310348942817</v>
      </c>
      <c r="AK381" s="2">
        <f t="shared" ca="1" si="167"/>
        <v>0.16599556129754722</v>
      </c>
    </row>
    <row r="382" spans="1:37" x14ac:dyDescent="0.15">
      <c r="A382" s="18">
        <v>358</v>
      </c>
      <c r="B382" s="1">
        <v>3.58</v>
      </c>
      <c r="C382" s="1">
        <v>0.63465499999892927</v>
      </c>
      <c r="D382" s="1">
        <v>2.3040775000140457</v>
      </c>
      <c r="E382" s="1">
        <v>4.6513524999980405</v>
      </c>
      <c r="F382" s="1">
        <v>2.3422679999999998</v>
      </c>
      <c r="I382" s="1">
        <v>359</v>
      </c>
      <c r="J382" s="1">
        <f t="shared" si="141"/>
        <v>6</v>
      </c>
      <c r="K382" s="1">
        <f t="shared" ca="1" si="142"/>
        <v>-6.2500000000000003E-3</v>
      </c>
      <c r="L382" s="1">
        <f t="shared" ca="1" si="168"/>
        <v>2.3403765961918288</v>
      </c>
      <c r="M382" s="18">
        <f t="shared" ca="1" si="143"/>
        <v>0</v>
      </c>
      <c r="N382" s="18">
        <f t="shared" ca="1" si="144"/>
        <v>0</v>
      </c>
      <c r="O382" s="1">
        <f t="shared" ca="1" si="145"/>
        <v>0</v>
      </c>
      <c r="P382" s="1">
        <f t="shared" ca="1" si="146"/>
        <v>0</v>
      </c>
      <c r="Q382" s="1">
        <f t="shared" ca="1" si="147"/>
        <v>0</v>
      </c>
      <c r="R382" s="1">
        <f t="shared" ca="1" si="148"/>
        <v>1.2306438873728931</v>
      </c>
      <c r="S382" s="1">
        <f t="shared" ca="1" si="149"/>
        <v>1.2306438873728931</v>
      </c>
      <c r="T382" s="1">
        <f t="shared" ca="1" si="150"/>
        <v>3.5710204835647219</v>
      </c>
      <c r="U382" s="2">
        <f t="shared" ca="1" si="151"/>
        <v>0.93915323541178553</v>
      </c>
      <c r="V382" s="2">
        <f t="shared" ca="1" si="152"/>
        <v>5.00962108377297</v>
      </c>
      <c r="W382" s="2">
        <f t="shared" ca="1" si="153"/>
        <v>0.71851514680511774</v>
      </c>
      <c r="X382" s="2">
        <f t="shared" ca="1" si="154"/>
        <v>14.564446411602278</v>
      </c>
      <c r="Y382" s="2">
        <f t="shared" ca="1" si="155"/>
        <v>15.064334933433102</v>
      </c>
      <c r="Z382" s="2">
        <f t="shared" ca="1" si="156"/>
        <v>12.072155659179931</v>
      </c>
      <c r="AA382" s="2">
        <f t="shared" ca="1" si="157"/>
        <v>-0.71642375219039744</v>
      </c>
      <c r="AB382" s="2">
        <f t="shared" ca="1" si="158"/>
        <v>1.5399589765737081</v>
      </c>
      <c r="AC382" s="2">
        <f t="shared" ca="1" si="159"/>
        <v>3.0430443939353524</v>
      </c>
      <c r="AD382" s="2">
        <f t="shared" ca="1" si="160"/>
        <v>1.3692676732771571</v>
      </c>
      <c r="AE382" s="2">
        <f t="shared" ca="1" si="161"/>
        <v>12.654124506583539</v>
      </c>
      <c r="AF382" s="2">
        <f t="shared" ca="1" si="162"/>
        <v>16.804129716160173</v>
      </c>
      <c r="AG382" s="2">
        <f t="shared" ca="1" si="163"/>
        <v>2.5858392285004252</v>
      </c>
      <c r="AH382" s="2">
        <f t="shared" ca="1" si="164"/>
        <v>-1.1869494514864831</v>
      </c>
      <c r="AI382" s="2">
        <f t="shared" ca="1" si="165"/>
        <v>-1.1869494514864831</v>
      </c>
      <c r="AJ382" s="2">
        <f t="shared" ca="1" si="166"/>
        <v>0.47052569929608568</v>
      </c>
      <c r="AK382" s="2">
        <f t="shared" ca="1" si="167"/>
        <v>4.0415461828608077</v>
      </c>
    </row>
    <row r="383" spans="1:37" x14ac:dyDescent="0.15">
      <c r="A383" s="18">
        <v>359</v>
      </c>
      <c r="B383" s="1">
        <v>3.59</v>
      </c>
      <c r="C383" s="1">
        <v>3.4446549999991305</v>
      </c>
      <c r="D383" s="1">
        <v>3.3800775000152328</v>
      </c>
      <c r="E383" s="1">
        <v>3.9343524999964075</v>
      </c>
      <c r="F383" s="1">
        <v>2.2902680000000002</v>
      </c>
      <c r="I383" s="1">
        <v>360</v>
      </c>
      <c r="J383" s="1">
        <f t="shared" si="141"/>
        <v>6</v>
      </c>
      <c r="K383" s="1">
        <f t="shared" ca="1" si="142"/>
        <v>-6.2500000000000003E-3</v>
      </c>
      <c r="L383" s="1">
        <f t="shared" ca="1" si="168"/>
        <v>2.3341265961918287</v>
      </c>
      <c r="M383" s="18">
        <f t="shared" ca="1" si="143"/>
        <v>0</v>
      </c>
      <c r="N383" s="18">
        <f t="shared" ca="1" si="144"/>
        <v>0</v>
      </c>
      <c r="O383" s="1">
        <f t="shared" ca="1" si="145"/>
        <v>0</v>
      </c>
      <c r="P383" s="1">
        <f t="shared" ca="1" si="146"/>
        <v>0</v>
      </c>
      <c r="Q383" s="1">
        <f t="shared" ca="1" si="147"/>
        <v>0</v>
      </c>
      <c r="R383" s="1">
        <f t="shared" ca="1" si="148"/>
        <v>5.1715479668000377</v>
      </c>
      <c r="S383" s="1">
        <f t="shared" ca="1" si="149"/>
        <v>5.1715479668000377</v>
      </c>
      <c r="T383" s="1">
        <f t="shared" ca="1" si="150"/>
        <v>7.5056745629918664</v>
      </c>
      <c r="U383" s="2">
        <f t="shared" ca="1" si="151"/>
        <v>0.45495828815264994</v>
      </c>
      <c r="V383" s="2">
        <f t="shared" ca="1" si="152"/>
        <v>4.2132155478428475</v>
      </c>
      <c r="W383" s="2">
        <f t="shared" ca="1" si="153"/>
        <v>1.5134466853290982</v>
      </c>
      <c r="X383" s="2">
        <f t="shared" ca="1" si="154"/>
        <v>13.981966386290743</v>
      </c>
      <c r="Y383" s="2">
        <f t="shared" ca="1" si="155"/>
        <v>19.370060732749728</v>
      </c>
      <c r="Z383" s="2">
        <f t="shared" ca="1" si="156"/>
        <v>7.8712390494307192</v>
      </c>
      <c r="AA383" s="2">
        <f t="shared" ca="1" si="157"/>
        <v>-1.5077019013647768</v>
      </c>
      <c r="AB383" s="2">
        <f t="shared" ca="1" si="158"/>
        <v>1.1122674776746193</v>
      </c>
      <c r="AC383" s="2">
        <f t="shared" ca="1" si="159"/>
        <v>4.5097476902550193</v>
      </c>
      <c r="AD383" s="2">
        <f t="shared" ca="1" si="160"/>
        <v>1.8023264656580271</v>
      </c>
      <c r="AE383" s="2">
        <f t="shared" ca="1" si="161"/>
        <v>10.412552095263202</v>
      </c>
      <c r="AF383" s="2">
        <f t="shared" ca="1" si="162"/>
        <v>17.571639290462954</v>
      </c>
      <c r="AG383" s="2">
        <f t="shared" ca="1" si="163"/>
        <v>14.484358673607003</v>
      </c>
      <c r="AH383" s="2">
        <f t="shared" ca="1" si="164"/>
        <v>-1.4282927109485219</v>
      </c>
      <c r="AI383" s="2">
        <f t="shared" ca="1" si="165"/>
        <v>-1.5077019013647768</v>
      </c>
      <c r="AJ383" s="2">
        <f t="shared" ca="1" si="166"/>
        <v>-7.9409190416254827E-2</v>
      </c>
      <c r="AK383" s="2">
        <f t="shared" ca="1" si="167"/>
        <v>7.426265372575612</v>
      </c>
    </row>
    <row r="384" spans="1:37" x14ac:dyDescent="0.15">
      <c r="A384" s="18">
        <v>360</v>
      </c>
      <c r="B384" s="1">
        <v>3.6</v>
      </c>
      <c r="C384" s="1">
        <v>3.3056549999983531</v>
      </c>
      <c r="D384" s="1">
        <v>4.5480775000150686</v>
      </c>
      <c r="E384" s="1">
        <v>3.5803524999948877</v>
      </c>
      <c r="F384" s="1">
        <v>-0.93972999999999995</v>
      </c>
      <c r="I384" s="1">
        <v>361</v>
      </c>
      <c r="J384" s="1">
        <f t="shared" si="141"/>
        <v>6</v>
      </c>
      <c r="K384" s="1">
        <f t="shared" ca="1" si="142"/>
        <v>-6.2500000000000003E-3</v>
      </c>
      <c r="L384" s="1">
        <f t="shared" ca="1" si="168"/>
        <v>2.3278765961918286</v>
      </c>
      <c r="M384" s="18">
        <f t="shared" ca="1" si="143"/>
        <v>0</v>
      </c>
      <c r="N384" s="18">
        <f t="shared" ca="1" si="144"/>
        <v>0</v>
      </c>
      <c r="O384" s="1">
        <f t="shared" ca="1" si="145"/>
        <v>0</v>
      </c>
      <c r="P384" s="1">
        <f t="shared" ca="1" si="146"/>
        <v>0</v>
      </c>
      <c r="Q384" s="1">
        <f t="shared" ca="1" si="147"/>
        <v>0</v>
      </c>
      <c r="R384" s="1">
        <f t="shared" ca="1" si="148"/>
        <v>0</v>
      </c>
      <c r="S384" s="1">
        <f t="shared" ca="1" si="149"/>
        <v>0</v>
      </c>
      <c r="T384" s="1">
        <f t="shared" ca="1" si="150"/>
        <v>2.3278765961918286</v>
      </c>
      <c r="U384" s="2">
        <f t="shared" ca="1" si="151"/>
        <v>1.7602101257780212</v>
      </c>
      <c r="V384" s="2">
        <f t="shared" ca="1" si="152"/>
        <v>0.12006112838142802</v>
      </c>
      <c r="W384" s="2">
        <f t="shared" ca="1" si="153"/>
        <v>1.4829773481862432</v>
      </c>
      <c r="X384" s="2">
        <f t="shared" ca="1" si="154"/>
        <v>9.9832912290567695</v>
      </c>
      <c r="Y384" s="2">
        <f t="shared" ca="1" si="155"/>
        <v>17.595296691862607</v>
      </c>
      <c r="Z384" s="2">
        <f t="shared" ca="1" si="156"/>
        <v>8.9511200044343049</v>
      </c>
      <c r="AA384" s="2">
        <f t="shared" ca="1" si="157"/>
        <v>1.298875297899085</v>
      </c>
      <c r="AB384" s="2">
        <f t="shared" ca="1" si="158"/>
        <v>1.7783489740786589</v>
      </c>
      <c r="AC384" s="2">
        <f t="shared" ca="1" si="159"/>
        <v>2.3144125212868323</v>
      </c>
      <c r="AD384" s="2">
        <f t="shared" ca="1" si="160"/>
        <v>1.7978643927226599</v>
      </c>
      <c r="AE384" s="2">
        <f t="shared" ca="1" si="161"/>
        <v>5.2191400792371807</v>
      </c>
      <c r="AF384" s="2">
        <f t="shared" ca="1" si="162"/>
        <v>15.946008405164022</v>
      </c>
      <c r="AG384" s="2">
        <f t="shared" ca="1" si="163"/>
        <v>14.93895554427227</v>
      </c>
      <c r="AH384" s="2">
        <f t="shared" ca="1" si="164"/>
        <v>1.5475510477498033</v>
      </c>
      <c r="AI384" s="2">
        <f t="shared" ca="1" si="165"/>
        <v>1.298875297899085</v>
      </c>
      <c r="AJ384" s="2">
        <f t="shared" ca="1" si="166"/>
        <v>2.8464263456488883</v>
      </c>
      <c r="AK384" s="2">
        <f t="shared" ca="1" si="167"/>
        <v>5.1743029418407165</v>
      </c>
    </row>
    <row r="385" spans="1:37" x14ac:dyDescent="0.15">
      <c r="A385" s="18">
        <v>361</v>
      </c>
      <c r="B385" s="1">
        <v>3.61</v>
      </c>
      <c r="C385" s="1">
        <v>3.7426549999999281</v>
      </c>
      <c r="D385" s="1">
        <v>1.0740775000144254</v>
      </c>
      <c r="E385" s="1">
        <v>3.5813524999959157</v>
      </c>
      <c r="F385" s="1">
        <v>3.3352680000000001</v>
      </c>
      <c r="I385" s="1">
        <v>362</v>
      </c>
      <c r="J385" s="1">
        <f t="shared" si="141"/>
        <v>6</v>
      </c>
      <c r="K385" s="1">
        <f t="shared" ca="1" si="142"/>
        <v>-6.2500000000000003E-3</v>
      </c>
      <c r="L385" s="1">
        <f t="shared" ca="1" si="168"/>
        <v>2.3216265961918285</v>
      </c>
      <c r="M385" s="18">
        <f t="shared" ca="1" si="143"/>
        <v>0</v>
      </c>
      <c r="N385" s="18">
        <f t="shared" ca="1" si="144"/>
        <v>0</v>
      </c>
      <c r="O385" s="1">
        <f t="shared" ca="1" si="145"/>
        <v>0</v>
      </c>
      <c r="P385" s="1">
        <f t="shared" ca="1" si="146"/>
        <v>0</v>
      </c>
      <c r="Q385" s="1">
        <f t="shared" ca="1" si="147"/>
        <v>0</v>
      </c>
      <c r="R385" s="1">
        <f t="shared" ca="1" si="148"/>
        <v>0</v>
      </c>
      <c r="S385" s="1">
        <f t="shared" ca="1" si="149"/>
        <v>0</v>
      </c>
      <c r="T385" s="1">
        <f t="shared" ca="1" si="150"/>
        <v>2.3216265961918285</v>
      </c>
      <c r="U385" s="2">
        <f t="shared" ca="1" si="151"/>
        <v>1.447082601681509</v>
      </c>
      <c r="V385" s="2">
        <f t="shared" ca="1" si="152"/>
        <v>1.2090922430691182</v>
      </c>
      <c r="W385" s="2">
        <f t="shared" ca="1" si="153"/>
        <v>3.0428241492697676</v>
      </c>
      <c r="X385" s="2">
        <f t="shared" ca="1" si="154"/>
        <v>3.9056937133538003</v>
      </c>
      <c r="Y385" s="2">
        <f t="shared" ca="1" si="155"/>
        <v>16.319522692332992</v>
      </c>
      <c r="Z385" s="2">
        <f t="shared" ca="1" si="156"/>
        <v>7.0784133096672512</v>
      </c>
      <c r="AA385" s="2">
        <f t="shared" ca="1" si="157"/>
        <v>2.3615638865715383</v>
      </c>
      <c r="AB385" s="2">
        <f t="shared" ca="1" si="158"/>
        <v>1.4173238265564594</v>
      </c>
      <c r="AC385" s="2">
        <f t="shared" ca="1" si="159"/>
        <v>5.238161299994454</v>
      </c>
      <c r="AD385" s="2">
        <f t="shared" ca="1" si="160"/>
        <v>2.7069418008928485</v>
      </c>
      <c r="AE385" s="2">
        <f t="shared" ca="1" si="161"/>
        <v>3.6197261612142597</v>
      </c>
      <c r="AF385" s="2">
        <f t="shared" ca="1" si="162"/>
        <v>17.32165336996415</v>
      </c>
      <c r="AG385" s="2">
        <f t="shared" ca="1" si="163"/>
        <v>4.5195343732158086</v>
      </c>
      <c r="AH385" s="2">
        <f t="shared" ca="1" si="164"/>
        <v>1.5460063148492711</v>
      </c>
      <c r="AI385" s="2">
        <f t="shared" ca="1" si="165"/>
        <v>1.5460063148492711</v>
      </c>
      <c r="AJ385" s="2">
        <f t="shared" ca="1" si="166"/>
        <v>0.81555757172226717</v>
      </c>
      <c r="AK385" s="2">
        <f t="shared" ca="1" si="167"/>
        <v>3.1371841679140955</v>
      </c>
    </row>
    <row r="386" spans="1:37" x14ac:dyDescent="0.15">
      <c r="A386" s="18">
        <v>362</v>
      </c>
      <c r="B386" s="1">
        <v>3.62</v>
      </c>
      <c r="C386" s="1">
        <v>3.2386550000005343</v>
      </c>
      <c r="D386" s="1">
        <v>2.7590775000163603</v>
      </c>
      <c r="E386" s="1">
        <v>-0.60764750000430467</v>
      </c>
      <c r="F386" s="1">
        <v>1.2322679999999999</v>
      </c>
      <c r="I386" s="1">
        <v>363</v>
      </c>
      <c r="J386" s="1">
        <f t="shared" si="141"/>
        <v>6</v>
      </c>
      <c r="K386" s="1">
        <f t="shared" ca="1" si="142"/>
        <v>-6.2500000000000003E-3</v>
      </c>
      <c r="L386" s="1">
        <f t="shared" ca="1" si="168"/>
        <v>2.3153765961918285</v>
      </c>
      <c r="M386" s="18">
        <f t="shared" ca="1" si="143"/>
        <v>0</v>
      </c>
      <c r="N386" s="18">
        <f t="shared" ca="1" si="144"/>
        <v>0</v>
      </c>
      <c r="O386" s="1">
        <f t="shared" ca="1" si="145"/>
        <v>0</v>
      </c>
      <c r="P386" s="1">
        <f t="shared" ca="1" si="146"/>
        <v>0</v>
      </c>
      <c r="Q386" s="1">
        <f t="shared" ca="1" si="147"/>
        <v>0</v>
      </c>
      <c r="R386" s="1">
        <f t="shared" ca="1" si="148"/>
        <v>0.69686417043823656</v>
      </c>
      <c r="S386" s="1">
        <f t="shared" ca="1" si="149"/>
        <v>0.69686417043823656</v>
      </c>
      <c r="T386" s="1">
        <f t="shared" ca="1" si="150"/>
        <v>3.012240766630065</v>
      </c>
      <c r="U386" s="2">
        <f t="shared" ca="1" si="151"/>
        <v>0.55876009370668533</v>
      </c>
      <c r="V386" s="2">
        <f t="shared" ca="1" si="152"/>
        <v>5.4554706029154598</v>
      </c>
      <c r="W386" s="2">
        <f t="shared" ca="1" si="153"/>
        <v>0.5132718711469908</v>
      </c>
      <c r="X386" s="2">
        <f t="shared" ca="1" si="154"/>
        <v>14.062991935469203</v>
      </c>
      <c r="Y386" s="2">
        <f t="shared" ca="1" si="155"/>
        <v>19.101303133396911</v>
      </c>
      <c r="Z386" s="2">
        <f t="shared" ca="1" si="156"/>
        <v>2.6204279644451036</v>
      </c>
      <c r="AA386" s="2">
        <f t="shared" ca="1" si="157"/>
        <v>-8.6627579897721713E-2</v>
      </c>
      <c r="AB386" s="2">
        <f t="shared" ca="1" si="158"/>
        <v>1.9443287177241699</v>
      </c>
      <c r="AC386" s="2">
        <f t="shared" ca="1" si="159"/>
        <v>4.7526554759818129</v>
      </c>
      <c r="AD386" s="2">
        <f t="shared" ca="1" si="160"/>
        <v>0.79162086406998355</v>
      </c>
      <c r="AE386" s="2">
        <f t="shared" ca="1" si="161"/>
        <v>12.565837964228386</v>
      </c>
      <c r="AF386" s="2">
        <f t="shared" ca="1" si="162"/>
        <v>15.603797223811579</v>
      </c>
      <c r="AG386" s="2">
        <f t="shared" ca="1" si="163"/>
        <v>1.1886990395585171</v>
      </c>
      <c r="AH386" s="2">
        <f t="shared" ca="1" si="164"/>
        <v>0.5567023098830205</v>
      </c>
      <c r="AI386" s="2">
        <f t="shared" ca="1" si="165"/>
        <v>-8.6627579897721713E-2</v>
      </c>
      <c r="AJ386" s="2">
        <f t="shared" ca="1" si="166"/>
        <v>-0.64332988978074224</v>
      </c>
      <c r="AK386" s="2">
        <f t="shared" ca="1" si="167"/>
        <v>2.3689108768493226</v>
      </c>
    </row>
    <row r="387" spans="1:37" x14ac:dyDescent="0.15">
      <c r="A387" s="18">
        <v>363</v>
      </c>
      <c r="B387" s="1">
        <v>3.63</v>
      </c>
      <c r="C387" s="1">
        <v>-0.6733449999991592</v>
      </c>
      <c r="D387" s="1">
        <v>0.90807750001431486</v>
      </c>
      <c r="E387" s="1">
        <v>2.8283524999963561</v>
      </c>
      <c r="F387" s="1">
        <v>2.792268</v>
      </c>
      <c r="I387" s="1">
        <v>364</v>
      </c>
      <c r="J387" s="1">
        <f t="shared" si="141"/>
        <v>6</v>
      </c>
      <c r="K387" s="1">
        <f t="shared" ca="1" si="142"/>
        <v>-6.2500000000000003E-3</v>
      </c>
      <c r="L387" s="1">
        <f t="shared" ca="1" si="168"/>
        <v>2.3091265961918284</v>
      </c>
      <c r="M387" s="18">
        <f t="shared" ca="1" si="143"/>
        <v>0</v>
      </c>
      <c r="N387" s="18">
        <f t="shared" ca="1" si="144"/>
        <v>0</v>
      </c>
      <c r="O387" s="1">
        <f t="shared" ca="1" si="145"/>
        <v>0</v>
      </c>
      <c r="P387" s="1">
        <f t="shared" ca="1" si="146"/>
        <v>0</v>
      </c>
      <c r="Q387" s="1">
        <f t="shared" ca="1" si="147"/>
        <v>0</v>
      </c>
      <c r="R387" s="1">
        <f t="shared" ca="1" si="148"/>
        <v>0</v>
      </c>
      <c r="S387" s="1">
        <f t="shared" ca="1" si="149"/>
        <v>0</v>
      </c>
      <c r="T387" s="1">
        <f t="shared" ca="1" si="150"/>
        <v>2.3091265961918284</v>
      </c>
      <c r="U387" s="2">
        <f t="shared" ca="1" si="151"/>
        <v>0.91996203483510808</v>
      </c>
      <c r="V387" s="2">
        <f t="shared" ca="1" si="152"/>
        <v>1.5801176669044359</v>
      </c>
      <c r="W387" s="2">
        <f t="shared" ca="1" si="153"/>
        <v>2.0846413712842291</v>
      </c>
      <c r="X387" s="2">
        <f t="shared" ca="1" si="154"/>
        <v>4.4060497013332611</v>
      </c>
      <c r="Y387" s="2">
        <f t="shared" ca="1" si="155"/>
        <v>17.166288168117198</v>
      </c>
      <c r="Z387" s="2">
        <f t="shared" ca="1" si="156"/>
        <v>2.3222146807401387</v>
      </c>
      <c r="AA387" s="2">
        <f t="shared" ca="1" si="157"/>
        <v>-2.0842511585923948</v>
      </c>
      <c r="AB387" s="2">
        <f t="shared" ca="1" si="158"/>
        <v>1.0126960511986109</v>
      </c>
      <c r="AC387" s="2">
        <f t="shared" ca="1" si="159"/>
        <v>4.9756641882819208</v>
      </c>
      <c r="AD387" s="2">
        <f t="shared" ca="1" si="160"/>
        <v>1.6435915515361514</v>
      </c>
      <c r="AE387" s="2">
        <f t="shared" ca="1" si="161"/>
        <v>10.939639227921544</v>
      </c>
      <c r="AF387" s="2">
        <f t="shared" ca="1" si="162"/>
        <v>17.986417335981223</v>
      </c>
      <c r="AG387" s="2">
        <f t="shared" ca="1" si="163"/>
        <v>9.070553448916602</v>
      </c>
      <c r="AH387" s="2">
        <f t="shared" ca="1" si="164"/>
        <v>1.1971052844584724</v>
      </c>
      <c r="AI387" s="2">
        <f t="shared" ca="1" si="165"/>
        <v>-2.0842511585923948</v>
      </c>
      <c r="AJ387" s="2">
        <f t="shared" ca="1" si="166"/>
        <v>-3.2813564430508673</v>
      </c>
      <c r="AK387" s="2">
        <f t="shared" ca="1" si="167"/>
        <v>-0.9722298468590389</v>
      </c>
    </row>
    <row r="388" spans="1:37" x14ac:dyDescent="0.15">
      <c r="A388" s="18">
        <v>364</v>
      </c>
      <c r="B388" s="1">
        <v>3.64</v>
      </c>
      <c r="C388" s="1">
        <v>4.3656550000008565</v>
      </c>
      <c r="D388" s="1">
        <v>1.3580775000150425</v>
      </c>
      <c r="E388" s="1">
        <v>5.8463524999972094</v>
      </c>
      <c r="F388" s="1">
        <v>5.691268</v>
      </c>
      <c r="I388" s="1">
        <v>365</v>
      </c>
      <c r="J388" s="1">
        <f t="shared" si="141"/>
        <v>6</v>
      </c>
      <c r="K388" s="1">
        <f t="shared" ca="1" si="142"/>
        <v>-6.2500000000000003E-3</v>
      </c>
      <c r="L388" s="1">
        <f t="shared" ca="1" si="168"/>
        <v>2.3028765961918283</v>
      </c>
      <c r="M388" s="18">
        <f t="shared" ca="1" si="143"/>
        <v>0</v>
      </c>
      <c r="N388" s="18">
        <f t="shared" ca="1" si="144"/>
        <v>0</v>
      </c>
      <c r="O388" s="1">
        <f t="shared" ca="1" si="145"/>
        <v>0</v>
      </c>
      <c r="P388" s="1">
        <f t="shared" ca="1" si="146"/>
        <v>0</v>
      </c>
      <c r="Q388" s="1">
        <f t="shared" ca="1" si="147"/>
        <v>0</v>
      </c>
      <c r="R388" s="1">
        <f t="shared" ca="1" si="148"/>
        <v>0</v>
      </c>
      <c r="S388" s="1">
        <f t="shared" ca="1" si="149"/>
        <v>0</v>
      </c>
      <c r="T388" s="1">
        <f t="shared" ca="1" si="150"/>
        <v>2.3028765961918283</v>
      </c>
      <c r="U388" s="2">
        <f t="shared" ca="1" si="151"/>
        <v>1.5024709603324968</v>
      </c>
      <c r="V388" s="2">
        <f t="shared" ca="1" si="152"/>
        <v>4.6192034626820799</v>
      </c>
      <c r="W388" s="2">
        <f t="shared" ca="1" si="153"/>
        <v>2.6402784842937224</v>
      </c>
      <c r="X388" s="2">
        <f t="shared" ca="1" si="154"/>
        <v>1.5280798671009148</v>
      </c>
      <c r="Y388" s="2">
        <f t="shared" ca="1" si="155"/>
        <v>18.181945758321515</v>
      </c>
      <c r="Z388" s="2">
        <f t="shared" ca="1" si="156"/>
        <v>11.247899788837445</v>
      </c>
      <c r="AA388" s="2">
        <f t="shared" ca="1" si="157"/>
        <v>0.80795902084167515</v>
      </c>
      <c r="AB388" s="2">
        <f t="shared" ca="1" si="158"/>
        <v>1.5204971073511038</v>
      </c>
      <c r="AC388" s="2">
        <f t="shared" ca="1" si="159"/>
        <v>3.3643159921778745</v>
      </c>
      <c r="AD388" s="2">
        <f t="shared" ca="1" si="160"/>
        <v>2.0311051518983225</v>
      </c>
      <c r="AE388" s="2">
        <f t="shared" ca="1" si="161"/>
        <v>9.3839253585384981</v>
      </c>
      <c r="AF388" s="2">
        <f t="shared" ca="1" si="162"/>
        <v>15.03283764501699</v>
      </c>
      <c r="AG388" s="2">
        <f t="shared" ca="1" si="163"/>
        <v>10.427117016494085</v>
      </c>
      <c r="AH388" s="2">
        <f t="shared" ca="1" si="164"/>
        <v>6.229245380170894E-2</v>
      </c>
      <c r="AI388" s="2">
        <f t="shared" ca="1" si="165"/>
        <v>6.229245380170894E-2</v>
      </c>
      <c r="AJ388" s="2">
        <f t="shared" ca="1" si="166"/>
        <v>0.74566656703996625</v>
      </c>
      <c r="AK388" s="2">
        <f t="shared" ca="1" si="167"/>
        <v>3.0485431632317948</v>
      </c>
    </row>
    <row r="389" spans="1:37" x14ac:dyDescent="0.15">
      <c r="A389" s="18">
        <v>365</v>
      </c>
      <c r="B389" s="1">
        <v>3.65</v>
      </c>
      <c r="C389" s="1">
        <v>5.7936550000015075</v>
      </c>
      <c r="D389" s="1">
        <v>2.7520775000162701</v>
      </c>
      <c r="E389" s="1">
        <v>1.9603524999958211</v>
      </c>
      <c r="F389" s="1">
        <v>0.63626799999999994</v>
      </c>
      <c r="I389" s="1">
        <v>366</v>
      </c>
      <c r="J389" s="1">
        <f t="shared" si="141"/>
        <v>6</v>
      </c>
      <c r="K389" s="1">
        <f t="shared" ca="1" si="142"/>
        <v>-6.2500000000000003E-3</v>
      </c>
      <c r="L389" s="1">
        <f t="shared" ca="1" si="168"/>
        <v>2.2966265961918282</v>
      </c>
      <c r="M389" s="18">
        <f t="shared" ca="1" si="143"/>
        <v>0</v>
      </c>
      <c r="N389" s="18">
        <f t="shared" ca="1" si="144"/>
        <v>0</v>
      </c>
      <c r="O389" s="1">
        <f t="shared" ca="1" si="145"/>
        <v>0</v>
      </c>
      <c r="P389" s="1">
        <f t="shared" ca="1" si="146"/>
        <v>0</v>
      </c>
      <c r="Q389" s="1">
        <f t="shared" ca="1" si="147"/>
        <v>0</v>
      </c>
      <c r="R389" s="1">
        <f t="shared" ca="1" si="148"/>
        <v>0</v>
      </c>
      <c r="S389" s="1">
        <f t="shared" ca="1" si="149"/>
        <v>0</v>
      </c>
      <c r="T389" s="1">
        <f t="shared" ca="1" si="150"/>
        <v>2.2966265961918282</v>
      </c>
      <c r="U389" s="2">
        <f t="shared" ca="1" si="151"/>
        <v>1.7269835608176853</v>
      </c>
      <c r="V389" s="2">
        <f t="shared" ca="1" si="152"/>
        <v>3.5821674863324877</v>
      </c>
      <c r="W389" s="2">
        <f t="shared" ca="1" si="153"/>
        <v>2.2926768029617381</v>
      </c>
      <c r="X389" s="2">
        <f t="shared" ca="1" si="154"/>
        <v>7.5514760560551011</v>
      </c>
      <c r="Y389" s="2">
        <f t="shared" ca="1" si="155"/>
        <v>15.81998028088209</v>
      </c>
      <c r="Z389" s="2">
        <f t="shared" ca="1" si="156"/>
        <v>10.272147040185192</v>
      </c>
      <c r="AA389" s="2">
        <f t="shared" ca="1" si="157"/>
        <v>-1.6745507151823205</v>
      </c>
      <c r="AB389" s="2">
        <f t="shared" ca="1" si="158"/>
        <v>1.4517138947832682</v>
      </c>
      <c r="AC389" s="2">
        <f t="shared" ca="1" si="159"/>
        <v>4.764745839900673</v>
      </c>
      <c r="AD389" s="2">
        <f t="shared" ca="1" si="160"/>
        <v>2.4574435390528557</v>
      </c>
      <c r="AE389" s="2">
        <f t="shared" ca="1" si="161"/>
        <v>4.8375356328539212</v>
      </c>
      <c r="AF389" s="2">
        <f t="shared" ca="1" si="162"/>
        <v>15.680492837011744</v>
      </c>
      <c r="AG389" s="2">
        <f t="shared" ca="1" si="163"/>
        <v>3.1605292930548181</v>
      </c>
      <c r="AH389" s="2">
        <f t="shared" ca="1" si="164"/>
        <v>-2.3204738957490472</v>
      </c>
      <c r="AI389" s="2">
        <f t="shared" ca="1" si="165"/>
        <v>-2.3204738957490472</v>
      </c>
      <c r="AJ389" s="2">
        <f t="shared" ca="1" si="166"/>
        <v>0.64592318056672671</v>
      </c>
      <c r="AK389" s="2">
        <f t="shared" ca="1" si="167"/>
        <v>2.9425497767585549</v>
      </c>
    </row>
    <row r="390" spans="1:37" x14ac:dyDescent="0.15">
      <c r="A390" s="18">
        <v>366</v>
      </c>
      <c r="B390" s="1">
        <v>3.66</v>
      </c>
      <c r="C390" s="1">
        <v>2.3796549999985928</v>
      </c>
      <c r="D390" s="1">
        <v>1.5780775000138192</v>
      </c>
      <c r="E390" s="1">
        <v>1.7623524999947904</v>
      </c>
      <c r="F390" s="1">
        <v>4.1702680000000001</v>
      </c>
      <c r="I390" s="1">
        <v>367</v>
      </c>
      <c r="J390" s="1">
        <f t="shared" si="141"/>
        <v>6</v>
      </c>
      <c r="K390" s="1">
        <f t="shared" ca="1" si="142"/>
        <v>-6.2500000000000003E-3</v>
      </c>
      <c r="L390" s="1">
        <f t="shared" ca="1" si="168"/>
        <v>2.2903765961918281</v>
      </c>
      <c r="M390" s="18">
        <f t="shared" ca="1" si="143"/>
        <v>0</v>
      </c>
      <c r="N390" s="18">
        <f t="shared" ca="1" si="144"/>
        <v>0</v>
      </c>
      <c r="O390" s="1">
        <f t="shared" ca="1" si="145"/>
        <v>0</v>
      </c>
      <c r="P390" s="1">
        <f t="shared" ca="1" si="146"/>
        <v>0</v>
      </c>
      <c r="Q390" s="1">
        <f t="shared" ca="1" si="147"/>
        <v>0</v>
      </c>
      <c r="R390" s="1">
        <f t="shared" ca="1" si="148"/>
        <v>0</v>
      </c>
      <c r="S390" s="1">
        <f t="shared" ca="1" si="149"/>
        <v>0</v>
      </c>
      <c r="T390" s="1">
        <f t="shared" ca="1" si="150"/>
        <v>2.2903765961918281</v>
      </c>
      <c r="U390" s="2">
        <f t="shared" ca="1" si="151"/>
        <v>0.61897669757770157</v>
      </c>
      <c r="V390" s="2">
        <f t="shared" ca="1" si="152"/>
        <v>3.8720854935880453</v>
      </c>
      <c r="W390" s="2">
        <f t="shared" ca="1" si="153"/>
        <v>3.3202321193564632</v>
      </c>
      <c r="X390" s="2">
        <f t="shared" ca="1" si="154"/>
        <v>13.830474320696805</v>
      </c>
      <c r="Y390" s="2">
        <f t="shared" ca="1" si="155"/>
        <v>16.652788029739469</v>
      </c>
      <c r="Z390" s="2">
        <f t="shared" ca="1" si="156"/>
        <v>3.4772681577011397</v>
      </c>
      <c r="AA390" s="2">
        <f t="shared" ca="1" si="157"/>
        <v>-0.87858160097610294</v>
      </c>
      <c r="AB390" s="2">
        <f t="shared" ca="1" si="158"/>
        <v>0.96996293639875442</v>
      </c>
      <c r="AC390" s="2">
        <f t="shared" ca="1" si="159"/>
        <v>3.1378453874543055</v>
      </c>
      <c r="AD390" s="2">
        <f t="shared" ca="1" si="160"/>
        <v>2.368152417591971</v>
      </c>
      <c r="AE390" s="2">
        <f t="shared" ca="1" si="161"/>
        <v>2.3202116662701409</v>
      </c>
      <c r="AF390" s="2">
        <f t="shared" ca="1" si="162"/>
        <v>16.646714530978571</v>
      </c>
      <c r="AG390" s="2">
        <f t="shared" ca="1" si="163"/>
        <v>2.6937934845410085</v>
      </c>
      <c r="AH390" s="2">
        <f t="shared" ca="1" si="164"/>
        <v>2.3626007909005455</v>
      </c>
      <c r="AI390" s="2">
        <f t="shared" ca="1" si="165"/>
        <v>-0.87858160097610294</v>
      </c>
      <c r="AJ390" s="2">
        <f t="shared" ca="1" si="166"/>
        <v>1.4840191899244426</v>
      </c>
      <c r="AK390" s="2">
        <f t="shared" ca="1" si="167"/>
        <v>3.7743957861162709</v>
      </c>
    </row>
    <row r="391" spans="1:37" x14ac:dyDescent="0.15">
      <c r="A391" s="18">
        <v>367</v>
      </c>
      <c r="B391" s="1">
        <v>3.67</v>
      </c>
      <c r="C391" s="1">
        <v>2.2036549999988608</v>
      </c>
      <c r="D391" s="1">
        <v>2.4130775000159588</v>
      </c>
      <c r="E391" s="1">
        <v>-1.7976475000018866</v>
      </c>
      <c r="F391" s="1">
        <v>3.8312680000000001</v>
      </c>
      <c r="I391" s="1">
        <v>368</v>
      </c>
      <c r="J391" s="1">
        <f t="shared" si="141"/>
        <v>6</v>
      </c>
      <c r="K391" s="1">
        <f t="shared" ca="1" si="142"/>
        <v>-6.2500000000000003E-3</v>
      </c>
      <c r="L391" s="1">
        <f t="shared" ca="1" si="168"/>
        <v>2.284126596191828</v>
      </c>
      <c r="M391" s="18">
        <f t="shared" ca="1" si="143"/>
        <v>0</v>
      </c>
      <c r="N391" s="18">
        <f t="shared" ca="1" si="144"/>
        <v>0</v>
      </c>
      <c r="O391" s="1">
        <f t="shared" ca="1" si="145"/>
        <v>0</v>
      </c>
      <c r="P391" s="1">
        <f t="shared" ca="1" si="146"/>
        <v>0</v>
      </c>
      <c r="Q391" s="1">
        <f t="shared" ca="1" si="147"/>
        <v>0</v>
      </c>
      <c r="R391" s="1">
        <f t="shared" ca="1" si="148"/>
        <v>-2.4469818702627375</v>
      </c>
      <c r="S391" s="1">
        <f t="shared" ca="1" si="149"/>
        <v>-2.4469818702627375</v>
      </c>
      <c r="T391" s="1">
        <f t="shared" ca="1" si="150"/>
        <v>-0.16285527407090949</v>
      </c>
      <c r="U391" s="2">
        <f t="shared" ca="1" si="151"/>
        <v>1.8293143834820786</v>
      </c>
      <c r="V391" s="2">
        <f t="shared" ca="1" si="152"/>
        <v>4.4846967317448421</v>
      </c>
      <c r="W391" s="2">
        <f t="shared" ca="1" si="153"/>
        <v>2.1172807437333372</v>
      </c>
      <c r="X391" s="2">
        <f t="shared" ca="1" si="154"/>
        <v>3.105412934249097</v>
      </c>
      <c r="Y391" s="2">
        <f t="shared" ca="1" si="155"/>
        <v>19.145791003314983</v>
      </c>
      <c r="Z391" s="2">
        <f t="shared" ca="1" si="156"/>
        <v>9.7121493604217015</v>
      </c>
      <c r="AA391" s="2">
        <f t="shared" ca="1" si="157"/>
        <v>-1.3425631958189672</v>
      </c>
      <c r="AB391" s="2">
        <f t="shared" ca="1" si="158"/>
        <v>0.41507247516120743</v>
      </c>
      <c r="AC391" s="2">
        <f t="shared" ca="1" si="159"/>
        <v>3.68814371770722</v>
      </c>
      <c r="AD391" s="2">
        <f t="shared" ca="1" si="160"/>
        <v>2.8361883823500231</v>
      </c>
      <c r="AE391" s="2">
        <f t="shared" ca="1" si="161"/>
        <v>8.7202690344089397</v>
      </c>
      <c r="AF391" s="2">
        <f t="shared" ca="1" si="162"/>
        <v>18.047225729488247</v>
      </c>
      <c r="AG391" s="2">
        <f t="shared" ca="1" si="163"/>
        <v>5.1309893464614591</v>
      </c>
      <c r="AH391" s="2">
        <f t="shared" ca="1" si="164"/>
        <v>-2.789432695620353</v>
      </c>
      <c r="AI391" s="2">
        <f t="shared" ca="1" si="165"/>
        <v>-2.789432695620353</v>
      </c>
      <c r="AJ391" s="2">
        <f t="shared" ca="1" si="166"/>
        <v>-4.1319958914393204</v>
      </c>
      <c r="AK391" s="2">
        <f t="shared" ca="1" si="167"/>
        <v>-4.2948511655102299</v>
      </c>
    </row>
    <row r="392" spans="1:37" x14ac:dyDescent="0.15">
      <c r="A392" s="18">
        <v>368</v>
      </c>
      <c r="B392" s="1">
        <v>3.68</v>
      </c>
      <c r="C392" s="1">
        <v>2.1176549999992744</v>
      </c>
      <c r="D392" s="1">
        <v>1.1340775000157066</v>
      </c>
      <c r="E392" s="1">
        <v>0.10835249999630037</v>
      </c>
      <c r="F392" s="1">
        <v>1.7712680000000001</v>
      </c>
      <c r="I392" s="1">
        <v>369</v>
      </c>
      <c r="J392" s="1">
        <f t="shared" si="141"/>
        <v>6</v>
      </c>
      <c r="K392" s="1">
        <f t="shared" ca="1" si="142"/>
        <v>-6.2500000000000003E-3</v>
      </c>
      <c r="L392" s="1">
        <f t="shared" ca="1" si="168"/>
        <v>2.2778765961918279</v>
      </c>
      <c r="M392" s="18">
        <f t="shared" ca="1" si="143"/>
        <v>0</v>
      </c>
      <c r="N392" s="18">
        <f t="shared" ca="1" si="144"/>
        <v>0</v>
      </c>
      <c r="O392" s="1">
        <f t="shared" ca="1" si="145"/>
        <v>0</v>
      </c>
      <c r="P392" s="1">
        <f t="shared" ca="1" si="146"/>
        <v>0</v>
      </c>
      <c r="Q392" s="1">
        <f t="shared" ca="1" si="147"/>
        <v>0</v>
      </c>
      <c r="R392" s="1">
        <f t="shared" ca="1" si="148"/>
        <v>2.2353827334799075</v>
      </c>
      <c r="S392" s="1">
        <f t="shared" ca="1" si="149"/>
        <v>2.2353827334799075</v>
      </c>
      <c r="T392" s="1">
        <f t="shared" ca="1" si="150"/>
        <v>4.5132593296717349</v>
      </c>
      <c r="U392" s="2">
        <f t="shared" ca="1" si="151"/>
        <v>0.87460941270532089</v>
      </c>
      <c r="V392" s="2">
        <f t="shared" ca="1" si="152"/>
        <v>2.3122798932685296</v>
      </c>
      <c r="W392" s="2">
        <f t="shared" ca="1" si="153"/>
        <v>3.3282211520676794</v>
      </c>
      <c r="X392" s="2">
        <f t="shared" ca="1" si="154"/>
        <v>1.1528859221871868</v>
      </c>
      <c r="Y392" s="2">
        <f t="shared" ca="1" si="155"/>
        <v>15.307392777790991</v>
      </c>
      <c r="Z392" s="2">
        <f t="shared" ca="1" si="156"/>
        <v>2.3641637472463204</v>
      </c>
      <c r="AA392" s="2">
        <f t="shared" ca="1" si="157"/>
        <v>1.6136225279932148</v>
      </c>
      <c r="AB392" s="2">
        <f t="shared" ca="1" si="158"/>
        <v>1.3407666079526233</v>
      </c>
      <c r="AC392" s="2">
        <f t="shared" ca="1" si="159"/>
        <v>0.20048653035353187</v>
      </c>
      <c r="AD392" s="2">
        <f t="shared" ca="1" si="160"/>
        <v>2.0363818394175701</v>
      </c>
      <c r="AE392" s="2">
        <f t="shared" ca="1" si="161"/>
        <v>5.8263247476404878</v>
      </c>
      <c r="AF392" s="2">
        <f t="shared" ca="1" si="162"/>
        <v>19.600697693103051</v>
      </c>
      <c r="AG392" s="2">
        <f t="shared" ca="1" si="163"/>
        <v>6.059407689241306</v>
      </c>
      <c r="AH392" s="2">
        <f t="shared" ca="1" si="164"/>
        <v>-1.2273736620278617</v>
      </c>
      <c r="AI392" s="2">
        <f t="shared" ca="1" si="165"/>
        <v>-1.2273736620278617</v>
      </c>
      <c r="AJ392" s="2">
        <f t="shared" ca="1" si="166"/>
        <v>0.38624886596535313</v>
      </c>
      <c r="AK392" s="2">
        <f t="shared" ca="1" si="167"/>
        <v>4.8995081956370878</v>
      </c>
    </row>
    <row r="393" spans="1:37" x14ac:dyDescent="0.15">
      <c r="A393" s="18">
        <v>369</v>
      </c>
      <c r="B393" s="1">
        <v>3.69</v>
      </c>
      <c r="C393" s="1">
        <v>5.7946549999989827</v>
      </c>
      <c r="D393" s="1">
        <v>1.0140775000166968</v>
      </c>
      <c r="E393" s="1">
        <v>2.5923524999953429</v>
      </c>
      <c r="F393" s="1">
        <v>3.4302679999999999</v>
      </c>
      <c r="I393" s="1">
        <v>370</v>
      </c>
      <c r="J393" s="1">
        <f t="shared" si="141"/>
        <v>6</v>
      </c>
      <c r="K393" s="1">
        <f t="shared" ca="1" si="142"/>
        <v>-6.2500000000000003E-3</v>
      </c>
      <c r="L393" s="1">
        <f t="shared" ca="1" si="168"/>
        <v>2.2716265961918278</v>
      </c>
      <c r="M393" s="18">
        <f t="shared" ca="1" si="143"/>
        <v>0</v>
      </c>
      <c r="N393" s="18">
        <f t="shared" ca="1" si="144"/>
        <v>0</v>
      </c>
      <c r="O393" s="1">
        <f t="shared" ca="1" si="145"/>
        <v>0</v>
      </c>
      <c r="P393" s="1">
        <f t="shared" ca="1" si="146"/>
        <v>0</v>
      </c>
      <c r="Q393" s="1">
        <f t="shared" ca="1" si="147"/>
        <v>0</v>
      </c>
      <c r="R393" s="1">
        <f t="shared" ca="1" si="148"/>
        <v>0</v>
      </c>
      <c r="S393" s="1">
        <f t="shared" ca="1" si="149"/>
        <v>0</v>
      </c>
      <c r="T393" s="1">
        <f t="shared" ca="1" si="150"/>
        <v>2.2716265961918278</v>
      </c>
      <c r="U393" s="2">
        <f t="shared" ca="1" si="151"/>
        <v>1.863295250254001</v>
      </c>
      <c r="V393" s="2">
        <f t="shared" ca="1" si="152"/>
        <v>2.9726180855123494</v>
      </c>
      <c r="W393" s="2">
        <f t="shared" ca="1" si="153"/>
        <v>1.6596380404094628</v>
      </c>
      <c r="X393" s="2">
        <f t="shared" ca="1" si="154"/>
        <v>5.4500511260366604</v>
      </c>
      <c r="Y393" s="2">
        <f t="shared" ca="1" si="155"/>
        <v>15.794504666411594</v>
      </c>
      <c r="Z393" s="2">
        <f t="shared" ca="1" si="156"/>
        <v>13.186793649144219</v>
      </c>
      <c r="AA393" s="2">
        <f t="shared" ca="1" si="157"/>
        <v>0.59516576793470799</v>
      </c>
      <c r="AB393" s="2">
        <f t="shared" ca="1" si="158"/>
        <v>0.94319698774664451</v>
      </c>
      <c r="AC393" s="2">
        <f t="shared" ca="1" si="159"/>
        <v>3.0794828059799513</v>
      </c>
      <c r="AD393" s="2">
        <f t="shared" ca="1" si="160"/>
        <v>2.5782726807033165</v>
      </c>
      <c r="AE393" s="2">
        <f t="shared" ca="1" si="161"/>
        <v>8.3573392062630596</v>
      </c>
      <c r="AF393" s="2">
        <f t="shared" ca="1" si="162"/>
        <v>19.922776691349348</v>
      </c>
      <c r="AG393" s="2">
        <f t="shared" ca="1" si="163"/>
        <v>4.8012974404510178</v>
      </c>
      <c r="AH393" s="2">
        <f t="shared" ca="1" si="164"/>
        <v>0.98671209927101666</v>
      </c>
      <c r="AI393" s="2">
        <f t="shared" ca="1" si="165"/>
        <v>0.59516576793470799</v>
      </c>
      <c r="AJ393" s="2">
        <f t="shared" ca="1" si="166"/>
        <v>-0.39154633133630867</v>
      </c>
      <c r="AK393" s="2">
        <f t="shared" ca="1" si="167"/>
        <v>1.8800802648555193</v>
      </c>
    </row>
    <row r="394" spans="1:37" x14ac:dyDescent="0.15">
      <c r="A394" s="18">
        <v>370</v>
      </c>
      <c r="B394" s="1">
        <v>3.7</v>
      </c>
      <c r="C394" s="1">
        <v>3.8876549999997678</v>
      </c>
      <c r="D394" s="1">
        <v>6.2050775000166425</v>
      </c>
      <c r="E394" s="1">
        <v>2.9253524999965919</v>
      </c>
      <c r="F394" s="1">
        <v>-0.63373000000000002</v>
      </c>
      <c r="I394" s="1">
        <v>371</v>
      </c>
      <c r="J394" s="1">
        <f t="shared" si="141"/>
        <v>6</v>
      </c>
      <c r="K394" s="1">
        <f t="shared" ca="1" si="142"/>
        <v>-6.2500000000000003E-3</v>
      </c>
      <c r="L394" s="1">
        <f t="shared" ca="1" si="168"/>
        <v>2.2653765961918277</v>
      </c>
      <c r="M394" s="18">
        <f t="shared" ca="1" si="143"/>
        <v>0</v>
      </c>
      <c r="N394" s="18">
        <f t="shared" ca="1" si="144"/>
        <v>0</v>
      </c>
      <c r="O394" s="1">
        <f t="shared" ca="1" si="145"/>
        <v>0</v>
      </c>
      <c r="P394" s="1">
        <f t="shared" ca="1" si="146"/>
        <v>0</v>
      </c>
      <c r="Q394" s="1">
        <f t="shared" ca="1" si="147"/>
        <v>0</v>
      </c>
      <c r="R394" s="1">
        <f t="shared" ca="1" si="148"/>
        <v>3.7059821583945336</v>
      </c>
      <c r="S394" s="1">
        <f t="shared" ca="1" si="149"/>
        <v>3.7059821583945336</v>
      </c>
      <c r="T394" s="1">
        <f t="shared" ca="1" si="150"/>
        <v>5.9713587545863618</v>
      </c>
      <c r="U394" s="2">
        <f t="shared" ca="1" si="151"/>
        <v>1.6450937739565465</v>
      </c>
      <c r="V394" s="2">
        <f t="shared" ca="1" si="152"/>
        <v>3.5999951458597379</v>
      </c>
      <c r="W394" s="2">
        <f t="shared" ca="1" si="153"/>
        <v>3.883297725804121</v>
      </c>
      <c r="X394" s="2">
        <f t="shared" ca="1" si="154"/>
        <v>2.5007098851075913</v>
      </c>
      <c r="Y394" s="2">
        <f t="shared" ca="1" si="155"/>
        <v>17.457304444940299</v>
      </c>
      <c r="Z394" s="2">
        <f t="shared" ca="1" si="156"/>
        <v>9.3422592969864411</v>
      </c>
      <c r="AA394" s="2">
        <f t="shared" ca="1" si="157"/>
        <v>-3.7732580570335172</v>
      </c>
      <c r="AB394" s="2">
        <f t="shared" ca="1" si="158"/>
        <v>1.3573357280337901</v>
      </c>
      <c r="AC394" s="2">
        <f t="shared" ca="1" si="159"/>
        <v>3.3155575004618232</v>
      </c>
      <c r="AD394" s="2">
        <f t="shared" ca="1" si="160"/>
        <v>3.7868677132922048</v>
      </c>
      <c r="AE394" s="2">
        <f t="shared" ca="1" si="161"/>
        <v>14.426025266961165</v>
      </c>
      <c r="AF394" s="2">
        <f t="shared" ca="1" si="162"/>
        <v>17.434872590480452</v>
      </c>
      <c r="AG394" s="2">
        <f t="shared" ca="1" si="163"/>
        <v>14.551763765917068</v>
      </c>
      <c r="AH394" s="2">
        <f t="shared" ca="1" si="164"/>
        <v>0.11440041277686668</v>
      </c>
      <c r="AI394" s="2">
        <f t="shared" ca="1" si="165"/>
        <v>-3.7732580570335172</v>
      </c>
      <c r="AJ394" s="2">
        <f t="shared" ca="1" si="166"/>
        <v>-3.6588576442566505</v>
      </c>
      <c r="AK394" s="2">
        <f t="shared" ca="1" si="167"/>
        <v>2.3125011103297113</v>
      </c>
    </row>
    <row r="395" spans="1:37" x14ac:dyDescent="0.15">
      <c r="A395" s="18">
        <v>371</v>
      </c>
      <c r="B395" s="1">
        <v>3.71</v>
      </c>
      <c r="C395" s="1">
        <v>2.718654999998904</v>
      </c>
      <c r="D395" s="1">
        <v>2.1440775000165502</v>
      </c>
      <c r="E395" s="1">
        <v>1.9573524999962899</v>
      </c>
      <c r="F395" s="1">
        <v>3.3792680000000002</v>
      </c>
      <c r="I395" s="1">
        <v>372</v>
      </c>
      <c r="J395" s="1">
        <f t="shared" si="141"/>
        <v>6</v>
      </c>
      <c r="K395" s="1">
        <f t="shared" ca="1" si="142"/>
        <v>-6.2500000000000003E-3</v>
      </c>
      <c r="L395" s="1">
        <f t="shared" ca="1" si="168"/>
        <v>2.2591265961918277</v>
      </c>
      <c r="M395" s="18">
        <f t="shared" ca="1" si="143"/>
        <v>0</v>
      </c>
      <c r="N395" s="18">
        <f t="shared" ca="1" si="144"/>
        <v>0</v>
      </c>
      <c r="O395" s="1">
        <f t="shared" ca="1" si="145"/>
        <v>0</v>
      </c>
      <c r="P395" s="1">
        <f t="shared" ca="1" si="146"/>
        <v>0</v>
      </c>
      <c r="Q395" s="1">
        <f t="shared" ca="1" si="147"/>
        <v>0</v>
      </c>
      <c r="R395" s="1">
        <f t="shared" ca="1" si="148"/>
        <v>0</v>
      </c>
      <c r="S395" s="1">
        <f t="shared" ca="1" si="149"/>
        <v>0</v>
      </c>
      <c r="T395" s="1">
        <f t="shared" ca="1" si="150"/>
        <v>2.2591265961918277</v>
      </c>
      <c r="U395" s="2">
        <f t="shared" ca="1" si="151"/>
        <v>1.6060931094007374</v>
      </c>
      <c r="V395" s="2">
        <f t="shared" ca="1" si="152"/>
        <v>5.1922563609715517</v>
      </c>
      <c r="W395" s="2">
        <f t="shared" ca="1" si="153"/>
        <v>3.1350849777777792</v>
      </c>
      <c r="X395" s="2">
        <f t="shared" ca="1" si="154"/>
        <v>12.6158163489527</v>
      </c>
      <c r="Y395" s="2">
        <f t="shared" ca="1" si="155"/>
        <v>17.983292684437384</v>
      </c>
      <c r="Z395" s="2">
        <f t="shared" ca="1" si="156"/>
        <v>3.3917183908970632</v>
      </c>
      <c r="AA395" s="2">
        <f t="shared" ca="1" si="157"/>
        <v>-2.8275611203498121</v>
      </c>
      <c r="AB395" s="2">
        <f t="shared" ca="1" si="158"/>
        <v>0.57724961670404995</v>
      </c>
      <c r="AC395" s="2">
        <f t="shared" ca="1" si="159"/>
        <v>4.4634239810584395</v>
      </c>
      <c r="AD395" s="2">
        <f t="shared" ca="1" si="160"/>
        <v>1.3399602369998185</v>
      </c>
      <c r="AE395" s="2">
        <f t="shared" ca="1" si="161"/>
        <v>4.6181348122201964</v>
      </c>
      <c r="AF395" s="2">
        <f t="shared" ca="1" si="162"/>
        <v>19.300911902432116</v>
      </c>
      <c r="AG395" s="2">
        <f t="shared" ca="1" si="163"/>
        <v>8.0336105065834218</v>
      </c>
      <c r="AH395" s="2">
        <f t="shared" ca="1" si="164"/>
        <v>1.2594363997929057</v>
      </c>
      <c r="AI395" s="2">
        <f t="shared" ca="1" si="165"/>
        <v>-2.8275611203498121</v>
      </c>
      <c r="AJ395" s="2">
        <f t="shared" ca="1" si="166"/>
        <v>-4.0869975201427176</v>
      </c>
      <c r="AK395" s="2">
        <f t="shared" ca="1" si="167"/>
        <v>-1.8278709239508899</v>
      </c>
    </row>
    <row r="396" spans="1:37" x14ac:dyDescent="0.15">
      <c r="A396" s="18">
        <v>372</v>
      </c>
      <c r="B396" s="1">
        <v>3.72</v>
      </c>
      <c r="C396" s="1">
        <v>0.84365500000060933</v>
      </c>
      <c r="D396" s="1">
        <v>1.2070775000161404</v>
      </c>
      <c r="E396" s="1">
        <v>0.46835249999688244</v>
      </c>
      <c r="F396" s="1">
        <v>3.7862680000000002</v>
      </c>
      <c r="I396" s="1">
        <v>373</v>
      </c>
      <c r="J396" s="1">
        <f t="shared" si="141"/>
        <v>6</v>
      </c>
      <c r="K396" s="1">
        <f t="shared" ca="1" si="142"/>
        <v>-6.2500000000000003E-3</v>
      </c>
      <c r="L396" s="1">
        <f t="shared" ca="1" si="168"/>
        <v>2.2528765961918276</v>
      </c>
      <c r="M396" s="18">
        <f t="shared" ca="1" si="143"/>
        <v>0</v>
      </c>
      <c r="N396" s="18">
        <f t="shared" ca="1" si="144"/>
        <v>0</v>
      </c>
      <c r="O396" s="1">
        <f t="shared" ca="1" si="145"/>
        <v>0</v>
      </c>
      <c r="P396" s="1">
        <f t="shared" ca="1" si="146"/>
        <v>0</v>
      </c>
      <c r="Q396" s="1">
        <f t="shared" ca="1" si="147"/>
        <v>0</v>
      </c>
      <c r="R396" s="1">
        <f t="shared" ca="1" si="148"/>
        <v>-1.4336608143175198</v>
      </c>
      <c r="S396" s="1">
        <f t="shared" ca="1" si="149"/>
        <v>-1.4336608143175198</v>
      </c>
      <c r="T396" s="1">
        <f t="shared" ca="1" si="150"/>
        <v>0.81921578187430777</v>
      </c>
      <c r="U396" s="2">
        <f t="shared" ca="1" si="151"/>
        <v>0.72524272712044091</v>
      </c>
      <c r="V396" s="2">
        <f t="shared" ca="1" si="152"/>
        <v>2.082117658504564</v>
      </c>
      <c r="W396" s="2">
        <f t="shared" ca="1" si="153"/>
        <v>1.8239112908385415</v>
      </c>
      <c r="X396" s="2">
        <f t="shared" ca="1" si="154"/>
        <v>2.4356263449809923</v>
      </c>
      <c r="Y396" s="2">
        <f t="shared" ca="1" si="155"/>
        <v>19.831932469146476</v>
      </c>
      <c r="Z396" s="2">
        <f t="shared" ca="1" si="156"/>
        <v>4.3983854778735809</v>
      </c>
      <c r="AA396" s="2">
        <f t="shared" ca="1" si="157"/>
        <v>-1.7205217288990307</v>
      </c>
      <c r="AB396" s="2">
        <f t="shared" ca="1" si="158"/>
        <v>1.8001497412594119</v>
      </c>
      <c r="AC396" s="2">
        <f t="shared" ca="1" si="159"/>
        <v>2.1571873660057657</v>
      </c>
      <c r="AD396" s="2">
        <f t="shared" ca="1" si="160"/>
        <v>0.383815065404848</v>
      </c>
      <c r="AE396" s="2">
        <f t="shared" ca="1" si="161"/>
        <v>3.8325346022392184</v>
      </c>
      <c r="AF396" s="2">
        <f t="shared" ca="1" si="162"/>
        <v>16.407475706122028</v>
      </c>
      <c r="AG396" s="2">
        <f t="shared" ca="1" si="163"/>
        <v>11.70768629596453</v>
      </c>
      <c r="AH396" s="2">
        <f t="shared" ca="1" si="164"/>
        <v>-0.2966366097239071</v>
      </c>
      <c r="AI396" s="2">
        <f t="shared" ca="1" si="165"/>
        <v>-1.7205217288990307</v>
      </c>
      <c r="AJ396" s="2">
        <f t="shared" ca="1" si="166"/>
        <v>-1.4238851191751236</v>
      </c>
      <c r="AK396" s="2">
        <f t="shared" ca="1" si="167"/>
        <v>-0.60466933730081585</v>
      </c>
    </row>
    <row r="397" spans="1:37" x14ac:dyDescent="0.15">
      <c r="A397" s="18">
        <v>373</v>
      </c>
      <c r="B397" s="1">
        <v>3.73</v>
      </c>
      <c r="C397" s="1">
        <v>-5.0873449999997433</v>
      </c>
      <c r="D397" s="1">
        <v>-1.3289224999866178</v>
      </c>
      <c r="E397" s="1">
        <v>3.1863524999948822</v>
      </c>
      <c r="F397" s="1">
        <v>1.497268</v>
      </c>
      <c r="I397" s="1">
        <v>374</v>
      </c>
      <c r="J397" s="1">
        <f t="shared" si="141"/>
        <v>6</v>
      </c>
      <c r="K397" s="1">
        <f t="shared" ca="1" si="142"/>
        <v>-6.2500000000000003E-3</v>
      </c>
      <c r="L397" s="1">
        <f t="shared" ca="1" si="168"/>
        <v>2.2466265961918275</v>
      </c>
      <c r="M397" s="18">
        <f t="shared" ca="1" si="143"/>
        <v>0</v>
      </c>
      <c r="N397" s="18">
        <f t="shared" ca="1" si="144"/>
        <v>0</v>
      </c>
      <c r="O397" s="1">
        <f t="shared" ca="1" si="145"/>
        <v>0</v>
      </c>
      <c r="P397" s="1">
        <f t="shared" ca="1" si="146"/>
        <v>0</v>
      </c>
      <c r="Q397" s="1">
        <f t="shared" ca="1" si="147"/>
        <v>0</v>
      </c>
      <c r="R397" s="1">
        <f t="shared" ca="1" si="148"/>
        <v>0.99902984424421071</v>
      </c>
      <c r="S397" s="1">
        <f t="shared" ca="1" si="149"/>
        <v>0.99902984424421071</v>
      </c>
      <c r="T397" s="1">
        <f t="shared" ca="1" si="150"/>
        <v>3.2456564404360382</v>
      </c>
      <c r="U397" s="2">
        <f t="shared" ca="1" si="151"/>
        <v>1.214676330801908</v>
      </c>
      <c r="V397" s="2">
        <f t="shared" ca="1" si="152"/>
        <v>0.44016181564387813</v>
      </c>
      <c r="W397" s="2">
        <f t="shared" ca="1" si="153"/>
        <v>3.433303592010001</v>
      </c>
      <c r="X397" s="2">
        <f t="shared" ca="1" si="154"/>
        <v>13.615149035753848</v>
      </c>
      <c r="Y397" s="2">
        <f t="shared" ca="1" si="155"/>
        <v>16.123736872563416</v>
      </c>
      <c r="Z397" s="2">
        <f t="shared" ca="1" si="156"/>
        <v>9.4760407115084977</v>
      </c>
      <c r="AA397" s="2">
        <f t="shared" ca="1" si="157"/>
        <v>0.68650101540870301</v>
      </c>
      <c r="AB397" s="2">
        <f t="shared" ca="1" si="158"/>
        <v>0.42609041301915235</v>
      </c>
      <c r="AC397" s="2">
        <f t="shared" ca="1" si="159"/>
        <v>2.8386667745567982</v>
      </c>
      <c r="AD397" s="2">
        <f t="shared" ca="1" si="160"/>
        <v>1.8257541566275226</v>
      </c>
      <c r="AE397" s="2">
        <f t="shared" ca="1" si="161"/>
        <v>6.7462330216610917</v>
      </c>
      <c r="AF397" s="2">
        <f t="shared" ca="1" si="162"/>
        <v>19.5878621276118</v>
      </c>
      <c r="AG397" s="2">
        <f t="shared" ca="1" si="163"/>
        <v>4.6617776141606742</v>
      </c>
      <c r="AH397" s="2">
        <f t="shared" ca="1" si="164"/>
        <v>1.8065690829730641</v>
      </c>
      <c r="AI397" s="2">
        <f t="shared" ca="1" si="165"/>
        <v>0.68650101540870301</v>
      </c>
      <c r="AJ397" s="2">
        <f t="shared" ca="1" si="166"/>
        <v>2.4930700983817671</v>
      </c>
      <c r="AK397" s="2">
        <f t="shared" ca="1" si="167"/>
        <v>5.7387265388178053</v>
      </c>
    </row>
    <row r="398" spans="1:37" x14ac:dyDescent="0.15">
      <c r="A398" s="18">
        <v>374</v>
      </c>
      <c r="B398" s="1">
        <v>3.74</v>
      </c>
      <c r="C398" s="1">
        <v>4.4176550000010195</v>
      </c>
      <c r="D398" s="1">
        <v>-1.2169224999851735</v>
      </c>
      <c r="E398" s="1">
        <v>4.0083524999978692</v>
      </c>
      <c r="F398" s="1">
        <v>2.7822680000000002</v>
      </c>
      <c r="I398" s="1">
        <v>375</v>
      </c>
      <c r="J398" s="1">
        <f t="shared" si="141"/>
        <v>6</v>
      </c>
      <c r="K398" s="1">
        <f t="shared" ca="1" si="142"/>
        <v>-6.2500000000000003E-3</v>
      </c>
      <c r="L398" s="1">
        <f t="shared" ca="1" si="168"/>
        <v>2.2403765961918274</v>
      </c>
      <c r="M398" s="18">
        <f t="shared" ca="1" si="143"/>
        <v>0</v>
      </c>
      <c r="N398" s="18">
        <f t="shared" ca="1" si="144"/>
        <v>0</v>
      </c>
      <c r="O398" s="1">
        <f t="shared" ca="1" si="145"/>
        <v>0</v>
      </c>
      <c r="P398" s="1">
        <f t="shared" ca="1" si="146"/>
        <v>0</v>
      </c>
      <c r="Q398" s="1">
        <f t="shared" ca="1" si="147"/>
        <v>0</v>
      </c>
      <c r="R398" s="1">
        <f t="shared" ca="1" si="148"/>
        <v>-4.393384720110018</v>
      </c>
      <c r="S398" s="1">
        <f t="shared" ca="1" si="149"/>
        <v>-4.393384720110018</v>
      </c>
      <c r="T398" s="1">
        <f t="shared" ca="1" si="150"/>
        <v>-2.1530081239181906</v>
      </c>
      <c r="U398" s="2">
        <f t="shared" ca="1" si="151"/>
        <v>0.81891715597073278</v>
      </c>
      <c r="V398" s="2">
        <f t="shared" ca="1" si="152"/>
        <v>4.9391887947164044</v>
      </c>
      <c r="W398" s="2">
        <f t="shared" ca="1" si="153"/>
        <v>3.2782423454881693</v>
      </c>
      <c r="X398" s="2">
        <f t="shared" ca="1" si="154"/>
        <v>12.703672621504758</v>
      </c>
      <c r="Y398" s="2">
        <f t="shared" ca="1" si="155"/>
        <v>19.38326043486024</v>
      </c>
      <c r="Z398" s="2">
        <f t="shared" ca="1" si="156"/>
        <v>13.944886596728303</v>
      </c>
      <c r="AA398" s="2">
        <f t="shared" ca="1" si="157"/>
        <v>-2.0644902112703329</v>
      </c>
      <c r="AB398" s="2">
        <f t="shared" ca="1" si="158"/>
        <v>1.1189206068836388</v>
      </c>
      <c r="AC398" s="2">
        <f t="shared" ca="1" si="159"/>
        <v>5.1180556836918827</v>
      </c>
      <c r="AD398" s="2">
        <f t="shared" ca="1" si="160"/>
        <v>3.8592912677648346</v>
      </c>
      <c r="AE398" s="2">
        <f t="shared" ca="1" si="161"/>
        <v>8.5235524819814756</v>
      </c>
      <c r="AF398" s="2">
        <f t="shared" ca="1" si="162"/>
        <v>15.563514488551016</v>
      </c>
      <c r="AG398" s="2">
        <f t="shared" ca="1" si="163"/>
        <v>4.1203761185300714</v>
      </c>
      <c r="AH398" s="2">
        <f t="shared" ca="1" si="164"/>
        <v>0.26915922162315464</v>
      </c>
      <c r="AI398" s="2">
        <f t="shared" ca="1" si="165"/>
        <v>-2.0644902112703329</v>
      </c>
      <c r="AJ398" s="2">
        <f t="shared" ca="1" si="166"/>
        <v>-2.3336494328934876</v>
      </c>
      <c r="AK398" s="2">
        <f t="shared" ca="1" si="167"/>
        <v>-4.4866575568116787</v>
      </c>
    </row>
    <row r="399" spans="1:37" x14ac:dyDescent="0.15">
      <c r="A399" s="18">
        <v>375</v>
      </c>
      <c r="B399" s="1">
        <v>3.75</v>
      </c>
      <c r="C399" s="1">
        <v>2.1346549999989861</v>
      </c>
      <c r="D399" s="1">
        <v>0.50907750001627505</v>
      </c>
      <c r="E399" s="1">
        <v>2.0403524999963452</v>
      </c>
      <c r="F399" s="1">
        <v>-1.9787300000000001</v>
      </c>
      <c r="I399" s="1">
        <v>376</v>
      </c>
      <c r="J399" s="1">
        <f t="shared" si="141"/>
        <v>6</v>
      </c>
      <c r="K399" s="1">
        <f t="shared" ca="1" si="142"/>
        <v>-6.2500000000000003E-3</v>
      </c>
      <c r="L399" s="1">
        <f t="shared" ca="1" si="168"/>
        <v>2.2341265961918273</v>
      </c>
      <c r="M399" s="18">
        <f t="shared" ca="1" si="143"/>
        <v>0</v>
      </c>
      <c r="N399" s="18">
        <f t="shared" ca="1" si="144"/>
        <v>0</v>
      </c>
      <c r="O399" s="1">
        <f t="shared" ca="1" si="145"/>
        <v>0</v>
      </c>
      <c r="P399" s="1">
        <f t="shared" ca="1" si="146"/>
        <v>0</v>
      </c>
      <c r="Q399" s="1">
        <f t="shared" ca="1" si="147"/>
        <v>0</v>
      </c>
      <c r="R399" s="1">
        <f t="shared" ca="1" si="148"/>
        <v>0</v>
      </c>
      <c r="S399" s="1">
        <f t="shared" ca="1" si="149"/>
        <v>0</v>
      </c>
      <c r="T399" s="1">
        <f t="shared" ca="1" si="150"/>
        <v>2.2341265961918273</v>
      </c>
      <c r="U399" s="2">
        <f t="shared" ca="1" si="151"/>
        <v>0.72777682371424879</v>
      </c>
      <c r="V399" s="2">
        <f t="shared" ca="1" si="152"/>
        <v>1.5951227245892836</v>
      </c>
      <c r="W399" s="2">
        <f t="shared" ca="1" si="153"/>
        <v>0.39715541973308988</v>
      </c>
      <c r="X399" s="2">
        <f t="shared" ca="1" si="154"/>
        <v>13.5600351450137</v>
      </c>
      <c r="Y399" s="2">
        <f t="shared" ca="1" si="155"/>
        <v>18.494514942305397</v>
      </c>
      <c r="Z399" s="2">
        <f t="shared" ca="1" si="156"/>
        <v>1.623331037839016</v>
      </c>
      <c r="AA399" s="2">
        <f t="shared" ca="1" si="157"/>
        <v>-0.27639292183937608</v>
      </c>
      <c r="AB399" s="2">
        <f t="shared" ca="1" si="158"/>
        <v>1.0137124336573056</v>
      </c>
      <c r="AC399" s="2">
        <f t="shared" ca="1" si="159"/>
        <v>0.90072170666923679</v>
      </c>
      <c r="AD399" s="2">
        <f t="shared" ca="1" si="160"/>
        <v>3.5528875083658455</v>
      </c>
      <c r="AE399" s="2">
        <f t="shared" ca="1" si="161"/>
        <v>2.0779803103612737</v>
      </c>
      <c r="AF399" s="2">
        <f t="shared" ca="1" si="162"/>
        <v>18.053893449539864</v>
      </c>
      <c r="AG399" s="2">
        <f t="shared" ca="1" si="163"/>
        <v>2.533323831453365</v>
      </c>
      <c r="AH399" s="2">
        <f t="shared" ca="1" si="164"/>
        <v>1.6800477694093352</v>
      </c>
      <c r="AI399" s="2">
        <f t="shared" ca="1" si="165"/>
        <v>-0.27639292183937608</v>
      </c>
      <c r="AJ399" s="2">
        <f t="shared" ca="1" si="166"/>
        <v>-1.9564406912487113</v>
      </c>
      <c r="AK399" s="2">
        <f t="shared" ca="1" si="167"/>
        <v>0.27768590494311596</v>
      </c>
    </row>
    <row r="400" spans="1:37" x14ac:dyDescent="0.15">
      <c r="A400" s="18">
        <v>376</v>
      </c>
      <c r="B400" s="1">
        <v>3.76</v>
      </c>
      <c r="C400" s="1">
        <v>1.5256549999982383</v>
      </c>
      <c r="D400" s="1">
        <v>-0.91692249998587272</v>
      </c>
      <c r="E400" s="1">
        <v>1.7733524999954398</v>
      </c>
      <c r="F400" s="1">
        <v>-0.71472999999999998</v>
      </c>
      <c r="I400" s="1">
        <v>377</v>
      </c>
      <c r="J400" s="1">
        <f t="shared" si="141"/>
        <v>6</v>
      </c>
      <c r="K400" s="1">
        <f t="shared" ca="1" si="142"/>
        <v>-6.2500000000000003E-3</v>
      </c>
      <c r="L400" s="1">
        <f t="shared" ca="1" si="168"/>
        <v>2.2278765961918272</v>
      </c>
      <c r="M400" s="18">
        <f t="shared" ca="1" si="143"/>
        <v>0</v>
      </c>
      <c r="N400" s="18">
        <f t="shared" ca="1" si="144"/>
        <v>0</v>
      </c>
      <c r="O400" s="1">
        <f t="shared" ca="1" si="145"/>
        <v>0</v>
      </c>
      <c r="P400" s="1">
        <f t="shared" ca="1" si="146"/>
        <v>0</v>
      </c>
      <c r="Q400" s="1">
        <f t="shared" ca="1" si="147"/>
        <v>0</v>
      </c>
      <c r="R400" s="1">
        <f t="shared" ca="1" si="148"/>
        <v>0</v>
      </c>
      <c r="S400" s="1">
        <f t="shared" ca="1" si="149"/>
        <v>0</v>
      </c>
      <c r="T400" s="1">
        <f t="shared" ca="1" si="150"/>
        <v>2.2278765961918272</v>
      </c>
      <c r="U400" s="2">
        <f t="shared" ca="1" si="151"/>
        <v>1.3669376019745587</v>
      </c>
      <c r="V400" s="2">
        <f t="shared" ca="1" si="152"/>
        <v>5.3207869948630542</v>
      </c>
      <c r="W400" s="2">
        <f t="shared" ca="1" si="153"/>
        <v>1.2975651655533287</v>
      </c>
      <c r="X400" s="2">
        <f t="shared" ca="1" si="154"/>
        <v>7.3631050812653385</v>
      </c>
      <c r="Y400" s="2">
        <f t="shared" ca="1" si="155"/>
        <v>18.448806456298549</v>
      </c>
      <c r="Z400" s="2">
        <f t="shared" ca="1" si="156"/>
        <v>14.818117480245656</v>
      </c>
      <c r="AA400" s="2">
        <f t="shared" ca="1" si="157"/>
        <v>0.46377562287841007</v>
      </c>
      <c r="AB400" s="2">
        <f t="shared" ca="1" si="158"/>
        <v>0.51230211519982538</v>
      </c>
      <c r="AC400" s="2">
        <f t="shared" ca="1" si="159"/>
        <v>4.8653048219437851</v>
      </c>
      <c r="AD400" s="2">
        <f t="shared" ca="1" si="160"/>
        <v>2.0602579592899719</v>
      </c>
      <c r="AE400" s="2">
        <f t="shared" ca="1" si="161"/>
        <v>3.580960695071167</v>
      </c>
      <c r="AF400" s="2">
        <f t="shared" ca="1" si="162"/>
        <v>17.221048194569452</v>
      </c>
      <c r="AG400" s="2">
        <f t="shared" ca="1" si="163"/>
        <v>8.0567143050871621</v>
      </c>
      <c r="AH400" s="2">
        <f t="shared" ca="1" si="164"/>
        <v>-1.9845870222659963</v>
      </c>
      <c r="AI400" s="2">
        <f t="shared" ca="1" si="165"/>
        <v>-1.9845870222659963</v>
      </c>
      <c r="AJ400" s="2">
        <f t="shared" ca="1" si="166"/>
        <v>2.4483626451444063</v>
      </c>
      <c r="AK400" s="2">
        <f t="shared" ca="1" si="167"/>
        <v>4.6762392413362335</v>
      </c>
    </row>
    <row r="401" spans="1:37" x14ac:dyDescent="0.15">
      <c r="A401" s="18">
        <v>377</v>
      </c>
      <c r="B401" s="1">
        <v>3.77</v>
      </c>
      <c r="C401" s="1">
        <v>0.86665499999938334</v>
      </c>
      <c r="D401" s="1">
        <v>2.1690775000138274</v>
      </c>
      <c r="E401" s="1">
        <v>-0.97764750000450817</v>
      </c>
      <c r="F401" s="1">
        <v>0.21726799999999999</v>
      </c>
      <c r="I401" s="1">
        <v>378</v>
      </c>
      <c r="J401" s="1">
        <f t="shared" si="141"/>
        <v>6</v>
      </c>
      <c r="K401" s="1">
        <f t="shared" ca="1" si="142"/>
        <v>-6.2500000000000003E-3</v>
      </c>
      <c r="L401" s="1">
        <f t="shared" ca="1" si="168"/>
        <v>2.2216265961918271</v>
      </c>
      <c r="M401" s="18">
        <f t="shared" ca="1" si="143"/>
        <v>0</v>
      </c>
      <c r="N401" s="18">
        <f t="shared" ca="1" si="144"/>
        <v>0</v>
      </c>
      <c r="O401" s="1">
        <f t="shared" ca="1" si="145"/>
        <v>0</v>
      </c>
      <c r="P401" s="1">
        <f t="shared" ca="1" si="146"/>
        <v>0</v>
      </c>
      <c r="Q401" s="1">
        <f t="shared" ca="1" si="147"/>
        <v>0</v>
      </c>
      <c r="R401" s="1">
        <f t="shared" ca="1" si="148"/>
        <v>0</v>
      </c>
      <c r="S401" s="1">
        <f t="shared" ca="1" si="149"/>
        <v>0</v>
      </c>
      <c r="T401" s="1">
        <f t="shared" ca="1" si="150"/>
        <v>2.2216265961918271</v>
      </c>
      <c r="U401" s="2">
        <f t="shared" ca="1" si="151"/>
        <v>0.78032567542402009</v>
      </c>
      <c r="V401" s="2">
        <f t="shared" ca="1" si="152"/>
        <v>4.2624973918471323</v>
      </c>
      <c r="W401" s="2">
        <f t="shared" ca="1" si="153"/>
        <v>2.5220982691021483</v>
      </c>
      <c r="X401" s="2">
        <f t="shared" ca="1" si="154"/>
        <v>14.341137108338616</v>
      </c>
      <c r="Y401" s="2">
        <f t="shared" ca="1" si="155"/>
        <v>18.122555549516143</v>
      </c>
      <c r="Z401" s="2">
        <f t="shared" ca="1" si="156"/>
        <v>14.800258044481343</v>
      </c>
      <c r="AA401" s="2">
        <f t="shared" ca="1" si="157"/>
        <v>-0.62868202212523761</v>
      </c>
      <c r="AB401" s="2">
        <f t="shared" ca="1" si="158"/>
        <v>0.99843934650043209</v>
      </c>
      <c r="AC401" s="2">
        <f t="shared" ca="1" si="159"/>
        <v>2.1497256412046091</v>
      </c>
      <c r="AD401" s="2">
        <f t="shared" ca="1" si="160"/>
        <v>2.4953944818285652</v>
      </c>
      <c r="AE401" s="2">
        <f t="shared" ca="1" si="161"/>
        <v>5.4408042585123946</v>
      </c>
      <c r="AF401" s="2">
        <f t="shared" ca="1" si="162"/>
        <v>17.067593117475951</v>
      </c>
      <c r="AG401" s="2">
        <f t="shared" ca="1" si="163"/>
        <v>12.550415259569371</v>
      </c>
      <c r="AH401" s="2">
        <f t="shared" ca="1" si="164"/>
        <v>1.6912873126480923</v>
      </c>
      <c r="AI401" s="2">
        <f t="shared" ca="1" si="165"/>
        <v>-0.62868202212523761</v>
      </c>
      <c r="AJ401" s="2">
        <f t="shared" ca="1" si="166"/>
        <v>1.0626052905228547</v>
      </c>
      <c r="AK401" s="2">
        <f t="shared" ca="1" si="167"/>
        <v>3.2842318867146818</v>
      </c>
    </row>
    <row r="402" spans="1:37" x14ac:dyDescent="0.15">
      <c r="A402" s="18">
        <v>378</v>
      </c>
      <c r="B402" s="1">
        <v>3.78</v>
      </c>
      <c r="C402" s="1">
        <v>-1.6173449999996592</v>
      </c>
      <c r="D402" s="1">
        <v>0.84707750001555837</v>
      </c>
      <c r="E402" s="1">
        <v>0.3703524999956187</v>
      </c>
      <c r="F402" s="1">
        <v>1.850268</v>
      </c>
      <c r="I402" s="1">
        <v>379</v>
      </c>
      <c r="J402" s="1">
        <f t="shared" si="141"/>
        <v>6</v>
      </c>
      <c r="K402" s="1">
        <f t="shared" ca="1" si="142"/>
        <v>-6.2500000000000003E-3</v>
      </c>
      <c r="L402" s="1">
        <f t="shared" ca="1" si="168"/>
        <v>2.215376596191827</v>
      </c>
      <c r="M402" s="18">
        <f t="shared" ca="1" si="143"/>
        <v>0</v>
      </c>
      <c r="N402" s="18">
        <f t="shared" ca="1" si="144"/>
        <v>0</v>
      </c>
      <c r="O402" s="1">
        <f t="shared" ca="1" si="145"/>
        <v>0</v>
      </c>
      <c r="P402" s="1">
        <f t="shared" ca="1" si="146"/>
        <v>0</v>
      </c>
      <c r="Q402" s="1">
        <f t="shared" ca="1" si="147"/>
        <v>0</v>
      </c>
      <c r="R402" s="1">
        <f t="shared" ca="1" si="148"/>
        <v>0</v>
      </c>
      <c r="S402" s="1">
        <f t="shared" ca="1" si="149"/>
        <v>0</v>
      </c>
      <c r="T402" s="1">
        <f t="shared" ca="1" si="150"/>
        <v>2.215376596191827</v>
      </c>
      <c r="U402" s="2">
        <f t="shared" ca="1" si="151"/>
        <v>0.64590360619536191</v>
      </c>
      <c r="V402" s="2">
        <f t="shared" ca="1" si="152"/>
        <v>3.2239327480464688</v>
      </c>
      <c r="W402" s="2">
        <f t="shared" ca="1" si="153"/>
        <v>0.14388652202455243</v>
      </c>
      <c r="X402" s="2">
        <f t="shared" ca="1" si="154"/>
        <v>14.180313426361769</v>
      </c>
      <c r="Y402" s="2">
        <f t="shared" ca="1" si="155"/>
        <v>18.183073058896905</v>
      </c>
      <c r="Z402" s="2">
        <f t="shared" ca="1" si="156"/>
        <v>3.172949617573078</v>
      </c>
      <c r="AA402" s="2">
        <f t="shared" ca="1" si="157"/>
        <v>4.6849737603696533E-2</v>
      </c>
      <c r="AB402" s="2">
        <f t="shared" ca="1" si="158"/>
        <v>1.2851664817636275</v>
      </c>
      <c r="AC402" s="2">
        <f t="shared" ca="1" si="159"/>
        <v>3.641115415444184</v>
      </c>
      <c r="AD402" s="2">
        <f t="shared" ca="1" si="160"/>
        <v>3.1840531819780047</v>
      </c>
      <c r="AE402" s="2">
        <f t="shared" ca="1" si="161"/>
        <v>12.9698794523446</v>
      </c>
      <c r="AF402" s="2">
        <f t="shared" ca="1" si="162"/>
        <v>16.888791414708816</v>
      </c>
      <c r="AG402" s="2">
        <f t="shared" ca="1" si="163"/>
        <v>11.548198151721328</v>
      </c>
      <c r="AH402" s="2">
        <f t="shared" ca="1" si="164"/>
        <v>-2.8897079720721401</v>
      </c>
      <c r="AI402" s="2">
        <f t="shared" ca="1" si="165"/>
        <v>-2.8897079720721401</v>
      </c>
      <c r="AJ402" s="2">
        <f t="shared" ca="1" si="166"/>
        <v>2.9365577096758368</v>
      </c>
      <c r="AK402" s="2">
        <f t="shared" ca="1" si="167"/>
        <v>5.1519343058676643</v>
      </c>
    </row>
    <row r="403" spans="1:37" x14ac:dyDescent="0.15">
      <c r="A403" s="18">
        <v>379</v>
      </c>
      <c r="B403" s="1">
        <v>3.79</v>
      </c>
      <c r="C403" s="1">
        <v>2.1326550000004829</v>
      </c>
      <c r="D403" s="1">
        <v>4.2970775000163997</v>
      </c>
      <c r="E403" s="1">
        <v>1.5203524999947149</v>
      </c>
      <c r="F403" s="1">
        <v>2.0202680000000002</v>
      </c>
      <c r="I403" s="1">
        <v>380</v>
      </c>
      <c r="J403" s="1">
        <f t="shared" si="141"/>
        <v>6</v>
      </c>
      <c r="K403" s="1">
        <f t="shared" ca="1" si="142"/>
        <v>-6.2500000000000003E-3</v>
      </c>
      <c r="L403" s="1">
        <f t="shared" ca="1" si="168"/>
        <v>2.2091265961918269</v>
      </c>
      <c r="M403" s="18">
        <f t="shared" ca="1" si="143"/>
        <v>0</v>
      </c>
      <c r="N403" s="18">
        <f t="shared" ca="1" si="144"/>
        <v>0</v>
      </c>
      <c r="O403" s="1">
        <f t="shared" ca="1" si="145"/>
        <v>0</v>
      </c>
      <c r="P403" s="1">
        <f t="shared" ca="1" si="146"/>
        <v>0</v>
      </c>
      <c r="Q403" s="1">
        <f t="shared" ca="1" si="147"/>
        <v>0</v>
      </c>
      <c r="R403" s="1">
        <f t="shared" ca="1" si="148"/>
        <v>0</v>
      </c>
      <c r="S403" s="1">
        <f t="shared" ca="1" si="149"/>
        <v>0</v>
      </c>
      <c r="T403" s="1">
        <f t="shared" ca="1" si="150"/>
        <v>2.2091265961918269</v>
      </c>
      <c r="U403" s="2">
        <f t="shared" ca="1" si="151"/>
        <v>0.95166347168815146</v>
      </c>
      <c r="V403" s="2">
        <f t="shared" ca="1" si="152"/>
        <v>5.2640765102389429</v>
      </c>
      <c r="W403" s="2">
        <f t="shared" ca="1" si="153"/>
        <v>2.2770952648694718</v>
      </c>
      <c r="X403" s="2">
        <f t="shared" ca="1" si="154"/>
        <v>12.919953400626467</v>
      </c>
      <c r="Y403" s="2">
        <f t="shared" ca="1" si="155"/>
        <v>16.386752512114111</v>
      </c>
      <c r="Z403" s="2">
        <f t="shared" ca="1" si="156"/>
        <v>14.276941987399002</v>
      </c>
      <c r="AA403" s="2">
        <f t="shared" ca="1" si="157"/>
        <v>-1.5202408532264062</v>
      </c>
      <c r="AB403" s="2">
        <f t="shared" ca="1" si="158"/>
        <v>1.2332976095288366</v>
      </c>
      <c r="AC403" s="2">
        <f t="shared" ca="1" si="159"/>
        <v>4.6680079079088639</v>
      </c>
      <c r="AD403" s="2">
        <f t="shared" ca="1" si="160"/>
        <v>3.5862823209302217</v>
      </c>
      <c r="AE403" s="2">
        <f t="shared" ca="1" si="161"/>
        <v>4.755372717316753</v>
      </c>
      <c r="AF403" s="2">
        <f t="shared" ca="1" si="162"/>
        <v>18.22449243653627</v>
      </c>
      <c r="AG403" s="2">
        <f t="shared" ca="1" si="163"/>
        <v>12.244963457992306</v>
      </c>
      <c r="AH403" s="2">
        <f t="shared" ca="1" si="164"/>
        <v>0.74197086336369855</v>
      </c>
      <c r="AI403" s="2">
        <f t="shared" ca="1" si="165"/>
        <v>-1.5202408532264062</v>
      </c>
      <c r="AJ403" s="2">
        <f t="shared" ca="1" si="166"/>
        <v>-0.77826998986270768</v>
      </c>
      <c r="AK403" s="2">
        <f t="shared" ca="1" si="167"/>
        <v>1.4308566063291193</v>
      </c>
    </row>
    <row r="404" spans="1:37" x14ac:dyDescent="0.15">
      <c r="A404" s="18">
        <v>380</v>
      </c>
      <c r="B404" s="1">
        <v>3.8</v>
      </c>
      <c r="C404" s="1">
        <v>2.7346550000011405</v>
      </c>
      <c r="D404" s="1">
        <v>3.6640775000158499</v>
      </c>
      <c r="E404" s="1">
        <v>1.4123524999973824</v>
      </c>
      <c r="F404" s="1">
        <v>-1.9567300000000001</v>
      </c>
      <c r="I404" s="1">
        <v>381</v>
      </c>
      <c r="J404" s="1">
        <f t="shared" si="141"/>
        <v>6</v>
      </c>
      <c r="K404" s="1">
        <f t="shared" ca="1" si="142"/>
        <v>-6.2500000000000003E-3</v>
      </c>
      <c r="L404" s="1">
        <f t="shared" ca="1" si="168"/>
        <v>2.2028765961918269</v>
      </c>
      <c r="M404" s="18">
        <f t="shared" ca="1" si="143"/>
        <v>0</v>
      </c>
      <c r="N404" s="18">
        <f t="shared" ca="1" si="144"/>
        <v>0</v>
      </c>
      <c r="O404" s="1">
        <f t="shared" ca="1" si="145"/>
        <v>0</v>
      </c>
      <c r="P404" s="1">
        <f t="shared" ca="1" si="146"/>
        <v>0</v>
      </c>
      <c r="Q404" s="1">
        <f t="shared" ca="1" si="147"/>
        <v>0</v>
      </c>
      <c r="R404" s="1">
        <f t="shared" ca="1" si="148"/>
        <v>0</v>
      </c>
      <c r="S404" s="1">
        <f t="shared" ca="1" si="149"/>
        <v>0</v>
      </c>
      <c r="T404" s="1">
        <f t="shared" ca="1" si="150"/>
        <v>2.2028765961918269</v>
      </c>
      <c r="U404" s="2">
        <f t="shared" ca="1" si="151"/>
        <v>0.82383819439148054</v>
      </c>
      <c r="V404" s="2">
        <f t="shared" ca="1" si="152"/>
        <v>0.28063539398381188</v>
      </c>
      <c r="W404" s="2">
        <f t="shared" ca="1" si="153"/>
        <v>3.4826103722426911</v>
      </c>
      <c r="X404" s="2">
        <f t="shared" ca="1" si="154"/>
        <v>11.031414211579245</v>
      </c>
      <c r="Y404" s="2">
        <f t="shared" ca="1" si="155"/>
        <v>16.068407454819784</v>
      </c>
      <c r="Z404" s="2">
        <f t="shared" ca="1" si="156"/>
        <v>2.4708148102762264</v>
      </c>
      <c r="AA404" s="2">
        <f t="shared" ca="1" si="157"/>
        <v>3.3131328924757675</v>
      </c>
      <c r="AB404" s="2">
        <f t="shared" ca="1" si="158"/>
        <v>0.85991950548136975</v>
      </c>
      <c r="AC404" s="2">
        <f t="shared" ca="1" si="159"/>
        <v>2.041212347676912</v>
      </c>
      <c r="AD404" s="2">
        <f t="shared" ca="1" si="160"/>
        <v>1.5345220348633359</v>
      </c>
      <c r="AE404" s="2">
        <f t="shared" ca="1" si="161"/>
        <v>8.8553723403310372</v>
      </c>
      <c r="AF404" s="2">
        <f t="shared" ca="1" si="162"/>
        <v>15.49664842936896</v>
      </c>
      <c r="AG404" s="2">
        <f t="shared" ca="1" si="163"/>
        <v>13.815636168863008</v>
      </c>
      <c r="AH404" s="2">
        <f t="shared" ca="1" si="164"/>
        <v>-0.71761286253227463</v>
      </c>
      <c r="AI404" s="2">
        <f t="shared" ca="1" si="165"/>
        <v>-0.71761286253227463</v>
      </c>
      <c r="AJ404" s="2">
        <f t="shared" ca="1" si="166"/>
        <v>2.5955200299434926</v>
      </c>
      <c r="AK404" s="2">
        <f t="shared" ca="1" si="167"/>
        <v>4.7983966261353199</v>
      </c>
    </row>
    <row r="405" spans="1:37" x14ac:dyDescent="0.15">
      <c r="A405" s="18">
        <v>381</v>
      </c>
      <c r="B405" s="1">
        <v>3.81</v>
      </c>
      <c r="C405" s="1">
        <v>0.91665500000104316</v>
      </c>
      <c r="D405" s="1">
        <v>-5.0922499983840908E-2</v>
      </c>
      <c r="E405" s="1">
        <v>2.905352499997349</v>
      </c>
      <c r="F405" s="1">
        <v>0.60626800000000003</v>
      </c>
      <c r="I405" s="1">
        <v>382</v>
      </c>
      <c r="J405" s="1">
        <f t="shared" si="141"/>
        <v>6</v>
      </c>
      <c r="K405" s="1">
        <f t="shared" ca="1" si="142"/>
        <v>-6.2500000000000003E-3</v>
      </c>
      <c r="L405" s="1">
        <f t="shared" ca="1" si="168"/>
        <v>2.1966265961918268</v>
      </c>
      <c r="M405" s="18">
        <f t="shared" ca="1" si="143"/>
        <v>0</v>
      </c>
      <c r="N405" s="18">
        <f t="shared" ca="1" si="144"/>
        <v>0</v>
      </c>
      <c r="O405" s="1">
        <f t="shared" ca="1" si="145"/>
        <v>0</v>
      </c>
      <c r="P405" s="1">
        <f t="shared" ca="1" si="146"/>
        <v>0</v>
      </c>
      <c r="Q405" s="1">
        <f t="shared" ca="1" si="147"/>
        <v>0</v>
      </c>
      <c r="R405" s="1">
        <f t="shared" ca="1" si="148"/>
        <v>0</v>
      </c>
      <c r="S405" s="1">
        <f t="shared" ca="1" si="149"/>
        <v>0</v>
      </c>
      <c r="T405" s="1">
        <f t="shared" ca="1" si="150"/>
        <v>2.1966265961918268</v>
      </c>
      <c r="U405" s="2">
        <f t="shared" ca="1" si="151"/>
        <v>0.90991000256864296</v>
      </c>
      <c r="V405" s="2">
        <f t="shared" ca="1" si="152"/>
        <v>3.3700045458168271</v>
      </c>
      <c r="W405" s="2">
        <f t="shared" ca="1" si="153"/>
        <v>2.4825230987881142</v>
      </c>
      <c r="X405" s="2">
        <f t="shared" ca="1" si="154"/>
        <v>4.2958810760393442</v>
      </c>
      <c r="Y405" s="2">
        <f t="shared" ca="1" si="155"/>
        <v>19.707496953172924</v>
      </c>
      <c r="Z405" s="2">
        <f t="shared" ca="1" si="156"/>
        <v>11.057686617144682</v>
      </c>
      <c r="AA405" s="2">
        <f t="shared" ca="1" si="157"/>
        <v>-0.70913265643196077</v>
      </c>
      <c r="AB405" s="2">
        <f t="shared" ca="1" si="158"/>
        <v>1.9069772707096022</v>
      </c>
      <c r="AC405" s="2">
        <f t="shared" ca="1" si="159"/>
        <v>4.1834560673054639</v>
      </c>
      <c r="AD405" s="2">
        <f t="shared" ca="1" si="160"/>
        <v>3.2327726697804415</v>
      </c>
      <c r="AE405" s="2">
        <f t="shared" ca="1" si="161"/>
        <v>6.6167707358368828</v>
      </c>
      <c r="AF405" s="2">
        <f t="shared" ca="1" si="162"/>
        <v>17.085225748822687</v>
      </c>
      <c r="AG405" s="2">
        <f t="shared" ca="1" si="163"/>
        <v>4.3066251659765529</v>
      </c>
      <c r="AH405" s="2">
        <f t="shared" ca="1" si="164"/>
        <v>-3.0779532915142291</v>
      </c>
      <c r="AI405" s="2">
        <f t="shared" ca="1" si="165"/>
        <v>-3.0779532915142291</v>
      </c>
      <c r="AJ405" s="2">
        <f t="shared" ca="1" si="166"/>
        <v>2.3688206350822685</v>
      </c>
      <c r="AK405" s="2">
        <f t="shared" ca="1" si="167"/>
        <v>4.5654472312740957</v>
      </c>
    </row>
    <row r="406" spans="1:37" x14ac:dyDescent="0.15">
      <c r="A406" s="18">
        <v>382</v>
      </c>
      <c r="B406" s="1">
        <v>3.82</v>
      </c>
      <c r="C406" s="1">
        <v>2.0206549999990386</v>
      </c>
      <c r="D406" s="1">
        <v>-3.1922499985626018E-2</v>
      </c>
      <c r="E406" s="1">
        <v>-0.57664750000441245</v>
      </c>
      <c r="F406" s="1">
        <v>2.0392679999999999</v>
      </c>
      <c r="I406" s="1">
        <v>383</v>
      </c>
      <c r="J406" s="1">
        <f t="shared" si="141"/>
        <v>6</v>
      </c>
      <c r="K406" s="1">
        <f t="shared" ca="1" si="142"/>
        <v>-6.2500000000000003E-3</v>
      </c>
      <c r="L406" s="1">
        <f t="shared" ca="1" si="168"/>
        <v>2.1903765961918267</v>
      </c>
      <c r="M406" s="18">
        <f t="shared" ca="1" si="143"/>
        <v>0</v>
      </c>
      <c r="N406" s="18">
        <f t="shared" ca="1" si="144"/>
        <v>0</v>
      </c>
      <c r="O406" s="1">
        <f t="shared" ca="1" si="145"/>
        <v>0</v>
      </c>
      <c r="P406" s="1">
        <f t="shared" ca="1" si="146"/>
        <v>0</v>
      </c>
      <c r="Q406" s="1">
        <f t="shared" ca="1" si="147"/>
        <v>0</v>
      </c>
      <c r="R406" s="1">
        <f t="shared" ca="1" si="148"/>
        <v>0</v>
      </c>
      <c r="S406" s="1">
        <f t="shared" ca="1" si="149"/>
        <v>0</v>
      </c>
      <c r="T406" s="1">
        <f t="shared" ca="1" si="150"/>
        <v>2.1903765961918267</v>
      </c>
      <c r="U406" s="2">
        <f t="shared" ca="1" si="151"/>
        <v>0.71425385723673152</v>
      </c>
      <c r="V406" s="2">
        <f t="shared" ca="1" si="152"/>
        <v>0.24724770452301817</v>
      </c>
      <c r="W406" s="2">
        <f t="shared" ca="1" si="153"/>
        <v>1.8737728879773357</v>
      </c>
      <c r="X406" s="2">
        <f t="shared" ca="1" si="154"/>
        <v>11.497076250549073</v>
      </c>
      <c r="Y406" s="2">
        <f t="shared" ca="1" si="155"/>
        <v>18.948647602381097</v>
      </c>
      <c r="Z406" s="2">
        <f t="shared" ca="1" si="156"/>
        <v>6.353033996714144</v>
      </c>
      <c r="AA406" s="2">
        <f t="shared" ca="1" si="157"/>
        <v>1.8256286688868746</v>
      </c>
      <c r="AB406" s="2">
        <f t="shared" ca="1" si="158"/>
        <v>0.92270272125221764</v>
      </c>
      <c r="AC406" s="2">
        <f t="shared" ca="1" si="159"/>
        <v>1.8206369502491591</v>
      </c>
      <c r="AD406" s="2">
        <f t="shared" ca="1" si="160"/>
        <v>0.82105722633369238</v>
      </c>
      <c r="AE406" s="2">
        <f t="shared" ca="1" si="161"/>
        <v>10.099700903256974</v>
      </c>
      <c r="AF406" s="2">
        <f t="shared" ca="1" si="162"/>
        <v>17.536990355122924</v>
      </c>
      <c r="AG406" s="2">
        <f t="shared" ca="1" si="163"/>
        <v>2.3100131244253106</v>
      </c>
      <c r="AH406" s="2">
        <f t="shared" ca="1" si="164"/>
        <v>-0.78099321652188813</v>
      </c>
      <c r="AI406" s="2">
        <f t="shared" ca="1" si="165"/>
        <v>-0.78099321652188813</v>
      </c>
      <c r="AJ406" s="2">
        <f t="shared" ca="1" si="166"/>
        <v>1.0446354523649863</v>
      </c>
      <c r="AK406" s="2">
        <f t="shared" ca="1" si="167"/>
        <v>3.235012048556813</v>
      </c>
    </row>
    <row r="407" spans="1:37" x14ac:dyDescent="0.15">
      <c r="A407" s="18">
        <v>383</v>
      </c>
      <c r="B407" s="1">
        <v>3.83</v>
      </c>
      <c r="C407" s="1">
        <v>-1.3083450000017649</v>
      </c>
      <c r="D407" s="1">
        <v>-0.95792249998538637</v>
      </c>
      <c r="E407" s="1">
        <v>3.9943524999976887</v>
      </c>
      <c r="F407" s="1">
        <v>1.9002680000000001</v>
      </c>
      <c r="I407" s="1">
        <v>384</v>
      </c>
      <c r="J407" s="1">
        <f t="shared" si="141"/>
        <v>6</v>
      </c>
      <c r="K407" s="1">
        <f t="shared" ca="1" si="142"/>
        <v>-6.2500000000000003E-3</v>
      </c>
      <c r="L407" s="1">
        <f t="shared" ca="1" si="168"/>
        <v>2.1841265961918266</v>
      </c>
      <c r="M407" s="18">
        <f t="shared" ca="1" si="143"/>
        <v>0</v>
      </c>
      <c r="N407" s="18">
        <f t="shared" ca="1" si="144"/>
        <v>0</v>
      </c>
      <c r="O407" s="1">
        <f t="shared" ca="1" si="145"/>
        <v>0</v>
      </c>
      <c r="P407" s="1">
        <f t="shared" ca="1" si="146"/>
        <v>0</v>
      </c>
      <c r="Q407" s="1">
        <f t="shared" ca="1" si="147"/>
        <v>0</v>
      </c>
      <c r="R407" s="1">
        <f t="shared" ca="1" si="148"/>
        <v>6.7968788562846605E-2</v>
      </c>
      <c r="S407" s="1">
        <f t="shared" ca="1" si="149"/>
        <v>6.7968788562846605E-2</v>
      </c>
      <c r="T407" s="1">
        <f t="shared" ca="1" si="150"/>
        <v>2.2520953847546732</v>
      </c>
      <c r="U407" s="2">
        <f t="shared" ca="1" si="151"/>
        <v>0.77908343450003992</v>
      </c>
      <c r="V407" s="2">
        <f t="shared" ca="1" si="152"/>
        <v>2.2902736021970225</v>
      </c>
      <c r="W407" s="2">
        <f t="shared" ca="1" si="153"/>
        <v>2.6495025228694473</v>
      </c>
      <c r="X407" s="2">
        <f t="shared" ca="1" si="154"/>
        <v>13.013175776533883</v>
      </c>
      <c r="Y407" s="2">
        <f t="shared" ca="1" si="155"/>
        <v>16.530186101445135</v>
      </c>
      <c r="Z407" s="2">
        <f t="shared" ca="1" si="156"/>
        <v>3.8386837424463822</v>
      </c>
      <c r="AA407" s="2">
        <f t="shared" ca="1" si="157"/>
        <v>0.56641893426838519</v>
      </c>
      <c r="AB407" s="2">
        <f t="shared" ca="1" si="158"/>
        <v>1.821548471992458</v>
      </c>
      <c r="AC407" s="2">
        <f t="shared" ca="1" si="159"/>
        <v>3.0420032448299437</v>
      </c>
      <c r="AD407" s="2">
        <f t="shared" ca="1" si="160"/>
        <v>0.7254056900676995</v>
      </c>
      <c r="AE407" s="2">
        <f t="shared" ca="1" si="161"/>
        <v>13.544551318138545</v>
      </c>
      <c r="AF407" s="2">
        <f t="shared" ca="1" si="162"/>
        <v>16.800392217325886</v>
      </c>
      <c r="AG407" s="2">
        <f t="shared" ca="1" si="163"/>
        <v>12.906505999808491</v>
      </c>
      <c r="AH407" s="2">
        <f t="shared" ca="1" si="164"/>
        <v>-0.72532068797262894</v>
      </c>
      <c r="AI407" s="2">
        <f t="shared" ca="1" si="165"/>
        <v>-0.72532068797262894</v>
      </c>
      <c r="AJ407" s="2">
        <f t="shared" ca="1" si="166"/>
        <v>1.291739622241014</v>
      </c>
      <c r="AK407" s="2">
        <f t="shared" ca="1" si="167"/>
        <v>3.5438350069956872</v>
      </c>
    </row>
    <row r="408" spans="1:37" x14ac:dyDescent="0.15">
      <c r="A408" s="18">
        <v>384</v>
      </c>
      <c r="B408" s="1">
        <v>3.84</v>
      </c>
      <c r="C408" s="1">
        <v>1.5976550000011969</v>
      </c>
      <c r="D408" s="1">
        <v>-1.27792249998393</v>
      </c>
      <c r="E408" s="1">
        <v>4.2613524999950414</v>
      </c>
      <c r="F408" s="1">
        <v>1.9022680000000001</v>
      </c>
      <c r="I408" s="1">
        <v>385</v>
      </c>
      <c r="J408" s="1">
        <f t="shared" ref="J408:J423" si="169">IF(I408&lt;=$C$4,1,IF(AND(I408&gt;$C$4,I408&lt;=$C$5),2,IF(AND(I408&gt;$C$5,I408&lt;=$C$6),3,IF(AND(I408&gt;$C$6,I408&lt;=$C$7),4,IF(AND(I408&gt;$C$7,I408&lt;=$C$8),5,IF(AND(I408&gt;$C$8,I408&lt;=$C$9),6,"error"))))))</f>
        <v>6</v>
      </c>
      <c r="K408" s="1">
        <f t="shared" ref="K408:K423" ca="1" si="170">IF(J408=1,$E$4,IF(J408=2,$E$5,IF(J408=3,$E$6,IF(J408=4,$E$7,IF(J408=5,$E$8,IF(J408=6,$E$9,"error"))))))</f>
        <v>-6.2500000000000003E-3</v>
      </c>
      <c r="L408" s="1">
        <f t="shared" ca="1" si="168"/>
        <v>2.1778765961918265</v>
      </c>
      <c r="M408" s="18">
        <f t="shared" ca="1" si="143"/>
        <v>0</v>
      </c>
      <c r="N408" s="18">
        <f t="shared" ca="1" si="144"/>
        <v>0</v>
      </c>
      <c r="O408" s="1">
        <f t="shared" ca="1" si="145"/>
        <v>0</v>
      </c>
      <c r="P408" s="1">
        <f t="shared" ca="1" si="146"/>
        <v>0</v>
      </c>
      <c r="Q408" s="1">
        <f t="shared" ca="1" si="147"/>
        <v>0</v>
      </c>
      <c r="R408" s="1">
        <f t="shared" ca="1" si="148"/>
        <v>0</v>
      </c>
      <c r="S408" s="1">
        <f t="shared" ca="1" si="149"/>
        <v>0</v>
      </c>
      <c r="T408" s="1">
        <f t="shared" ca="1" si="150"/>
        <v>2.1778765961918265</v>
      </c>
      <c r="U408" s="2">
        <f t="shared" ca="1" si="151"/>
        <v>0.72648254958389702</v>
      </c>
      <c r="V408" s="2">
        <f t="shared" ca="1" si="152"/>
        <v>0.42921865176125029</v>
      </c>
      <c r="W408" s="2">
        <f t="shared" ca="1" si="153"/>
        <v>2.4076485663717189</v>
      </c>
      <c r="X408" s="2">
        <f t="shared" ca="1" si="154"/>
        <v>1.4965183730008191</v>
      </c>
      <c r="Y408" s="2">
        <f t="shared" ca="1" si="155"/>
        <v>16.747791087281431</v>
      </c>
      <c r="Z408" s="2">
        <f t="shared" ca="1" si="156"/>
        <v>6.852789718645889</v>
      </c>
      <c r="AA408" s="2">
        <f t="shared" ca="1" si="157"/>
        <v>2.188065114593964</v>
      </c>
      <c r="AB408" s="2">
        <f t="shared" ca="1" si="158"/>
        <v>1.2022526450932771</v>
      </c>
      <c r="AC408" s="2">
        <f t="shared" ca="1" si="159"/>
        <v>5.2342316136480997</v>
      </c>
      <c r="AD408" s="2">
        <f t="shared" ca="1" si="160"/>
        <v>1.0178727135767012</v>
      </c>
      <c r="AE408" s="2">
        <f t="shared" ca="1" si="161"/>
        <v>6.761485172217383</v>
      </c>
      <c r="AF408" s="2">
        <f t="shared" ca="1" si="162"/>
        <v>19.500211136391624</v>
      </c>
      <c r="AG408" s="2">
        <f t="shared" ca="1" si="163"/>
        <v>11.950071838183424</v>
      </c>
      <c r="AH408" s="2">
        <f t="shared" ca="1" si="164"/>
        <v>0.99656767308783212</v>
      </c>
      <c r="AI408" s="2">
        <f t="shared" ca="1" si="165"/>
        <v>0.99656767308783212</v>
      </c>
      <c r="AJ408" s="2">
        <f t="shared" ca="1" si="166"/>
        <v>1.1914974415061319</v>
      </c>
      <c r="AK408" s="2">
        <f t="shared" ca="1" si="167"/>
        <v>3.3693740376979582</v>
      </c>
    </row>
    <row r="409" spans="1:37" x14ac:dyDescent="0.15">
      <c r="A409" s="18">
        <v>385</v>
      </c>
      <c r="B409" s="1">
        <v>3.85</v>
      </c>
      <c r="C409" s="1">
        <v>3.1056549999988192</v>
      </c>
      <c r="D409" s="1">
        <v>-0.2929224999839164</v>
      </c>
      <c r="E409" s="1">
        <v>-3.876647500003827</v>
      </c>
      <c r="F409" s="1">
        <v>8.1268000000000007E-2</v>
      </c>
      <c r="I409" s="1">
        <v>386</v>
      </c>
      <c r="J409" s="1">
        <f t="shared" si="169"/>
        <v>6</v>
      </c>
      <c r="K409" s="1">
        <f t="shared" ca="1" si="170"/>
        <v>-6.2500000000000003E-3</v>
      </c>
      <c r="L409" s="1">
        <f t="shared" ca="1" si="168"/>
        <v>2.1716265961918264</v>
      </c>
      <c r="M409" s="18">
        <f t="shared" ref="M409:M423" ca="1" si="171">IF(AND(J409=1,RAND()&gt;0.9),RAND()*(4-(-5))+(-5),0)</f>
        <v>0</v>
      </c>
      <c r="N409" s="18">
        <f t="shared" ref="N409:N423" ca="1" si="172">IF(AND(J409=2,RAND()&gt;0.99),RAND()*(5-(-5))+(-5),0)</f>
        <v>0</v>
      </c>
      <c r="O409" s="1">
        <f t="shared" ref="O409:O423" ca="1" si="173">IF(AND(J409=3,RAND()&gt;0.97),RAND()*(15-(-10))+(-10),0)</f>
        <v>0</v>
      </c>
      <c r="P409" s="1">
        <f t="shared" ref="P409:P423" ca="1" si="174">IF(AND(J409=4,RAND()&gt;0.99),RAND()*(5-(-4))+(-4),0)</f>
        <v>0</v>
      </c>
      <c r="Q409" s="1">
        <f t="shared" ref="Q409:Q423" ca="1" si="175">IF(AND(J409=5,RAND()&gt;0.9),RAND()*(5-(-4))+(-4),0)</f>
        <v>0</v>
      </c>
      <c r="R409" s="1">
        <f t="shared" ref="R409:R423" ca="1" si="176">IF(AND(J409=6,RAND()&gt;0.8),RAND()*(6-(-5))+(-5),0)</f>
        <v>0</v>
      </c>
      <c r="S409" s="1">
        <f t="shared" ref="S409:S423" ca="1" si="177">SUM(M409:R409)</f>
        <v>0</v>
      </c>
      <c r="T409" s="1">
        <f t="shared" ref="T409:T423" ca="1" si="178">S409+L409</f>
        <v>2.1716265961918264</v>
      </c>
      <c r="U409" s="2">
        <f t="shared" ref="U409:U423" ca="1" si="179">RAND()*($M$4-$L$4)+$L$4</f>
        <v>1.9286177230854915</v>
      </c>
      <c r="V409" s="2">
        <f t="shared" ref="V409:V423" ca="1" si="180">RAND()*($M$9-$L$9)+$L$9</f>
        <v>4.3539147997140653</v>
      </c>
      <c r="W409" s="2">
        <f t="shared" ref="W409:W423" ca="1" si="181">RAND()*($M$14-$L$14)+$L$14</f>
        <v>1.8404644560641299</v>
      </c>
      <c r="X409" s="2">
        <f t="shared" ref="X409:X423" ca="1" si="182">RAND()*($M$7-$L$7)+$L$7</f>
        <v>14.983338789126721</v>
      </c>
      <c r="Y409" s="2">
        <f t="shared" ref="Y409:Y423" ca="1" si="183">RAND()*($M$12-$L$12)+$L$12</f>
        <v>19.631978252227782</v>
      </c>
      <c r="Z409" s="2">
        <f t="shared" ref="Z409:Z423" ca="1" si="184">RAND()*($M$17-$L$17)+$L$17</f>
        <v>10.822988886650451</v>
      </c>
      <c r="AA409" s="2">
        <f t="shared" ref="AA409:AA423" ca="1" si="185">IF(OR(J409=1,J409=2),U409*SIN(2*PI()*I409/X409),IF(J409=3,V409*SIN(2*PI()*I409/Y409),W409*SIN(2*PI()*I409/Z409)))</f>
        <v>-1.5831314867406041</v>
      </c>
      <c r="AB409" s="2">
        <f t="shared" ref="AB409:AB423" ca="1" si="186">RAND()*($M$5-$L$5)+$L$5</f>
        <v>1.3552914684153903</v>
      </c>
      <c r="AC409" s="2">
        <f t="shared" ref="AC409:AC423" ca="1" si="187">RAND()*($M$10-$L$10)+$L$10</f>
        <v>2.2581113981219803</v>
      </c>
      <c r="AD409" s="2">
        <f t="shared" ref="AD409:AD423" ca="1" si="188">RAND()*($M$15-$L$15)+$L$15</f>
        <v>1.9130918870664382</v>
      </c>
      <c r="AE409" s="2">
        <f t="shared" ref="AE409:AE423" ca="1" si="189">RAND()*($M$8-$L$8)+$L$8</f>
        <v>4.763350004880289</v>
      </c>
      <c r="AF409" s="2">
        <f t="shared" ref="AF409:AF423" ca="1" si="190">RAND()*($M$13-$L$13)+$L$13</f>
        <v>15.083069714013043</v>
      </c>
      <c r="AG409" s="2">
        <f t="shared" ref="AG409:AG423" ca="1" si="191">RAND()*($M$18-$L$18)+$L$18</f>
        <v>12.074392383101062</v>
      </c>
      <c r="AH409" s="2">
        <f t="shared" ref="AH409:AH423" ca="1" si="192">IF(OR(J409=1,J409=2),AB409*SIN(2*PI()*I409/AE409),IF(J409=3,AC409*SIN(2*PI()*I409/AF409),AD409*SIN(2*PI()*I409/AG409)))</f>
        <v>-0.37638039221140923</v>
      </c>
      <c r="AI409" s="2">
        <f t="shared" ref="AI409:AI423" ca="1" si="193">MIN(AA409,AH409)</f>
        <v>-1.5831314867406041</v>
      </c>
      <c r="AJ409" s="2">
        <f t="shared" ref="AJ409:AJ423" ca="1" si="194">IF(RAND()&gt;0.7,AA409+AH409,AA409-AH409)</f>
        <v>-1.2067510945291948</v>
      </c>
      <c r="AK409" s="2">
        <f t="shared" ref="AK409:AK423" ca="1" si="195">T409+AJ409</f>
        <v>0.96487550166263159</v>
      </c>
    </row>
    <row r="410" spans="1:37" x14ac:dyDescent="0.15">
      <c r="A410" s="18">
        <v>386</v>
      </c>
      <c r="B410" s="1">
        <v>3.86</v>
      </c>
      <c r="C410" s="1">
        <v>2.2406550000013681</v>
      </c>
      <c r="D410" s="1">
        <v>0.43307750001631007</v>
      </c>
      <c r="E410" s="1">
        <v>11.937352499995058</v>
      </c>
      <c r="F410" s="1">
        <v>1.9302680000000001</v>
      </c>
      <c r="I410" s="1">
        <v>387</v>
      </c>
      <c r="J410" s="1">
        <f t="shared" si="169"/>
        <v>6</v>
      </c>
      <c r="K410" s="1">
        <f t="shared" ca="1" si="170"/>
        <v>-6.2500000000000003E-3</v>
      </c>
      <c r="L410" s="1">
        <f t="shared" ref="L410:L423" ca="1" si="196">L409+K410</f>
        <v>2.1653765961918263</v>
      </c>
      <c r="M410" s="18">
        <f t="shared" ca="1" si="171"/>
        <v>0</v>
      </c>
      <c r="N410" s="18">
        <f t="shared" ca="1" si="172"/>
        <v>0</v>
      </c>
      <c r="O410" s="1">
        <f t="shared" ca="1" si="173"/>
        <v>0</v>
      </c>
      <c r="P410" s="1">
        <f t="shared" ca="1" si="174"/>
        <v>0</v>
      </c>
      <c r="Q410" s="1">
        <f t="shared" ca="1" si="175"/>
        <v>0</v>
      </c>
      <c r="R410" s="1">
        <f t="shared" ca="1" si="176"/>
        <v>0</v>
      </c>
      <c r="S410" s="1">
        <f t="shared" ca="1" si="177"/>
        <v>0</v>
      </c>
      <c r="T410" s="1">
        <f t="shared" ca="1" si="178"/>
        <v>2.1653765961918263</v>
      </c>
      <c r="U410" s="2">
        <f t="shared" ca="1" si="179"/>
        <v>1.4593439798020222</v>
      </c>
      <c r="V410" s="2">
        <f t="shared" ca="1" si="180"/>
        <v>0.63503127226362777</v>
      </c>
      <c r="W410" s="2">
        <f t="shared" ca="1" si="181"/>
        <v>2.6500253755688252</v>
      </c>
      <c r="X410" s="2">
        <f t="shared" ca="1" si="182"/>
        <v>14.979017809991449</v>
      </c>
      <c r="Y410" s="2">
        <f t="shared" ca="1" si="183"/>
        <v>15.411648287140205</v>
      </c>
      <c r="Z410" s="2">
        <f t="shared" ca="1" si="184"/>
        <v>10.507135308851772</v>
      </c>
      <c r="AA410" s="2">
        <f t="shared" ca="1" si="185"/>
        <v>-2.3050774673220915</v>
      </c>
      <c r="AB410" s="2">
        <f t="shared" ca="1" si="186"/>
        <v>0.62623089548236299</v>
      </c>
      <c r="AC410" s="2">
        <f t="shared" ca="1" si="187"/>
        <v>3.1796067901767784</v>
      </c>
      <c r="AD410" s="2">
        <f t="shared" ca="1" si="188"/>
        <v>0.40994893389635167</v>
      </c>
      <c r="AE410" s="2">
        <f t="shared" ca="1" si="189"/>
        <v>11.904609386520278</v>
      </c>
      <c r="AF410" s="2">
        <f t="shared" ca="1" si="190"/>
        <v>19.641826453101938</v>
      </c>
      <c r="AG410" s="2">
        <f t="shared" ca="1" si="191"/>
        <v>6.5722637625369735</v>
      </c>
      <c r="AH410" s="2">
        <f t="shared" ca="1" si="192"/>
        <v>-0.27337547391398515</v>
      </c>
      <c r="AI410" s="2">
        <f t="shared" ca="1" si="193"/>
        <v>-2.3050774673220915</v>
      </c>
      <c r="AJ410" s="2">
        <f t="shared" ca="1" si="194"/>
        <v>-2.0317019934081064</v>
      </c>
      <c r="AK410" s="2">
        <f t="shared" ca="1" si="195"/>
        <v>0.1336746027837199</v>
      </c>
    </row>
    <row r="411" spans="1:37" x14ac:dyDescent="0.15">
      <c r="A411" s="18">
        <v>387</v>
      </c>
      <c r="B411" s="1">
        <v>3.87</v>
      </c>
      <c r="C411" s="1">
        <v>3.2706550000014545</v>
      </c>
      <c r="D411" s="1">
        <v>1.6840775000162012</v>
      </c>
      <c r="E411" s="1">
        <v>27.133352499998153</v>
      </c>
      <c r="F411" s="1">
        <v>1.7852680000000001</v>
      </c>
      <c r="I411" s="1">
        <v>388</v>
      </c>
      <c r="J411" s="1">
        <f t="shared" si="169"/>
        <v>6</v>
      </c>
      <c r="K411" s="1">
        <f t="shared" ca="1" si="170"/>
        <v>-6.2500000000000003E-3</v>
      </c>
      <c r="L411" s="1">
        <f t="shared" ca="1" si="196"/>
        <v>2.1591265961918262</v>
      </c>
      <c r="M411" s="18">
        <f t="shared" ca="1" si="171"/>
        <v>0</v>
      </c>
      <c r="N411" s="18">
        <f t="shared" ca="1" si="172"/>
        <v>0</v>
      </c>
      <c r="O411" s="1">
        <f t="shared" ca="1" si="173"/>
        <v>0</v>
      </c>
      <c r="P411" s="1">
        <f t="shared" ca="1" si="174"/>
        <v>0</v>
      </c>
      <c r="Q411" s="1">
        <f t="shared" ca="1" si="175"/>
        <v>0</v>
      </c>
      <c r="R411" s="1">
        <f t="shared" ca="1" si="176"/>
        <v>0</v>
      </c>
      <c r="S411" s="1">
        <f t="shared" ca="1" si="177"/>
        <v>0</v>
      </c>
      <c r="T411" s="1">
        <f t="shared" ca="1" si="178"/>
        <v>2.1591265961918262</v>
      </c>
      <c r="U411" s="2">
        <f t="shared" ca="1" si="179"/>
        <v>1.853347452144714</v>
      </c>
      <c r="V411" s="2">
        <f t="shared" ca="1" si="180"/>
        <v>3.340267521579011</v>
      </c>
      <c r="W411" s="2">
        <f t="shared" ca="1" si="181"/>
        <v>0.3009801989924929</v>
      </c>
      <c r="X411" s="2">
        <f t="shared" ca="1" si="182"/>
        <v>13.734033728833309</v>
      </c>
      <c r="Y411" s="2">
        <f t="shared" ca="1" si="183"/>
        <v>16.697652921204941</v>
      </c>
      <c r="Z411" s="2">
        <f t="shared" ca="1" si="184"/>
        <v>14.808320054165263</v>
      </c>
      <c r="AA411" s="2">
        <f t="shared" ca="1" si="185"/>
        <v>0.28710544920409453</v>
      </c>
      <c r="AB411" s="2">
        <f t="shared" ca="1" si="186"/>
        <v>1.5053666790887394</v>
      </c>
      <c r="AC411" s="2">
        <f t="shared" ca="1" si="187"/>
        <v>1.0708479341105066</v>
      </c>
      <c r="AD411" s="2">
        <f t="shared" ca="1" si="188"/>
        <v>2.6249846892403199</v>
      </c>
      <c r="AE411" s="2">
        <f t="shared" ca="1" si="189"/>
        <v>2.1674071411447122</v>
      </c>
      <c r="AF411" s="2">
        <f t="shared" ca="1" si="190"/>
        <v>15.986372208628431</v>
      </c>
      <c r="AG411" s="2">
        <f t="shared" ca="1" si="191"/>
        <v>13.735783628271074</v>
      </c>
      <c r="AH411" s="2">
        <f t="shared" ca="1" si="192"/>
        <v>2.6246309964077965</v>
      </c>
      <c r="AI411" s="2">
        <f t="shared" ca="1" si="193"/>
        <v>0.28710544920409453</v>
      </c>
      <c r="AJ411" s="2">
        <f t="shared" ca="1" si="194"/>
        <v>-2.3375255472037022</v>
      </c>
      <c r="AK411" s="2">
        <f t="shared" ca="1" si="195"/>
        <v>-0.17839895101187597</v>
      </c>
    </row>
    <row r="412" spans="1:37" x14ac:dyDescent="0.15">
      <c r="A412" s="18">
        <v>388</v>
      </c>
      <c r="B412" s="1">
        <v>3.88</v>
      </c>
      <c r="C412" s="1">
        <v>0.4026549999984752</v>
      </c>
      <c r="D412" s="1">
        <v>-1.5479224999843666</v>
      </c>
      <c r="E412" s="1">
        <v>19.306352499995683</v>
      </c>
      <c r="F412" s="1">
        <v>0.85426800000000003</v>
      </c>
      <c r="I412" s="1">
        <v>389</v>
      </c>
      <c r="J412" s="1">
        <f t="shared" si="169"/>
        <v>6</v>
      </c>
      <c r="K412" s="1">
        <f t="shared" ca="1" si="170"/>
        <v>-6.2500000000000003E-3</v>
      </c>
      <c r="L412" s="1">
        <f t="shared" ca="1" si="196"/>
        <v>2.1528765961918261</v>
      </c>
      <c r="M412" s="18">
        <f t="shared" ca="1" si="171"/>
        <v>0</v>
      </c>
      <c r="N412" s="18">
        <f t="shared" ca="1" si="172"/>
        <v>0</v>
      </c>
      <c r="O412" s="1">
        <f t="shared" ca="1" si="173"/>
        <v>0</v>
      </c>
      <c r="P412" s="1">
        <f t="shared" ca="1" si="174"/>
        <v>0</v>
      </c>
      <c r="Q412" s="1">
        <f t="shared" ca="1" si="175"/>
        <v>0</v>
      </c>
      <c r="R412" s="1">
        <f t="shared" ca="1" si="176"/>
        <v>0</v>
      </c>
      <c r="S412" s="1">
        <f t="shared" ca="1" si="177"/>
        <v>0</v>
      </c>
      <c r="T412" s="1">
        <f t="shared" ca="1" si="178"/>
        <v>2.1528765961918261</v>
      </c>
      <c r="U412" s="2">
        <f t="shared" ca="1" si="179"/>
        <v>1.7181790317292944</v>
      </c>
      <c r="V412" s="2">
        <f t="shared" ca="1" si="180"/>
        <v>2.8414021748166105</v>
      </c>
      <c r="W412" s="2">
        <f t="shared" ca="1" si="181"/>
        <v>2.6015254605873692</v>
      </c>
      <c r="X412" s="2">
        <f t="shared" ca="1" si="182"/>
        <v>14.120957874909152</v>
      </c>
      <c r="Y412" s="2">
        <f t="shared" ca="1" si="183"/>
        <v>15.469848186373776</v>
      </c>
      <c r="Z412" s="2">
        <f t="shared" ca="1" si="184"/>
        <v>6.1388112649595428</v>
      </c>
      <c r="AA412" s="2">
        <f t="shared" ca="1" si="185"/>
        <v>1.9261800102145155</v>
      </c>
      <c r="AB412" s="2">
        <f t="shared" ca="1" si="186"/>
        <v>0.64820910784207975</v>
      </c>
      <c r="AC412" s="2">
        <f t="shared" ca="1" si="187"/>
        <v>3.3715234706824067</v>
      </c>
      <c r="AD412" s="2">
        <f t="shared" ca="1" si="188"/>
        <v>0.25344761901072965</v>
      </c>
      <c r="AE412" s="2">
        <f t="shared" ca="1" si="189"/>
        <v>9.4653728399738188</v>
      </c>
      <c r="AF412" s="2">
        <f t="shared" ca="1" si="190"/>
        <v>18.987947073081124</v>
      </c>
      <c r="AG412" s="2">
        <f t="shared" ca="1" si="191"/>
        <v>1.4007686096159373</v>
      </c>
      <c r="AH412" s="2">
        <f t="shared" ca="1" si="192"/>
        <v>-0.24324196923336236</v>
      </c>
      <c r="AI412" s="2">
        <f t="shared" ca="1" si="193"/>
        <v>-0.24324196923336236</v>
      </c>
      <c r="AJ412" s="2">
        <f t="shared" ca="1" si="194"/>
        <v>2.1694219794478777</v>
      </c>
      <c r="AK412" s="2">
        <f t="shared" ca="1" si="195"/>
        <v>4.3222985756397039</v>
      </c>
    </row>
    <row r="413" spans="1:37" x14ac:dyDescent="0.15">
      <c r="A413" s="18">
        <v>389</v>
      </c>
      <c r="B413" s="1">
        <v>3.89</v>
      </c>
      <c r="C413" s="1">
        <v>2.4796549999983597</v>
      </c>
      <c r="D413" s="1">
        <v>-2.1439224999859618</v>
      </c>
      <c r="E413" s="1">
        <v>20.151352499997444</v>
      </c>
      <c r="F413" s="1">
        <v>0.31726799999999999</v>
      </c>
      <c r="I413" s="1">
        <v>390</v>
      </c>
      <c r="J413" s="1">
        <f t="shared" si="169"/>
        <v>6</v>
      </c>
      <c r="K413" s="1">
        <f t="shared" ca="1" si="170"/>
        <v>-6.2500000000000003E-3</v>
      </c>
      <c r="L413" s="1">
        <f t="shared" ca="1" si="196"/>
        <v>2.1466265961918261</v>
      </c>
      <c r="M413" s="18">
        <f t="shared" ca="1" si="171"/>
        <v>0</v>
      </c>
      <c r="N413" s="18">
        <f t="shared" ca="1" si="172"/>
        <v>0</v>
      </c>
      <c r="O413" s="1">
        <f t="shared" ca="1" si="173"/>
        <v>0</v>
      </c>
      <c r="P413" s="1">
        <f t="shared" ca="1" si="174"/>
        <v>0</v>
      </c>
      <c r="Q413" s="1">
        <f t="shared" ca="1" si="175"/>
        <v>0</v>
      </c>
      <c r="R413" s="1">
        <f t="shared" ca="1" si="176"/>
        <v>0</v>
      </c>
      <c r="S413" s="1">
        <f t="shared" ca="1" si="177"/>
        <v>0</v>
      </c>
      <c r="T413" s="1">
        <f t="shared" ca="1" si="178"/>
        <v>2.1466265961918261</v>
      </c>
      <c r="U413" s="2">
        <f t="shared" ca="1" si="179"/>
        <v>1.3350993974298437</v>
      </c>
      <c r="V413" s="2">
        <f t="shared" ca="1" si="180"/>
        <v>1.8092397307396977</v>
      </c>
      <c r="W413" s="2">
        <f t="shared" ca="1" si="181"/>
        <v>0.903737756216479</v>
      </c>
      <c r="X413" s="2">
        <f t="shared" ca="1" si="182"/>
        <v>8.8190090669119776</v>
      </c>
      <c r="Y413" s="2">
        <f t="shared" ca="1" si="183"/>
        <v>16.197854654520182</v>
      </c>
      <c r="Z413" s="2">
        <f t="shared" ca="1" si="184"/>
        <v>14.318691297560596</v>
      </c>
      <c r="AA413" s="2">
        <f t="shared" ca="1" si="185"/>
        <v>0.90078275423441834</v>
      </c>
      <c r="AB413" s="2">
        <f t="shared" ca="1" si="186"/>
        <v>1.8491552575499615</v>
      </c>
      <c r="AC413" s="2">
        <f t="shared" ca="1" si="187"/>
        <v>0.93631034299370808</v>
      </c>
      <c r="AD413" s="2">
        <f t="shared" ca="1" si="188"/>
        <v>1.0224501153814494</v>
      </c>
      <c r="AE413" s="2">
        <f t="shared" ca="1" si="189"/>
        <v>5.3938840865216466</v>
      </c>
      <c r="AF413" s="2">
        <f t="shared" ca="1" si="190"/>
        <v>16.815497002204836</v>
      </c>
      <c r="AG413" s="2">
        <f t="shared" ca="1" si="191"/>
        <v>12.100939821671941</v>
      </c>
      <c r="AH413" s="2">
        <f t="shared" ca="1" si="192"/>
        <v>1.0134793258222288</v>
      </c>
      <c r="AI413" s="2">
        <f t="shared" ca="1" si="193"/>
        <v>0.90078275423441834</v>
      </c>
      <c r="AJ413" s="2">
        <f t="shared" ca="1" si="194"/>
        <v>1.914262080056647</v>
      </c>
      <c r="AK413" s="2">
        <f t="shared" ca="1" si="195"/>
        <v>4.0608886762484726</v>
      </c>
    </row>
    <row r="414" spans="1:37" x14ac:dyDescent="0.15">
      <c r="A414" s="18">
        <v>390</v>
      </c>
      <c r="B414" s="1">
        <v>3.9</v>
      </c>
      <c r="C414" s="1">
        <v>2.5786550000006514</v>
      </c>
      <c r="D414" s="1">
        <v>-0.18392249998555599</v>
      </c>
      <c r="E414" s="1">
        <v>22.566352499996611</v>
      </c>
      <c r="F414" s="1">
        <v>1.036268</v>
      </c>
      <c r="I414" s="1">
        <v>391</v>
      </c>
      <c r="J414" s="1">
        <f t="shared" si="169"/>
        <v>6</v>
      </c>
      <c r="K414" s="1">
        <f t="shared" ca="1" si="170"/>
        <v>-6.2500000000000003E-3</v>
      </c>
      <c r="L414" s="1">
        <f t="shared" ca="1" si="196"/>
        <v>2.140376596191826</v>
      </c>
      <c r="M414" s="18">
        <f t="shared" ca="1" si="171"/>
        <v>0</v>
      </c>
      <c r="N414" s="18">
        <f t="shared" ca="1" si="172"/>
        <v>0</v>
      </c>
      <c r="O414" s="1">
        <f t="shared" ca="1" si="173"/>
        <v>0</v>
      </c>
      <c r="P414" s="1">
        <f t="shared" ca="1" si="174"/>
        <v>0</v>
      </c>
      <c r="Q414" s="1">
        <f t="shared" ca="1" si="175"/>
        <v>0</v>
      </c>
      <c r="R414" s="1">
        <f t="shared" ca="1" si="176"/>
        <v>0</v>
      </c>
      <c r="S414" s="1">
        <f t="shared" ca="1" si="177"/>
        <v>0</v>
      </c>
      <c r="T414" s="1">
        <f t="shared" ca="1" si="178"/>
        <v>2.140376596191826</v>
      </c>
      <c r="U414" s="2">
        <f t="shared" ca="1" si="179"/>
        <v>1.606724498400578</v>
      </c>
      <c r="V414" s="2">
        <f t="shared" ca="1" si="180"/>
        <v>2.4994727674031902</v>
      </c>
      <c r="W414" s="2">
        <f t="shared" ca="1" si="181"/>
        <v>3.2098712331654018</v>
      </c>
      <c r="X414" s="2">
        <f t="shared" ca="1" si="182"/>
        <v>9.6500934850898137</v>
      </c>
      <c r="Y414" s="2">
        <f t="shared" ca="1" si="183"/>
        <v>16.600652088578467</v>
      </c>
      <c r="Z414" s="2">
        <f t="shared" ca="1" si="184"/>
        <v>4.2481235490152249</v>
      </c>
      <c r="AA414" s="2">
        <f t="shared" ca="1" si="185"/>
        <v>0.81071108059621266</v>
      </c>
      <c r="AB414" s="2">
        <f t="shared" ca="1" si="186"/>
        <v>0.60684316489032142</v>
      </c>
      <c r="AC414" s="2">
        <f t="shared" ca="1" si="187"/>
        <v>1.8858937293186857</v>
      </c>
      <c r="AD414" s="2">
        <f t="shared" ca="1" si="188"/>
        <v>1.0269683973990988</v>
      </c>
      <c r="AE414" s="2">
        <f t="shared" ca="1" si="189"/>
        <v>7.9131240242061205</v>
      </c>
      <c r="AF414" s="2">
        <f t="shared" ca="1" si="190"/>
        <v>17.405315653611606</v>
      </c>
      <c r="AG414" s="2">
        <f t="shared" ca="1" si="191"/>
        <v>5.9575312772370506</v>
      </c>
      <c r="AH414" s="2">
        <f t="shared" ca="1" si="192"/>
        <v>-0.75396083198750075</v>
      </c>
      <c r="AI414" s="2">
        <f t="shared" ca="1" si="193"/>
        <v>-0.75396083198750075</v>
      </c>
      <c r="AJ414" s="2">
        <f t="shared" ca="1" si="194"/>
        <v>1.5646719125837134</v>
      </c>
      <c r="AK414" s="2">
        <f t="shared" ca="1" si="195"/>
        <v>3.7050485087755396</v>
      </c>
    </row>
    <row r="415" spans="1:37" x14ac:dyDescent="0.15">
      <c r="A415" s="18">
        <v>391</v>
      </c>
      <c r="B415" s="1">
        <v>3.91</v>
      </c>
      <c r="C415" s="1">
        <v>0.86965499999891449</v>
      </c>
      <c r="D415" s="1">
        <v>-9.792249998596958E-2</v>
      </c>
      <c r="E415" s="1">
        <v>23.852352499996954</v>
      </c>
      <c r="F415" s="1">
        <v>0.71626800000000002</v>
      </c>
      <c r="I415" s="1">
        <v>392</v>
      </c>
      <c r="J415" s="1">
        <f t="shared" si="169"/>
        <v>6</v>
      </c>
      <c r="K415" s="1">
        <f t="shared" ca="1" si="170"/>
        <v>-6.2500000000000003E-3</v>
      </c>
      <c r="L415" s="1">
        <f t="shared" ca="1" si="196"/>
        <v>2.1341265961918259</v>
      </c>
      <c r="M415" s="18">
        <f t="shared" ca="1" si="171"/>
        <v>0</v>
      </c>
      <c r="N415" s="18">
        <f t="shared" ca="1" si="172"/>
        <v>0</v>
      </c>
      <c r="O415" s="1">
        <f t="shared" ca="1" si="173"/>
        <v>0</v>
      </c>
      <c r="P415" s="1">
        <f t="shared" ca="1" si="174"/>
        <v>0</v>
      </c>
      <c r="Q415" s="1">
        <f t="shared" ca="1" si="175"/>
        <v>0</v>
      </c>
      <c r="R415" s="1">
        <f t="shared" ca="1" si="176"/>
        <v>0</v>
      </c>
      <c r="S415" s="1">
        <f t="shared" ca="1" si="177"/>
        <v>0</v>
      </c>
      <c r="T415" s="1">
        <f t="shared" ca="1" si="178"/>
        <v>2.1341265961918259</v>
      </c>
      <c r="U415" s="2">
        <f t="shared" ca="1" si="179"/>
        <v>0.41572113845664199</v>
      </c>
      <c r="V415" s="2">
        <f t="shared" ca="1" si="180"/>
        <v>1.2333069540126296</v>
      </c>
      <c r="W415" s="2">
        <f t="shared" ca="1" si="181"/>
        <v>1.6846935446256961</v>
      </c>
      <c r="X415" s="2">
        <f t="shared" ca="1" si="182"/>
        <v>9.0275320582391494</v>
      </c>
      <c r="Y415" s="2">
        <f t="shared" ca="1" si="183"/>
        <v>16.005490494639375</v>
      </c>
      <c r="Z415" s="2">
        <f t="shared" ca="1" si="184"/>
        <v>6.8651616318792339</v>
      </c>
      <c r="AA415" s="2">
        <f t="shared" ca="1" si="185"/>
        <v>0.98932821618673716</v>
      </c>
      <c r="AB415" s="2">
        <f t="shared" ca="1" si="186"/>
        <v>1.2656507474953387</v>
      </c>
      <c r="AC415" s="2">
        <f t="shared" ca="1" si="187"/>
        <v>1.6096182945282671</v>
      </c>
      <c r="AD415" s="2">
        <f t="shared" ca="1" si="188"/>
        <v>1.4777452758787006</v>
      </c>
      <c r="AE415" s="2">
        <f t="shared" ca="1" si="189"/>
        <v>6.3398916343661726</v>
      </c>
      <c r="AF415" s="2">
        <f t="shared" ca="1" si="190"/>
        <v>16.248509561628229</v>
      </c>
      <c r="AG415" s="2">
        <f t="shared" ca="1" si="191"/>
        <v>2.3558940660696752</v>
      </c>
      <c r="AH415" s="2">
        <f t="shared" ca="1" si="192"/>
        <v>0.93346302291886429</v>
      </c>
      <c r="AI415" s="2">
        <f t="shared" ca="1" si="193"/>
        <v>0.93346302291886429</v>
      </c>
      <c r="AJ415" s="2">
        <f t="shared" ca="1" si="194"/>
        <v>5.586519326787287E-2</v>
      </c>
      <c r="AK415" s="2">
        <f t="shared" ca="1" si="195"/>
        <v>2.1899917894596985</v>
      </c>
    </row>
    <row r="416" spans="1:37" x14ac:dyDescent="0.15">
      <c r="A416" s="18">
        <v>392</v>
      </c>
      <c r="B416" s="1">
        <v>3.92</v>
      </c>
      <c r="C416" s="1">
        <v>1.3456550000015</v>
      </c>
      <c r="D416" s="1">
        <v>0.51107750001477825</v>
      </c>
      <c r="E416" s="1">
        <v>17.978352499994799</v>
      </c>
      <c r="F416" s="1">
        <v>1.447268</v>
      </c>
      <c r="I416" s="1">
        <v>393</v>
      </c>
      <c r="J416" s="1">
        <f t="shared" si="169"/>
        <v>6</v>
      </c>
      <c r="K416" s="1">
        <f t="shared" ca="1" si="170"/>
        <v>-6.2500000000000003E-3</v>
      </c>
      <c r="L416" s="1">
        <f t="shared" ca="1" si="196"/>
        <v>2.1278765961918258</v>
      </c>
      <c r="M416" s="18">
        <f t="shared" ca="1" si="171"/>
        <v>0</v>
      </c>
      <c r="N416" s="18">
        <f t="shared" ca="1" si="172"/>
        <v>0</v>
      </c>
      <c r="O416" s="1">
        <f t="shared" ca="1" si="173"/>
        <v>0</v>
      </c>
      <c r="P416" s="1">
        <f t="shared" ca="1" si="174"/>
        <v>0</v>
      </c>
      <c r="Q416" s="1">
        <f t="shared" ca="1" si="175"/>
        <v>0</v>
      </c>
      <c r="R416" s="1">
        <f t="shared" ca="1" si="176"/>
        <v>0</v>
      </c>
      <c r="S416" s="1">
        <f t="shared" ca="1" si="177"/>
        <v>0</v>
      </c>
      <c r="T416" s="1">
        <f t="shared" ca="1" si="178"/>
        <v>2.1278765961918258</v>
      </c>
      <c r="U416" s="2">
        <f t="shared" ca="1" si="179"/>
        <v>0.48316860827498903</v>
      </c>
      <c r="V416" s="2">
        <f t="shared" ca="1" si="180"/>
        <v>2.4805114867437057</v>
      </c>
      <c r="W416" s="2">
        <f t="shared" ca="1" si="181"/>
        <v>0.22312157428822926</v>
      </c>
      <c r="X416" s="2">
        <f t="shared" ca="1" si="182"/>
        <v>13.801691156510142</v>
      </c>
      <c r="Y416" s="2">
        <f t="shared" ca="1" si="183"/>
        <v>17.015073238421721</v>
      </c>
      <c r="Z416" s="2">
        <f t="shared" ca="1" si="184"/>
        <v>5.7277811963724208</v>
      </c>
      <c r="AA416" s="2">
        <f t="shared" ca="1" si="185"/>
        <v>-0.14539153016229475</v>
      </c>
      <c r="AB416" s="2">
        <f t="shared" ca="1" si="186"/>
        <v>1.4359407142562017</v>
      </c>
      <c r="AC416" s="2">
        <f t="shared" ca="1" si="187"/>
        <v>4.5615672285555187</v>
      </c>
      <c r="AD416" s="2">
        <f t="shared" ca="1" si="188"/>
        <v>0.69095237379838403</v>
      </c>
      <c r="AE416" s="2">
        <f t="shared" ca="1" si="189"/>
        <v>6.7009558040487835</v>
      </c>
      <c r="AF416" s="2">
        <f t="shared" ca="1" si="190"/>
        <v>17.890982217510764</v>
      </c>
      <c r="AG416" s="2">
        <f t="shared" ca="1" si="191"/>
        <v>9.8814079266408932</v>
      </c>
      <c r="AH416" s="2">
        <f t="shared" ca="1" si="192"/>
        <v>-0.68456328375953535</v>
      </c>
      <c r="AI416" s="2">
        <f t="shared" ca="1" si="193"/>
        <v>-0.68456328375953535</v>
      </c>
      <c r="AJ416" s="2">
        <f t="shared" ca="1" si="194"/>
        <v>0.53917175359724057</v>
      </c>
      <c r="AK416" s="2">
        <f t="shared" ca="1" si="195"/>
        <v>2.6670483497890665</v>
      </c>
    </row>
    <row r="417" spans="1:37" x14ac:dyDescent="0.15">
      <c r="A417" s="18">
        <v>393</v>
      </c>
      <c r="B417" s="1">
        <v>3.93</v>
      </c>
      <c r="C417" s="1">
        <v>0.11165500000132056</v>
      </c>
      <c r="D417" s="1">
        <v>6.1550775000149827</v>
      </c>
      <c r="E417" s="1">
        <v>17.560352499994991</v>
      </c>
      <c r="F417" s="1">
        <v>3.985268</v>
      </c>
      <c r="I417" s="1">
        <v>394</v>
      </c>
      <c r="J417" s="1">
        <f t="shared" si="169"/>
        <v>6</v>
      </c>
      <c r="K417" s="1">
        <f t="shared" ca="1" si="170"/>
        <v>-6.2500000000000003E-3</v>
      </c>
      <c r="L417" s="1">
        <f t="shared" ca="1" si="196"/>
        <v>2.1216265961918257</v>
      </c>
      <c r="M417" s="18">
        <f t="shared" ca="1" si="171"/>
        <v>0</v>
      </c>
      <c r="N417" s="18">
        <f t="shared" ca="1" si="172"/>
        <v>0</v>
      </c>
      <c r="O417" s="1">
        <f t="shared" ca="1" si="173"/>
        <v>0</v>
      </c>
      <c r="P417" s="1">
        <f t="shared" ca="1" si="174"/>
        <v>0</v>
      </c>
      <c r="Q417" s="1">
        <f t="shared" ca="1" si="175"/>
        <v>0</v>
      </c>
      <c r="R417" s="1">
        <f t="shared" ca="1" si="176"/>
        <v>0</v>
      </c>
      <c r="S417" s="1">
        <f t="shared" ca="1" si="177"/>
        <v>0</v>
      </c>
      <c r="T417" s="1">
        <f t="shared" ca="1" si="178"/>
        <v>2.1216265961918257</v>
      </c>
      <c r="U417" s="2">
        <f t="shared" ca="1" si="179"/>
        <v>0.79308710654363535</v>
      </c>
      <c r="V417" s="2">
        <f t="shared" ca="1" si="180"/>
        <v>0.93985695457389462</v>
      </c>
      <c r="W417" s="2">
        <f t="shared" ca="1" si="181"/>
        <v>3.3358985639461505</v>
      </c>
      <c r="X417" s="2">
        <f t="shared" ca="1" si="182"/>
        <v>9.2411349831543301</v>
      </c>
      <c r="Y417" s="2">
        <f t="shared" ca="1" si="183"/>
        <v>16.555696731331185</v>
      </c>
      <c r="Z417" s="2">
        <f t="shared" ca="1" si="184"/>
        <v>3.8502055025011375</v>
      </c>
      <c r="AA417" s="2">
        <f t="shared" ca="1" si="185"/>
        <v>2.9007756441267918</v>
      </c>
      <c r="AB417" s="2">
        <f t="shared" ca="1" si="186"/>
        <v>0.77289878249767663</v>
      </c>
      <c r="AC417" s="2">
        <f t="shared" ca="1" si="187"/>
        <v>3.0194383536241101</v>
      </c>
      <c r="AD417" s="2">
        <f t="shared" ca="1" si="188"/>
        <v>1.6695239271065359</v>
      </c>
      <c r="AE417" s="2">
        <f t="shared" ca="1" si="189"/>
        <v>14.567884701654989</v>
      </c>
      <c r="AF417" s="2">
        <f t="shared" ca="1" si="190"/>
        <v>19.91160590071744</v>
      </c>
      <c r="AG417" s="2">
        <f t="shared" ca="1" si="191"/>
        <v>1.8337229402130335</v>
      </c>
      <c r="AH417" s="2">
        <f t="shared" ca="1" si="192"/>
        <v>-1.2631607980638875</v>
      </c>
      <c r="AI417" s="2">
        <f t="shared" ca="1" si="193"/>
        <v>-1.2631607980638875</v>
      </c>
      <c r="AJ417" s="2">
        <f t="shared" ca="1" si="194"/>
        <v>4.1639364421906793</v>
      </c>
      <c r="AK417" s="2">
        <f t="shared" ca="1" si="195"/>
        <v>6.285563038382505</v>
      </c>
    </row>
    <row r="418" spans="1:37" x14ac:dyDescent="0.15">
      <c r="A418" s="18">
        <v>394</v>
      </c>
      <c r="B418" s="1">
        <v>3.94</v>
      </c>
      <c r="C418" s="1">
        <v>3.7186550000001262</v>
      </c>
      <c r="D418" s="1">
        <v>11.03407750001395</v>
      </c>
      <c r="E418" s="1">
        <v>20.431352499997502</v>
      </c>
      <c r="F418" s="1">
        <v>4.4222679999999999</v>
      </c>
      <c r="I418" s="1">
        <v>395</v>
      </c>
      <c r="J418" s="1">
        <f t="shared" si="169"/>
        <v>6</v>
      </c>
      <c r="K418" s="1">
        <f t="shared" ca="1" si="170"/>
        <v>-6.2500000000000003E-3</v>
      </c>
      <c r="L418" s="1">
        <f t="shared" ca="1" si="196"/>
        <v>2.1153765961918256</v>
      </c>
      <c r="M418" s="18">
        <f t="shared" ca="1" si="171"/>
        <v>0</v>
      </c>
      <c r="N418" s="18">
        <f t="shared" ca="1" si="172"/>
        <v>0</v>
      </c>
      <c r="O418" s="1">
        <f t="shared" ca="1" si="173"/>
        <v>0</v>
      </c>
      <c r="P418" s="1">
        <f t="shared" ca="1" si="174"/>
        <v>0</v>
      </c>
      <c r="Q418" s="1">
        <f t="shared" ca="1" si="175"/>
        <v>0</v>
      </c>
      <c r="R418" s="1">
        <f t="shared" ca="1" si="176"/>
        <v>-4.9646960757522924</v>
      </c>
      <c r="S418" s="1">
        <f t="shared" ca="1" si="177"/>
        <v>-4.9646960757522924</v>
      </c>
      <c r="T418" s="1">
        <f t="shared" ca="1" si="178"/>
        <v>-2.8493194795604668</v>
      </c>
      <c r="U418" s="2">
        <f t="shared" ca="1" si="179"/>
        <v>1.7862998777047792</v>
      </c>
      <c r="V418" s="2">
        <f t="shared" ca="1" si="180"/>
        <v>3.3543445707884652</v>
      </c>
      <c r="W418" s="2">
        <f t="shared" ca="1" si="181"/>
        <v>3.2380953355060762</v>
      </c>
      <c r="X418" s="2">
        <f t="shared" ca="1" si="182"/>
        <v>9.3265006163695201</v>
      </c>
      <c r="Y418" s="2">
        <f t="shared" ca="1" si="183"/>
        <v>19.017574808352443</v>
      </c>
      <c r="Z418" s="2">
        <f t="shared" ca="1" si="184"/>
        <v>1.5882069150023659</v>
      </c>
      <c r="AA418" s="2">
        <f t="shared" ca="1" si="185"/>
        <v>-3.1267802922391645</v>
      </c>
      <c r="AB418" s="2">
        <f t="shared" ca="1" si="186"/>
        <v>0.53335073337312999</v>
      </c>
      <c r="AC418" s="2">
        <f t="shared" ca="1" si="187"/>
        <v>1.9113279628342421</v>
      </c>
      <c r="AD418" s="2">
        <f t="shared" ca="1" si="188"/>
        <v>2.382674572566903</v>
      </c>
      <c r="AE418" s="2">
        <f t="shared" ca="1" si="189"/>
        <v>3.1024183225006308</v>
      </c>
      <c r="AF418" s="2">
        <f t="shared" ca="1" si="190"/>
        <v>15.94238246840249</v>
      </c>
      <c r="AG418" s="2">
        <f t="shared" ca="1" si="191"/>
        <v>1.164913194649144</v>
      </c>
      <c r="AH418" s="2">
        <f t="shared" ca="1" si="192"/>
        <v>1.1617332750598892</v>
      </c>
      <c r="AI418" s="2">
        <f t="shared" ca="1" si="193"/>
        <v>-3.1267802922391645</v>
      </c>
      <c r="AJ418" s="2">
        <f t="shared" ca="1" si="194"/>
        <v>-4.288513567299054</v>
      </c>
      <c r="AK418" s="2">
        <f t="shared" ca="1" si="195"/>
        <v>-7.1378330468595212</v>
      </c>
    </row>
    <row r="419" spans="1:37" x14ac:dyDescent="0.15">
      <c r="A419" s="18">
        <v>395</v>
      </c>
      <c r="B419" s="1">
        <v>3.95</v>
      </c>
      <c r="C419" s="1">
        <v>2.7536549999993554</v>
      </c>
      <c r="D419" s="1">
        <v>14.570077500014378</v>
      </c>
      <c r="E419" s="1">
        <v>14.297352499998084</v>
      </c>
      <c r="F419" s="1">
        <v>1.592268</v>
      </c>
      <c r="I419" s="1">
        <v>396</v>
      </c>
      <c r="J419" s="1">
        <f t="shared" si="169"/>
        <v>6</v>
      </c>
      <c r="K419" s="1">
        <f t="shared" ca="1" si="170"/>
        <v>-6.2500000000000003E-3</v>
      </c>
      <c r="L419" s="1">
        <f t="shared" ca="1" si="196"/>
        <v>2.1091265961918255</v>
      </c>
      <c r="M419" s="18">
        <f t="shared" ca="1" si="171"/>
        <v>0</v>
      </c>
      <c r="N419" s="18">
        <f t="shared" ca="1" si="172"/>
        <v>0</v>
      </c>
      <c r="O419" s="1">
        <f t="shared" ca="1" si="173"/>
        <v>0</v>
      </c>
      <c r="P419" s="1">
        <f t="shared" ca="1" si="174"/>
        <v>0</v>
      </c>
      <c r="Q419" s="1">
        <f t="shared" ca="1" si="175"/>
        <v>0</v>
      </c>
      <c r="R419" s="1">
        <f t="shared" ca="1" si="176"/>
        <v>0</v>
      </c>
      <c r="S419" s="1">
        <f t="shared" ca="1" si="177"/>
        <v>0</v>
      </c>
      <c r="T419" s="1">
        <f t="shared" ca="1" si="178"/>
        <v>2.1091265961918255</v>
      </c>
      <c r="U419" s="2">
        <f t="shared" ca="1" si="179"/>
        <v>1.0014074585329455</v>
      </c>
      <c r="V419" s="2">
        <f t="shared" ca="1" si="180"/>
        <v>2.8817626586969158</v>
      </c>
      <c r="W419" s="2">
        <f t="shared" ca="1" si="181"/>
        <v>3.6617284042308631</v>
      </c>
      <c r="X419" s="2">
        <f t="shared" ca="1" si="182"/>
        <v>6.9017368043881753</v>
      </c>
      <c r="Y419" s="2">
        <f t="shared" ca="1" si="183"/>
        <v>15.662485498553158</v>
      </c>
      <c r="Z419" s="2">
        <f t="shared" ca="1" si="184"/>
        <v>2.5668794928567644</v>
      </c>
      <c r="AA419" s="2">
        <f t="shared" ca="1" si="185"/>
        <v>3.6238167072815215</v>
      </c>
      <c r="AB419" s="2">
        <f t="shared" ca="1" si="186"/>
        <v>1.2617145721525662</v>
      </c>
      <c r="AC419" s="2">
        <f t="shared" ca="1" si="187"/>
        <v>3.9254130683259909</v>
      </c>
      <c r="AD419" s="2">
        <f t="shared" ca="1" si="188"/>
        <v>1.0647941001522769</v>
      </c>
      <c r="AE419" s="2">
        <f t="shared" ca="1" si="189"/>
        <v>2.8373063994352257</v>
      </c>
      <c r="AF419" s="2">
        <f t="shared" ca="1" si="190"/>
        <v>18.221300887079309</v>
      </c>
      <c r="AG419" s="2">
        <f t="shared" ca="1" si="191"/>
        <v>3.8177126469848996</v>
      </c>
      <c r="AH419" s="2">
        <f t="shared" ca="1" si="192"/>
        <v>-1.0537251436475559</v>
      </c>
      <c r="AI419" s="2">
        <f t="shared" ca="1" si="193"/>
        <v>-1.0537251436475559</v>
      </c>
      <c r="AJ419" s="2">
        <f t="shared" ca="1" si="194"/>
        <v>4.6775418509290771</v>
      </c>
      <c r="AK419" s="2">
        <f t="shared" ca="1" si="195"/>
        <v>6.7866684471209027</v>
      </c>
    </row>
    <row r="420" spans="1:37" x14ac:dyDescent="0.15">
      <c r="A420" s="18">
        <v>396</v>
      </c>
      <c r="B420" s="1">
        <v>3.96</v>
      </c>
      <c r="C420" s="1">
        <v>3.4036549999996168</v>
      </c>
      <c r="D420" s="1">
        <v>14.892077500014977</v>
      </c>
      <c r="E420" s="1">
        <v>11.859352499996589</v>
      </c>
      <c r="F420" s="1">
        <v>15.172269999999999</v>
      </c>
      <c r="I420" s="1">
        <v>397</v>
      </c>
      <c r="J420" s="1">
        <f t="shared" si="169"/>
        <v>6</v>
      </c>
      <c r="K420" s="1">
        <f t="shared" ca="1" si="170"/>
        <v>-6.2500000000000003E-3</v>
      </c>
      <c r="L420" s="1">
        <f t="shared" ca="1" si="196"/>
        <v>2.1028765961918254</v>
      </c>
      <c r="M420" s="18">
        <f t="shared" ca="1" si="171"/>
        <v>0</v>
      </c>
      <c r="N420" s="18">
        <f t="shared" ca="1" si="172"/>
        <v>0</v>
      </c>
      <c r="O420" s="1">
        <f t="shared" ca="1" si="173"/>
        <v>0</v>
      </c>
      <c r="P420" s="1">
        <f t="shared" ca="1" si="174"/>
        <v>0</v>
      </c>
      <c r="Q420" s="1">
        <f t="shared" ca="1" si="175"/>
        <v>0</v>
      </c>
      <c r="R420" s="1">
        <f t="shared" ca="1" si="176"/>
        <v>0</v>
      </c>
      <c r="S420" s="1">
        <f t="shared" ca="1" si="177"/>
        <v>0</v>
      </c>
      <c r="T420" s="1">
        <f t="shared" ca="1" si="178"/>
        <v>2.1028765961918254</v>
      </c>
      <c r="U420" s="2">
        <f t="shared" ca="1" si="179"/>
        <v>0.73645234207975929</v>
      </c>
      <c r="V420" s="2">
        <f t="shared" ca="1" si="180"/>
        <v>5.065650860389618</v>
      </c>
      <c r="W420" s="2">
        <f t="shared" ca="1" si="181"/>
        <v>3.2413735115681277</v>
      </c>
      <c r="X420" s="2">
        <f t="shared" ca="1" si="182"/>
        <v>1.7155309749525924</v>
      </c>
      <c r="Y420" s="2">
        <f t="shared" ca="1" si="183"/>
        <v>19.851387924166552</v>
      </c>
      <c r="Z420" s="2">
        <f t="shared" ca="1" si="184"/>
        <v>2.1749454347537096</v>
      </c>
      <c r="AA420" s="2">
        <f t="shared" ca="1" si="185"/>
        <v>-0.67355285141487742</v>
      </c>
      <c r="AB420" s="2">
        <f t="shared" ca="1" si="186"/>
        <v>0.63423913706903168</v>
      </c>
      <c r="AC420" s="2">
        <f t="shared" ca="1" si="187"/>
        <v>4.7097952377954941</v>
      </c>
      <c r="AD420" s="2">
        <f t="shared" ca="1" si="188"/>
        <v>2.6443749945033774</v>
      </c>
      <c r="AE420" s="2">
        <f t="shared" ca="1" si="189"/>
        <v>14.499193897565442</v>
      </c>
      <c r="AF420" s="2">
        <f t="shared" ca="1" si="190"/>
        <v>15.812541395206649</v>
      </c>
      <c r="AG420" s="2">
        <f t="shared" ca="1" si="191"/>
        <v>3.0979416045792436</v>
      </c>
      <c r="AH420" s="2">
        <f t="shared" ca="1" si="192"/>
        <v>2.1355024443097057</v>
      </c>
      <c r="AI420" s="2">
        <f t="shared" ca="1" si="193"/>
        <v>-0.67355285141487742</v>
      </c>
      <c r="AJ420" s="2">
        <f t="shared" ca="1" si="194"/>
        <v>-2.8090552957245833</v>
      </c>
      <c r="AK420" s="2">
        <f t="shared" ca="1" si="195"/>
        <v>-0.70617869953275791</v>
      </c>
    </row>
    <row r="421" spans="1:37" x14ac:dyDescent="0.15">
      <c r="A421" s="18">
        <v>397</v>
      </c>
      <c r="B421" s="1">
        <v>3.97</v>
      </c>
      <c r="C421" s="1">
        <v>4.1806549999989784</v>
      </c>
      <c r="D421" s="1">
        <v>14.927077500015429</v>
      </c>
      <c r="E421" s="1">
        <v>20.598352499995087</v>
      </c>
      <c r="F421" s="1">
        <v>13.89827</v>
      </c>
      <c r="I421" s="1">
        <v>398</v>
      </c>
      <c r="J421" s="1">
        <f t="shared" si="169"/>
        <v>6</v>
      </c>
      <c r="K421" s="1">
        <f t="shared" ca="1" si="170"/>
        <v>-6.2500000000000003E-3</v>
      </c>
      <c r="L421" s="1">
        <f t="shared" ca="1" si="196"/>
        <v>2.0966265961918253</v>
      </c>
      <c r="M421" s="18">
        <f t="shared" ca="1" si="171"/>
        <v>0</v>
      </c>
      <c r="N421" s="18">
        <f t="shared" ca="1" si="172"/>
        <v>0</v>
      </c>
      <c r="O421" s="1">
        <f t="shared" ca="1" si="173"/>
        <v>0</v>
      </c>
      <c r="P421" s="1">
        <f t="shared" ca="1" si="174"/>
        <v>0</v>
      </c>
      <c r="Q421" s="1">
        <f t="shared" ca="1" si="175"/>
        <v>0</v>
      </c>
      <c r="R421" s="1">
        <f t="shared" ca="1" si="176"/>
        <v>0</v>
      </c>
      <c r="S421" s="1">
        <f t="shared" ca="1" si="177"/>
        <v>0</v>
      </c>
      <c r="T421" s="1">
        <f t="shared" ca="1" si="178"/>
        <v>2.0966265961918253</v>
      </c>
      <c r="U421" s="2">
        <f t="shared" ca="1" si="179"/>
        <v>0.45249410138018081</v>
      </c>
      <c r="V421" s="2">
        <f t="shared" ca="1" si="180"/>
        <v>4.5777686151542571</v>
      </c>
      <c r="W421" s="2">
        <f t="shared" ca="1" si="181"/>
        <v>0.70577016281496008</v>
      </c>
      <c r="X421" s="2">
        <f t="shared" ca="1" si="182"/>
        <v>9.2220884163753301</v>
      </c>
      <c r="Y421" s="2">
        <f t="shared" ca="1" si="183"/>
        <v>18.848208570414698</v>
      </c>
      <c r="Z421" s="2">
        <f t="shared" ca="1" si="184"/>
        <v>1.3820100366715262</v>
      </c>
      <c r="AA421" s="2">
        <f t="shared" ca="1" si="185"/>
        <v>-6.0540053241987753E-2</v>
      </c>
      <c r="AB421" s="2">
        <f t="shared" ca="1" si="186"/>
        <v>0.82652117364459921</v>
      </c>
      <c r="AC421" s="2">
        <f t="shared" ca="1" si="187"/>
        <v>1.408508600495483</v>
      </c>
      <c r="AD421" s="2">
        <f t="shared" ca="1" si="188"/>
        <v>3.2077575852597553</v>
      </c>
      <c r="AE421" s="2">
        <f t="shared" ca="1" si="189"/>
        <v>10.466563528914389</v>
      </c>
      <c r="AF421" s="2">
        <f t="shared" ca="1" si="190"/>
        <v>17.836573622688348</v>
      </c>
      <c r="AG421" s="2">
        <f t="shared" ca="1" si="191"/>
        <v>6.7285414054713311</v>
      </c>
      <c r="AH421" s="2">
        <f t="shared" ca="1" si="192"/>
        <v>2.6070084695578823</v>
      </c>
      <c r="AI421" s="2">
        <f t="shared" ca="1" si="193"/>
        <v>-6.0540053241987753E-2</v>
      </c>
      <c r="AJ421" s="2">
        <f t="shared" ca="1" si="194"/>
        <v>2.5464684163158946</v>
      </c>
      <c r="AK421" s="2">
        <f t="shared" ca="1" si="195"/>
        <v>4.6430950125077199</v>
      </c>
    </row>
    <row r="422" spans="1:37" x14ac:dyDescent="0.15">
      <c r="A422" s="18">
        <v>398</v>
      </c>
      <c r="B422" s="1">
        <v>3.98</v>
      </c>
      <c r="C422" s="1">
        <v>4.2696549999980959</v>
      </c>
      <c r="D422" s="1">
        <v>19.188077500015055</v>
      </c>
      <c r="E422" s="1">
        <v>20.603352499996674</v>
      </c>
      <c r="F422" s="1">
        <v>12.63327</v>
      </c>
      <c r="I422" s="1">
        <v>399</v>
      </c>
      <c r="J422" s="1">
        <f t="shared" si="169"/>
        <v>6</v>
      </c>
      <c r="K422" s="1">
        <f t="shared" ca="1" si="170"/>
        <v>-6.2500000000000003E-3</v>
      </c>
      <c r="L422" s="1">
        <f t="shared" ca="1" si="196"/>
        <v>2.0903765961918253</v>
      </c>
      <c r="M422" s="18">
        <f t="shared" ca="1" si="171"/>
        <v>0</v>
      </c>
      <c r="N422" s="18">
        <f t="shared" ca="1" si="172"/>
        <v>0</v>
      </c>
      <c r="O422" s="1">
        <f t="shared" ca="1" si="173"/>
        <v>0</v>
      </c>
      <c r="P422" s="1">
        <f t="shared" ca="1" si="174"/>
        <v>0</v>
      </c>
      <c r="Q422" s="1">
        <f t="shared" ca="1" si="175"/>
        <v>0</v>
      </c>
      <c r="R422" s="1">
        <f t="shared" ca="1" si="176"/>
        <v>0</v>
      </c>
      <c r="S422" s="1">
        <f t="shared" ca="1" si="177"/>
        <v>0</v>
      </c>
      <c r="T422" s="1">
        <f t="shared" ca="1" si="178"/>
        <v>2.0903765961918253</v>
      </c>
      <c r="U422" s="2">
        <f t="shared" ca="1" si="179"/>
        <v>0.91453569824509096</v>
      </c>
      <c r="V422" s="2">
        <f t="shared" ca="1" si="180"/>
        <v>4.6855449679980099</v>
      </c>
      <c r="W422" s="2">
        <f t="shared" ca="1" si="181"/>
        <v>0.99886237606505968</v>
      </c>
      <c r="X422" s="2">
        <f t="shared" ca="1" si="182"/>
        <v>6.0921958539982235</v>
      </c>
      <c r="Y422" s="2">
        <f t="shared" ca="1" si="183"/>
        <v>15.559773903322712</v>
      </c>
      <c r="Z422" s="2">
        <f t="shared" ca="1" si="184"/>
        <v>3.1911698048459902</v>
      </c>
      <c r="AA422" s="2">
        <f t="shared" ca="1" si="185"/>
        <v>0.20267479693366441</v>
      </c>
      <c r="AB422" s="2">
        <f t="shared" ca="1" si="186"/>
        <v>1.1539261131223881</v>
      </c>
      <c r="AC422" s="2">
        <f t="shared" ca="1" si="187"/>
        <v>2.3332765323997582</v>
      </c>
      <c r="AD422" s="2">
        <f t="shared" ca="1" si="188"/>
        <v>2.6275834649363099</v>
      </c>
      <c r="AE422" s="2">
        <f t="shared" ca="1" si="189"/>
        <v>5.4082380430465458</v>
      </c>
      <c r="AF422" s="2">
        <f t="shared" ca="1" si="190"/>
        <v>17.248277024506493</v>
      </c>
      <c r="AG422" s="2">
        <f t="shared" ca="1" si="191"/>
        <v>5.458379213875638</v>
      </c>
      <c r="AH422" s="2">
        <f t="shared" ca="1" si="192"/>
        <v>1.5259945740274798</v>
      </c>
      <c r="AI422" s="2">
        <f t="shared" ca="1" si="193"/>
        <v>0.20267479693366441</v>
      </c>
      <c r="AJ422" s="2">
        <f t="shared" ca="1" si="194"/>
        <v>-1.3233197770938154</v>
      </c>
      <c r="AK422" s="2">
        <f t="shared" ca="1" si="195"/>
        <v>0.76705681909800982</v>
      </c>
    </row>
    <row r="423" spans="1:37" x14ac:dyDescent="0.15">
      <c r="I423" s="1">
        <v>400</v>
      </c>
      <c r="J423" s="1">
        <f t="shared" si="169"/>
        <v>6</v>
      </c>
      <c r="K423" s="1">
        <f t="shared" ca="1" si="170"/>
        <v>-6.2500000000000003E-3</v>
      </c>
      <c r="L423" s="1">
        <f t="shared" ca="1" si="196"/>
        <v>2.0841265961918252</v>
      </c>
      <c r="M423" s="18">
        <f t="shared" ca="1" si="171"/>
        <v>0</v>
      </c>
      <c r="N423" s="18">
        <f t="shared" ca="1" si="172"/>
        <v>0</v>
      </c>
      <c r="O423" s="1">
        <f t="shared" ca="1" si="173"/>
        <v>0</v>
      </c>
      <c r="P423" s="1">
        <f t="shared" ca="1" si="174"/>
        <v>0</v>
      </c>
      <c r="Q423" s="1">
        <f t="shared" ca="1" si="175"/>
        <v>0</v>
      </c>
      <c r="R423" s="1">
        <f t="shared" ca="1" si="176"/>
        <v>-3.9602753907130568</v>
      </c>
      <c r="S423" s="1">
        <f t="shared" ca="1" si="177"/>
        <v>-3.9602753907130568</v>
      </c>
      <c r="T423" s="1">
        <f t="shared" ca="1" si="178"/>
        <v>-1.8761487945212316</v>
      </c>
      <c r="U423" s="2">
        <f t="shared" ca="1" si="179"/>
        <v>0.96890774025139548</v>
      </c>
      <c r="V423" s="2">
        <f t="shared" ca="1" si="180"/>
        <v>3.5921838133841946</v>
      </c>
      <c r="W423" s="2">
        <f t="shared" ca="1" si="181"/>
        <v>3.8056471820749436</v>
      </c>
      <c r="X423" s="2">
        <f t="shared" ca="1" si="182"/>
        <v>14.410493568834612</v>
      </c>
      <c r="Y423" s="2">
        <f t="shared" ca="1" si="183"/>
        <v>18.46189206515184</v>
      </c>
      <c r="Z423" s="2">
        <f t="shared" ca="1" si="184"/>
        <v>1.4077958320608686</v>
      </c>
      <c r="AA423" s="2">
        <f t="shared" ca="1" si="185"/>
        <v>2.808487919476601</v>
      </c>
      <c r="AB423" s="2">
        <f t="shared" ca="1" si="186"/>
        <v>0.85905742170030652</v>
      </c>
      <c r="AC423" s="2">
        <f t="shared" ca="1" si="187"/>
        <v>0.98948211180338741</v>
      </c>
      <c r="AD423" s="2">
        <f t="shared" ca="1" si="188"/>
        <v>2.9755114398247327</v>
      </c>
      <c r="AE423" s="2">
        <f t="shared" ca="1" si="189"/>
        <v>2.1603690621112559</v>
      </c>
      <c r="AF423" s="2">
        <f t="shared" ca="1" si="190"/>
        <v>17.474366909826365</v>
      </c>
      <c r="AG423" s="2">
        <f t="shared" ca="1" si="191"/>
        <v>12.10921963216191</v>
      </c>
      <c r="AH423" s="2">
        <f t="shared" ca="1" si="192"/>
        <v>0.60672535882134671</v>
      </c>
      <c r="AI423" s="2">
        <f t="shared" ca="1" si="193"/>
        <v>0.60672535882134671</v>
      </c>
      <c r="AJ423" s="2">
        <f t="shared" ca="1" si="194"/>
        <v>2.2017625606552542</v>
      </c>
      <c r="AK423" s="2">
        <f t="shared" ca="1" si="195"/>
        <v>0.3256137661340226</v>
      </c>
    </row>
    <row r="424" spans="1:37" x14ac:dyDescent="0.15">
      <c r="I424" s="1"/>
      <c r="J424" s="1"/>
    </row>
    <row r="425" spans="1:37" x14ac:dyDescent="0.15">
      <c r="I425" s="1"/>
      <c r="J425" s="1"/>
    </row>
    <row r="426" spans="1:37" x14ac:dyDescent="0.15">
      <c r="I426" s="1"/>
      <c r="J426" s="1"/>
    </row>
    <row r="427" spans="1:37" x14ac:dyDescent="0.15">
      <c r="I427" s="1"/>
      <c r="J427" s="1"/>
    </row>
    <row r="428" spans="1:37" x14ac:dyDescent="0.15">
      <c r="I428" s="1"/>
      <c r="J428" s="1"/>
    </row>
    <row r="429" spans="1:37" x14ac:dyDescent="0.15">
      <c r="I429" s="1"/>
      <c r="J429" s="1"/>
    </row>
    <row r="430" spans="1:37" x14ac:dyDescent="0.15">
      <c r="I430" s="1"/>
      <c r="J430" s="1"/>
    </row>
    <row r="431" spans="1:37" x14ac:dyDescent="0.15">
      <c r="I431" s="1"/>
      <c r="J431" s="1"/>
    </row>
  </sheetData>
  <mergeCells count="11">
    <mergeCell ref="J3:J8"/>
    <mergeCell ref="J9:J13"/>
    <mergeCell ref="J14:J18"/>
    <mergeCell ref="A2:A9"/>
    <mergeCell ref="C16:D16"/>
    <mergeCell ref="C11:D11"/>
    <mergeCell ref="E11:F11"/>
    <mergeCell ref="E16:F16"/>
    <mergeCell ref="G11:H11"/>
    <mergeCell ref="G16:H16"/>
    <mergeCell ref="A11:A19"/>
  </mergeCells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20"/>
  <sheetViews>
    <sheetView workbookViewId="0">
      <selection activeCell="D8" sqref="D8"/>
    </sheetView>
  </sheetViews>
  <sheetFormatPr defaultRowHeight="13.5" x14ac:dyDescent="0.15"/>
  <cols>
    <col min="10" max="10" width="9.875" bestFit="1" customWidth="1"/>
  </cols>
  <sheetData>
    <row r="2" spans="2:7" s="1" customFormat="1" x14ac:dyDescent="0.15">
      <c r="B2" s="10" t="s">
        <v>58</v>
      </c>
      <c r="C2" s="10" t="s">
        <v>59</v>
      </c>
      <c r="D2" s="10" t="s">
        <v>60</v>
      </c>
    </row>
    <row r="3" spans="2:7" s="1" customFormat="1" x14ac:dyDescent="0.15">
      <c r="B3" s="10">
        <v>-12</v>
      </c>
      <c r="C3" s="10">
        <v>10</v>
      </c>
      <c r="D3" s="11">
        <v>0.22</v>
      </c>
    </row>
    <row r="4" spans="2:7" s="1" customFormat="1" x14ac:dyDescent="0.15"/>
    <row r="5" spans="2:7" x14ac:dyDescent="0.15">
      <c r="B5" s="1"/>
      <c r="C5" s="12" t="s">
        <v>58</v>
      </c>
      <c r="D5" s="12" t="s">
        <v>59</v>
      </c>
      <c r="E5" s="12" t="s">
        <v>60</v>
      </c>
    </row>
    <row r="6" spans="2:7" x14ac:dyDescent="0.15">
      <c r="C6" s="12">
        <v>-12</v>
      </c>
      <c r="D6" s="12">
        <v>10</v>
      </c>
      <c r="E6" s="13">
        <f>(D6-C6)/100</f>
        <v>0.22</v>
      </c>
    </row>
    <row r="11" spans="2:7" x14ac:dyDescent="0.15">
      <c r="C11" s="1"/>
    </row>
    <row r="12" spans="2:7" x14ac:dyDescent="0.15">
      <c r="C12" s="1"/>
      <c r="D12" s="1"/>
    </row>
    <row r="13" spans="2:7" x14ac:dyDescent="0.15">
      <c r="C13" s="1"/>
    </row>
    <row r="15" spans="2:7" x14ac:dyDescent="0.15">
      <c r="F15" s="4"/>
      <c r="G15" s="4"/>
    </row>
    <row r="16" spans="2:7" x14ac:dyDescent="0.15">
      <c r="F16" s="6"/>
      <c r="G16" s="6"/>
    </row>
    <row r="17" spans="1:34" x14ac:dyDescent="0.15">
      <c r="F17" s="5"/>
      <c r="G17" s="5"/>
    </row>
    <row r="18" spans="1:34" x14ac:dyDescent="0.15">
      <c r="F18" s="5"/>
      <c r="G18" s="5"/>
      <c r="H18" s="39" t="s">
        <v>52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1"/>
    </row>
    <row r="19" spans="1:34" x14ac:dyDescent="0.15">
      <c r="H19" s="42" t="s">
        <v>53</v>
      </c>
      <c r="I19" s="42"/>
      <c r="J19" s="42"/>
      <c r="K19" s="42"/>
      <c r="L19" s="42"/>
      <c r="M19" s="42" t="s">
        <v>61</v>
      </c>
      <c r="N19" s="42"/>
      <c r="O19" s="42"/>
      <c r="P19" s="42"/>
      <c r="Q19" s="42"/>
      <c r="R19" s="42" t="s">
        <v>62</v>
      </c>
      <c r="S19" s="42"/>
      <c r="T19" s="42"/>
      <c r="U19" s="42"/>
      <c r="V19" s="42"/>
      <c r="W19" s="42" t="s">
        <v>63</v>
      </c>
      <c r="X19" s="42"/>
      <c r="Y19" s="42"/>
      <c r="Z19" s="42"/>
      <c r="AA19" s="42"/>
      <c r="AB19" s="42" t="s">
        <v>64</v>
      </c>
      <c r="AC19" s="42"/>
      <c r="AD19" s="42"/>
      <c r="AE19" s="42"/>
      <c r="AF19" s="42"/>
      <c r="AG19" s="7"/>
      <c r="AH19" s="7"/>
    </row>
    <row r="20" spans="1:34" x14ac:dyDescent="0.15">
      <c r="A20" s="4" t="s">
        <v>0</v>
      </c>
      <c r="B20" s="4" t="s">
        <v>2</v>
      </c>
      <c r="C20" s="4" t="s">
        <v>4</v>
      </c>
      <c r="D20" s="4" t="s">
        <v>5</v>
      </c>
      <c r="E20" s="4" t="s">
        <v>6</v>
      </c>
      <c r="H20" s="7" t="s">
        <v>54</v>
      </c>
      <c r="I20" s="7" t="s">
        <v>55</v>
      </c>
      <c r="J20" s="9" t="s">
        <v>26</v>
      </c>
      <c r="K20" s="9" t="s">
        <v>56</v>
      </c>
      <c r="L20" s="9" t="s">
        <v>57</v>
      </c>
      <c r="M20" s="12" t="s">
        <v>54</v>
      </c>
      <c r="N20" s="12" t="s">
        <v>55</v>
      </c>
      <c r="O20" s="14" t="s">
        <v>26</v>
      </c>
      <c r="P20" s="14" t="s">
        <v>56</v>
      </c>
      <c r="Q20" s="14" t="s">
        <v>57</v>
      </c>
      <c r="R20" s="12" t="s">
        <v>54</v>
      </c>
      <c r="S20" s="12" t="s">
        <v>55</v>
      </c>
      <c r="T20" s="14" t="s">
        <v>26</v>
      </c>
      <c r="U20" s="14" t="s">
        <v>56</v>
      </c>
      <c r="V20" s="14" t="s">
        <v>57</v>
      </c>
      <c r="W20" s="12" t="s">
        <v>54</v>
      </c>
      <c r="X20" s="12" t="s">
        <v>55</v>
      </c>
      <c r="Y20" s="14" t="s">
        <v>26</v>
      </c>
      <c r="Z20" s="14" t="s">
        <v>56</v>
      </c>
      <c r="AA20" s="14" t="s">
        <v>57</v>
      </c>
      <c r="AB20" s="12" t="s">
        <v>54</v>
      </c>
      <c r="AC20" s="12" t="s">
        <v>55</v>
      </c>
      <c r="AD20" s="14" t="s">
        <v>26</v>
      </c>
      <c r="AE20" s="14" t="s">
        <v>56</v>
      </c>
      <c r="AF20" s="14" t="s">
        <v>57</v>
      </c>
      <c r="AG20" s="9"/>
      <c r="AH20" s="9"/>
    </row>
    <row r="21" spans="1:34" x14ac:dyDescent="0.15">
      <c r="A21" s="4">
        <v>0</v>
      </c>
      <c r="B21" s="5">
        <v>-2.0863449999986017</v>
      </c>
      <c r="C21" s="5">
        <v>-2.4469224999847938</v>
      </c>
      <c r="D21" s="5">
        <v>-5.5466475000045534</v>
      </c>
      <c r="E21" s="5">
        <v>-3.3797299999999999</v>
      </c>
      <c r="H21" s="7">
        <v>-2.0863449999986017</v>
      </c>
      <c r="I21" s="7">
        <f>H22</f>
        <v>-2.2133450000012544</v>
      </c>
      <c r="J21" s="7">
        <v>-12</v>
      </c>
      <c r="K21" s="7">
        <f t="shared" ref="K21:K84" si="0">COUNTIFS($H$21:$H$418,"&lt;"&amp;J21,$I$21:$I$418,"&lt;"&amp;J21)</f>
        <v>0</v>
      </c>
      <c r="L21" s="7">
        <f t="shared" ref="L21:L84" si="1">K21/$K$419</f>
        <v>0</v>
      </c>
      <c r="M21" s="12">
        <v>-2.4469224999847938</v>
      </c>
      <c r="N21" s="12">
        <f>M22</f>
        <v>-2.4809224999842172</v>
      </c>
      <c r="O21" s="12">
        <v>-12</v>
      </c>
      <c r="P21" s="12">
        <f>COUNTIFS($M$21:$M$418,"&lt;"&amp;O21,$N$21:$N$418,"&lt;"&amp;O21)</f>
        <v>0</v>
      </c>
      <c r="Q21" s="12">
        <f>P21/$P$419</f>
        <v>0</v>
      </c>
      <c r="R21" s="12">
        <v>-5.5466475000045534</v>
      </c>
      <c r="S21" s="12">
        <f>R22</f>
        <v>-5.8556475000024477</v>
      </c>
      <c r="T21" s="12">
        <v>-12</v>
      </c>
      <c r="U21" s="12">
        <f>COUNTIFS($R$21:$R$418,"&lt;"&amp;T21,$S$21:$S$418,"&lt;"&amp;T21)</f>
        <v>0</v>
      </c>
      <c r="V21" s="12">
        <f>U21/$U$419</f>
        <v>0</v>
      </c>
      <c r="W21" s="12">
        <v>-3.3797299999999999</v>
      </c>
      <c r="X21" s="12">
        <f>W22</f>
        <v>-4.5457299999999998</v>
      </c>
      <c r="Y21" s="12">
        <v>-12</v>
      </c>
      <c r="Z21" s="12">
        <f>COUNTIFS($W$21:$W$418,"&lt;"&amp;Y21,$X$21:$X$418,"&lt;"&amp;Y21)</f>
        <v>0</v>
      </c>
      <c r="AA21" s="12">
        <f>Z21/$Z$419</f>
        <v>0</v>
      </c>
      <c r="AB21" s="12">
        <f ca="1">'result(Ti-Al)'!AK24</f>
        <v>-1.7508812161118115</v>
      </c>
      <c r="AC21" s="12">
        <f ca="1">AB22</f>
        <v>-2.5677630659533195</v>
      </c>
      <c r="AD21" s="12">
        <v>-12</v>
      </c>
      <c r="AE21" s="12">
        <f ca="1">COUNTIFS($AB$21:$AB$418,"&lt;"&amp;AD21,$AC$21:$AC$418,"&lt;"&amp;AD21)</f>
        <v>0</v>
      </c>
      <c r="AF21" s="12">
        <f ca="1">AE21/$AE$419</f>
        <v>0</v>
      </c>
      <c r="AG21" s="7"/>
      <c r="AH21" s="8"/>
    </row>
    <row r="22" spans="1:34" x14ac:dyDescent="0.15">
      <c r="A22" s="4">
        <v>0.01</v>
      </c>
      <c r="B22" s="5">
        <v>-2.2133450000012544</v>
      </c>
      <c r="C22" s="5">
        <v>-2.4809224999842172</v>
      </c>
      <c r="D22" s="5">
        <v>-5.8556475000024477</v>
      </c>
      <c r="E22" s="5">
        <v>-4.5457299999999998</v>
      </c>
      <c r="H22" s="7">
        <v>-2.2133450000012544</v>
      </c>
      <c r="I22" s="7">
        <f t="shared" ref="I22:I85" si="2">H23</f>
        <v>3.4276549999994188</v>
      </c>
      <c r="J22" s="13">
        <f>J21+$E$6</f>
        <v>-11.78</v>
      </c>
      <c r="K22" s="12">
        <f t="shared" si="0"/>
        <v>0</v>
      </c>
      <c r="L22" s="12">
        <f t="shared" si="1"/>
        <v>0</v>
      </c>
      <c r="M22" s="12">
        <v>-2.4809224999842172</v>
      </c>
      <c r="N22" s="12">
        <f t="shared" ref="N22:N85" si="3">M23</f>
        <v>-2.5679224999848316</v>
      </c>
      <c r="O22" s="13">
        <f>O21+$E$6</f>
        <v>-11.78</v>
      </c>
      <c r="P22" s="12">
        <f>COUNTIFS($M$21:$M$418,"&lt;"&amp;O22,$N$21:$N$418,"&lt;"&amp;O22)</f>
        <v>0</v>
      </c>
      <c r="Q22" s="12">
        <f t="shared" ref="Q22:Q85" si="4">P22/$P$419</f>
        <v>0</v>
      </c>
      <c r="R22" s="12">
        <v>-5.8556475000024477</v>
      </c>
      <c r="S22" s="12">
        <f t="shared" ref="S22:S85" si="5">R23</f>
        <v>-6.3176475000048526</v>
      </c>
      <c r="T22" s="13">
        <f>T21+$E$6</f>
        <v>-11.78</v>
      </c>
      <c r="U22" s="12">
        <f>COUNTIFS($R$21:$R$418,"&lt;"&amp;T22,$S$21:$S$418,"&lt;"&amp;T22)</f>
        <v>0</v>
      </c>
      <c r="V22" s="12">
        <f t="shared" ref="V22:V85" si="6">U22/$U$419</f>
        <v>0</v>
      </c>
      <c r="W22" s="12">
        <v>-4.5457299999999998</v>
      </c>
      <c r="X22" s="12">
        <f t="shared" ref="X22:X85" si="7">W23</f>
        <v>-1.98573</v>
      </c>
      <c r="Y22" s="13">
        <f>Y21+$E$6</f>
        <v>-11.78</v>
      </c>
      <c r="Z22" s="12">
        <f t="shared" ref="Z22:Z85" si="8">COUNTIFS($W$21:$W$418,"&lt;"&amp;Y22,$X$21:$X$418,"&lt;"&amp;Y22)</f>
        <v>0</v>
      </c>
      <c r="AA22" s="12">
        <f t="shared" ref="AA22:AA85" si="9">Z22/$Z$419</f>
        <v>0</v>
      </c>
      <c r="AB22" s="12">
        <f ca="1">'result(Ti-Al)'!AK25</f>
        <v>-2.5677630659533195</v>
      </c>
      <c r="AC22" s="12">
        <f t="shared" ref="AC22:AC85" ca="1" si="10">AB23</f>
        <v>-3.3196394371644562</v>
      </c>
      <c r="AD22" s="13">
        <f>AD21+$E$6</f>
        <v>-11.78</v>
      </c>
      <c r="AE22" s="12">
        <f t="shared" ref="AE22:AE85" ca="1" si="11">COUNTIFS($AB$21:$AB$418,"&lt;"&amp;AD22,$AC$21:$AC$418,"&lt;"&amp;AD22)</f>
        <v>0</v>
      </c>
      <c r="AF22" s="12">
        <f t="shared" ref="AF22:AF85" ca="1" si="12">AE22/$AE$419</f>
        <v>0</v>
      </c>
    </row>
    <row r="23" spans="1:34" x14ac:dyDescent="0.15">
      <c r="A23" s="4">
        <v>0.02</v>
      </c>
      <c r="B23" s="5">
        <v>3.4276549999994188</v>
      </c>
      <c r="C23" s="5">
        <v>-2.5679224999848316</v>
      </c>
      <c r="D23" s="5">
        <v>-6.3176475000048526</v>
      </c>
      <c r="E23" s="5">
        <v>-1.98573</v>
      </c>
      <c r="H23" s="7">
        <v>3.4276549999994188</v>
      </c>
      <c r="I23" s="7">
        <f t="shared" si="2"/>
        <v>3.9586549999981457</v>
      </c>
      <c r="J23" s="13">
        <f t="shared" ref="J23:J86" si="13">J22+$E$6</f>
        <v>-11.559999999999999</v>
      </c>
      <c r="K23" s="12">
        <f t="shared" si="0"/>
        <v>0</v>
      </c>
      <c r="L23" s="12">
        <f t="shared" si="1"/>
        <v>0</v>
      </c>
      <c r="M23" s="12">
        <v>-2.5679224999848316</v>
      </c>
      <c r="N23" s="12">
        <f t="shared" si="3"/>
        <v>-2.7189224999837336</v>
      </c>
      <c r="O23" s="13">
        <f t="shared" ref="O23:O86" si="14">O22+$E$6</f>
        <v>-11.559999999999999</v>
      </c>
      <c r="P23" s="12">
        <f t="shared" ref="P23:P86" si="15">COUNTIFS($M$21:$M$418,"&lt;"&amp;O23,$N$21:$N$418,"&lt;"&amp;O23)</f>
        <v>0</v>
      </c>
      <c r="Q23" s="12">
        <f t="shared" si="4"/>
        <v>0</v>
      </c>
      <c r="R23" s="12">
        <v>-6.3176475000048526</v>
      </c>
      <c r="S23" s="12">
        <f t="shared" si="5"/>
        <v>-4.1826475000021901</v>
      </c>
      <c r="T23" s="13">
        <f t="shared" ref="T23:T86" si="16">T22+$E$6</f>
        <v>-11.559999999999999</v>
      </c>
      <c r="U23" s="12">
        <f t="shared" ref="U23:U86" si="17">COUNTIFS($R$21:$R$418,"&lt;"&amp;T23,$S$21:$S$418,"&lt;"&amp;T23)</f>
        <v>0</v>
      </c>
      <c r="V23" s="12">
        <f t="shared" si="6"/>
        <v>0</v>
      </c>
      <c r="W23" s="12">
        <v>-1.98573</v>
      </c>
      <c r="X23" s="12">
        <f t="shared" si="7"/>
        <v>-1.2967299999999999</v>
      </c>
      <c r="Y23" s="13">
        <f t="shared" ref="Y23:Y86" si="18">Y22+$E$6</f>
        <v>-11.559999999999999</v>
      </c>
      <c r="Z23" s="12">
        <f t="shared" si="8"/>
        <v>0</v>
      </c>
      <c r="AA23" s="12">
        <f t="shared" si="9"/>
        <v>0</v>
      </c>
      <c r="AB23" s="12">
        <f ca="1">'result(Ti-Al)'!AK26</f>
        <v>-3.3196394371644562</v>
      </c>
      <c r="AC23" s="12">
        <f t="shared" ca="1" si="10"/>
        <v>-2.0096409366712771</v>
      </c>
      <c r="AD23" s="13">
        <f t="shared" ref="AD23:AD86" si="19">AD22+$E$6</f>
        <v>-11.559999999999999</v>
      </c>
      <c r="AE23" s="12">
        <f t="shared" ca="1" si="11"/>
        <v>0</v>
      </c>
      <c r="AF23" s="12">
        <f t="shared" ca="1" si="12"/>
        <v>0</v>
      </c>
    </row>
    <row r="24" spans="1:34" x14ac:dyDescent="0.15">
      <c r="A24" s="4">
        <v>0.03</v>
      </c>
      <c r="B24" s="4">
        <v>3.9586549999981457</v>
      </c>
      <c r="C24" s="4">
        <v>-2.7189224999837336</v>
      </c>
      <c r="D24" s="4">
        <v>-4.1826475000021901</v>
      </c>
      <c r="E24" s="4">
        <v>-1.2967299999999999</v>
      </c>
      <c r="H24" s="7">
        <v>3.9586549999981457</v>
      </c>
      <c r="I24" s="7">
        <f t="shared" si="2"/>
        <v>3.8226550000004522</v>
      </c>
      <c r="J24" s="13">
        <f t="shared" si="13"/>
        <v>-11.339999999999998</v>
      </c>
      <c r="K24" s="12">
        <f t="shared" si="0"/>
        <v>0</v>
      </c>
      <c r="L24" s="12">
        <f t="shared" si="1"/>
        <v>0</v>
      </c>
      <c r="M24" s="12">
        <v>-2.7189224999837336</v>
      </c>
      <c r="N24" s="12">
        <f t="shared" si="3"/>
        <v>-2.0079224999847156</v>
      </c>
      <c r="O24" s="13">
        <f t="shared" si="14"/>
        <v>-11.339999999999998</v>
      </c>
      <c r="P24" s="12">
        <f t="shared" si="15"/>
        <v>0</v>
      </c>
      <c r="Q24" s="12">
        <f t="shared" si="4"/>
        <v>0</v>
      </c>
      <c r="R24" s="12">
        <v>-4.1826475000021901</v>
      </c>
      <c r="S24" s="12">
        <f t="shared" si="5"/>
        <v>-2.2296475000018745</v>
      </c>
      <c r="T24" s="13">
        <f t="shared" si="16"/>
        <v>-11.339999999999998</v>
      </c>
      <c r="U24" s="12">
        <f t="shared" si="17"/>
        <v>0</v>
      </c>
      <c r="V24" s="12">
        <f t="shared" si="6"/>
        <v>0</v>
      </c>
      <c r="W24" s="12">
        <v>-1.2967299999999999</v>
      </c>
      <c r="X24" s="12">
        <f t="shared" si="7"/>
        <v>-2.4057300000000001</v>
      </c>
      <c r="Y24" s="13">
        <f t="shared" si="18"/>
        <v>-11.339999999999998</v>
      </c>
      <c r="Z24" s="12">
        <f t="shared" si="8"/>
        <v>0</v>
      </c>
      <c r="AA24" s="12">
        <f t="shared" si="9"/>
        <v>0</v>
      </c>
      <c r="AB24" s="12">
        <f ca="1">'result(Ti-Al)'!AK27</f>
        <v>-2.0096409366712771</v>
      </c>
      <c r="AC24" s="12">
        <f t="shared" ca="1" si="10"/>
        <v>-4.5633464459229662</v>
      </c>
      <c r="AD24" s="13">
        <f t="shared" si="19"/>
        <v>-11.339999999999998</v>
      </c>
      <c r="AE24" s="12">
        <f t="shared" ca="1" si="11"/>
        <v>0</v>
      </c>
      <c r="AF24" s="12">
        <f t="shared" ca="1" si="12"/>
        <v>0</v>
      </c>
    </row>
    <row r="25" spans="1:34" x14ac:dyDescent="0.15">
      <c r="A25" s="4">
        <v>0.04</v>
      </c>
      <c r="B25" s="4">
        <v>3.8226550000004522</v>
      </c>
      <c r="C25" s="4">
        <v>-2.0079224999847156</v>
      </c>
      <c r="D25" s="4">
        <v>-2.2296475000018745</v>
      </c>
      <c r="E25" s="4">
        <v>-2.4057300000000001</v>
      </c>
      <c r="H25" s="7">
        <v>3.8226550000004522</v>
      </c>
      <c r="I25" s="7">
        <f t="shared" si="2"/>
        <v>-2.8933450000003802</v>
      </c>
      <c r="J25" s="13">
        <f t="shared" si="13"/>
        <v>-11.119999999999997</v>
      </c>
      <c r="K25" s="12">
        <f t="shared" si="0"/>
        <v>0</v>
      </c>
      <c r="L25" s="12">
        <f t="shared" si="1"/>
        <v>0</v>
      </c>
      <c r="M25" s="12">
        <v>-2.0079224999847156</v>
      </c>
      <c r="N25" s="12">
        <f t="shared" si="3"/>
        <v>-4.3419224999858841</v>
      </c>
      <c r="O25" s="13">
        <f t="shared" si="14"/>
        <v>-11.119999999999997</v>
      </c>
      <c r="P25" s="12">
        <f t="shared" si="15"/>
        <v>0</v>
      </c>
      <c r="Q25" s="12">
        <f t="shared" si="4"/>
        <v>0</v>
      </c>
      <c r="R25" s="12">
        <v>-2.2296475000018745</v>
      </c>
      <c r="S25" s="12">
        <f t="shared" si="5"/>
        <v>-5.1356475000048363</v>
      </c>
      <c r="T25" s="13">
        <f t="shared" si="16"/>
        <v>-11.119999999999997</v>
      </c>
      <c r="U25" s="12">
        <f t="shared" si="17"/>
        <v>0</v>
      </c>
      <c r="V25" s="12">
        <f t="shared" si="6"/>
        <v>0</v>
      </c>
      <c r="W25" s="12">
        <v>-2.4057300000000001</v>
      </c>
      <c r="X25" s="12">
        <f t="shared" si="7"/>
        <v>-3.10073</v>
      </c>
      <c r="Y25" s="13">
        <f t="shared" si="18"/>
        <v>-11.119999999999997</v>
      </c>
      <c r="Z25" s="12">
        <f t="shared" si="8"/>
        <v>0</v>
      </c>
      <c r="AA25" s="12">
        <f t="shared" si="9"/>
        <v>0</v>
      </c>
      <c r="AB25" s="12">
        <f ca="1">'result(Ti-Al)'!AK28</f>
        <v>-4.5633464459229662</v>
      </c>
      <c r="AC25" s="12">
        <f t="shared" ca="1" si="10"/>
        <v>-4.2306703768825891</v>
      </c>
      <c r="AD25" s="13">
        <f t="shared" si="19"/>
        <v>-11.119999999999997</v>
      </c>
      <c r="AE25" s="12">
        <f t="shared" ca="1" si="11"/>
        <v>0</v>
      </c>
      <c r="AF25" s="12">
        <f t="shared" ca="1" si="12"/>
        <v>0</v>
      </c>
    </row>
    <row r="26" spans="1:34" x14ac:dyDescent="0.15">
      <c r="A26" s="4">
        <v>0.05</v>
      </c>
      <c r="B26" s="4">
        <v>-2.8933450000003802</v>
      </c>
      <c r="C26" s="4">
        <v>-4.3419224999858841</v>
      </c>
      <c r="D26" s="4">
        <v>-5.1356475000048363</v>
      </c>
      <c r="E26" s="4">
        <v>-3.10073</v>
      </c>
      <c r="H26" s="7">
        <v>-2.8933450000003802</v>
      </c>
      <c r="I26" s="7">
        <f t="shared" si="2"/>
        <v>-3.0923449999988861</v>
      </c>
      <c r="J26" s="13">
        <f t="shared" si="13"/>
        <v>-10.899999999999997</v>
      </c>
      <c r="K26" s="12">
        <f t="shared" si="0"/>
        <v>0</v>
      </c>
      <c r="L26" s="12">
        <f t="shared" si="1"/>
        <v>0</v>
      </c>
      <c r="M26" s="12">
        <v>-4.3419224999858841</v>
      </c>
      <c r="N26" s="12">
        <f t="shared" si="3"/>
        <v>-0.30392249998456577</v>
      </c>
      <c r="O26" s="13">
        <f t="shared" si="14"/>
        <v>-10.899999999999997</v>
      </c>
      <c r="P26" s="12">
        <f t="shared" si="15"/>
        <v>0</v>
      </c>
      <c r="Q26" s="12">
        <f t="shared" si="4"/>
        <v>0</v>
      </c>
      <c r="R26" s="12">
        <v>-5.1356475000048363</v>
      </c>
      <c r="S26" s="12">
        <f t="shared" si="5"/>
        <v>-4.662647500001782</v>
      </c>
      <c r="T26" s="13">
        <f t="shared" si="16"/>
        <v>-10.899999999999997</v>
      </c>
      <c r="U26" s="12">
        <f t="shared" si="17"/>
        <v>0</v>
      </c>
      <c r="V26" s="12">
        <f t="shared" si="6"/>
        <v>0</v>
      </c>
      <c r="W26" s="12">
        <v>-3.10073</v>
      </c>
      <c r="X26" s="12">
        <f t="shared" si="7"/>
        <v>-2.98373</v>
      </c>
      <c r="Y26" s="13">
        <f t="shared" si="18"/>
        <v>-10.899999999999997</v>
      </c>
      <c r="Z26" s="12">
        <f t="shared" si="8"/>
        <v>0</v>
      </c>
      <c r="AA26" s="12">
        <f t="shared" si="9"/>
        <v>0</v>
      </c>
      <c r="AB26" s="12">
        <f ca="1">'result(Ti-Al)'!AK29</f>
        <v>-4.2306703768825891</v>
      </c>
      <c r="AC26" s="12">
        <f t="shared" ca="1" si="10"/>
        <v>-0.51215021535676319</v>
      </c>
      <c r="AD26" s="13">
        <f t="shared" si="19"/>
        <v>-10.899999999999997</v>
      </c>
      <c r="AE26" s="12">
        <f t="shared" ca="1" si="11"/>
        <v>0</v>
      </c>
      <c r="AF26" s="12">
        <f t="shared" ca="1" si="12"/>
        <v>0</v>
      </c>
    </row>
    <row r="27" spans="1:34" x14ac:dyDescent="0.15">
      <c r="A27" s="4">
        <v>0.06</v>
      </c>
      <c r="B27" s="4">
        <v>-3.0923449999988861</v>
      </c>
      <c r="C27" s="4">
        <v>-0.30392249998456577</v>
      </c>
      <c r="D27" s="4">
        <v>-4.662647500001782</v>
      </c>
      <c r="E27" s="4">
        <v>-2.98373</v>
      </c>
      <c r="H27" s="7">
        <v>-3.0923449999988861</v>
      </c>
      <c r="I27" s="7">
        <f t="shared" si="2"/>
        <v>-2.4503449999997429</v>
      </c>
      <c r="J27" s="13">
        <f t="shared" si="13"/>
        <v>-10.679999999999996</v>
      </c>
      <c r="K27" s="12">
        <f t="shared" si="0"/>
        <v>0</v>
      </c>
      <c r="L27" s="12">
        <f t="shared" si="1"/>
        <v>0</v>
      </c>
      <c r="M27" s="12">
        <v>-0.30392249998456577</v>
      </c>
      <c r="N27" s="12">
        <f t="shared" si="3"/>
        <v>-3.8579224999857331</v>
      </c>
      <c r="O27" s="13">
        <f t="shared" si="14"/>
        <v>-10.679999999999996</v>
      </c>
      <c r="P27" s="12">
        <f t="shared" si="15"/>
        <v>0</v>
      </c>
      <c r="Q27" s="12">
        <f t="shared" si="4"/>
        <v>0</v>
      </c>
      <c r="R27" s="12">
        <v>-4.662647500001782</v>
      </c>
      <c r="S27" s="12">
        <f t="shared" si="5"/>
        <v>-5.4556475000033799</v>
      </c>
      <c r="T27" s="13">
        <f t="shared" si="16"/>
        <v>-10.679999999999996</v>
      </c>
      <c r="U27" s="12">
        <f t="shared" si="17"/>
        <v>0</v>
      </c>
      <c r="V27" s="12">
        <f t="shared" si="6"/>
        <v>0</v>
      </c>
      <c r="W27" s="12">
        <v>-2.98373</v>
      </c>
      <c r="X27" s="12">
        <f t="shared" si="7"/>
        <v>-0.78673000000000004</v>
      </c>
      <c r="Y27" s="13">
        <f t="shared" si="18"/>
        <v>-10.679999999999996</v>
      </c>
      <c r="Z27" s="12">
        <f t="shared" si="8"/>
        <v>0</v>
      </c>
      <c r="AA27" s="12">
        <f t="shared" si="9"/>
        <v>0</v>
      </c>
      <c r="AB27" s="12">
        <f ca="1">'result(Ti-Al)'!AK30</f>
        <v>-0.51215021535676319</v>
      </c>
      <c r="AC27" s="12">
        <f t="shared" ca="1" si="10"/>
        <v>-1.4188511609717875</v>
      </c>
      <c r="AD27" s="13">
        <f t="shared" si="19"/>
        <v>-10.679999999999996</v>
      </c>
      <c r="AE27" s="12">
        <f t="shared" ca="1" si="11"/>
        <v>0</v>
      </c>
      <c r="AF27" s="12">
        <f t="shared" ca="1" si="12"/>
        <v>0</v>
      </c>
    </row>
    <row r="28" spans="1:34" x14ac:dyDescent="0.15">
      <c r="A28" s="4">
        <v>7.0000000000000007E-2</v>
      </c>
      <c r="B28" s="4">
        <v>-2.4503449999997429</v>
      </c>
      <c r="C28" s="4">
        <v>-3.8579224999857331</v>
      </c>
      <c r="D28" s="4">
        <v>-5.4556475000033799</v>
      </c>
      <c r="E28" s="4">
        <v>-0.78673000000000004</v>
      </c>
      <c r="H28" s="7">
        <v>-2.4503449999997429</v>
      </c>
      <c r="I28" s="7">
        <f t="shared" si="2"/>
        <v>-4.1493450000018584</v>
      </c>
      <c r="J28" s="13">
        <f t="shared" si="13"/>
        <v>-10.459999999999996</v>
      </c>
      <c r="K28" s="12">
        <f t="shared" si="0"/>
        <v>0</v>
      </c>
      <c r="L28" s="12">
        <f t="shared" si="1"/>
        <v>0</v>
      </c>
      <c r="M28" s="12">
        <v>-3.8579224999857331</v>
      </c>
      <c r="N28" s="12">
        <f t="shared" si="3"/>
        <v>-3.3289224999855094</v>
      </c>
      <c r="O28" s="13">
        <f t="shared" si="14"/>
        <v>-10.459999999999996</v>
      </c>
      <c r="P28" s="12">
        <f t="shared" si="15"/>
        <v>0</v>
      </c>
      <c r="Q28" s="12">
        <f t="shared" si="4"/>
        <v>0</v>
      </c>
      <c r="R28" s="12">
        <v>-5.4556475000033799</v>
      </c>
      <c r="S28" s="12">
        <f t="shared" si="5"/>
        <v>-4.3666475000030402</v>
      </c>
      <c r="T28" s="13">
        <f t="shared" si="16"/>
        <v>-10.459999999999996</v>
      </c>
      <c r="U28" s="12">
        <f t="shared" si="17"/>
        <v>0</v>
      </c>
      <c r="V28" s="12">
        <f t="shared" si="6"/>
        <v>0</v>
      </c>
      <c r="W28" s="12">
        <v>-0.78673000000000004</v>
      </c>
      <c r="X28" s="12">
        <f t="shared" si="7"/>
        <v>-2.03173</v>
      </c>
      <c r="Y28" s="13">
        <f t="shared" si="18"/>
        <v>-10.459999999999996</v>
      </c>
      <c r="Z28" s="12">
        <f t="shared" si="8"/>
        <v>0</v>
      </c>
      <c r="AA28" s="12">
        <f t="shared" si="9"/>
        <v>0</v>
      </c>
      <c r="AB28" s="12">
        <f ca="1">'result(Ti-Al)'!AK31</f>
        <v>-1.4188511609717875</v>
      </c>
      <c r="AC28" s="12">
        <f t="shared" ca="1" si="10"/>
        <v>-2.15171996751809</v>
      </c>
      <c r="AD28" s="13">
        <f t="shared" si="19"/>
        <v>-10.459999999999996</v>
      </c>
      <c r="AE28" s="12">
        <f t="shared" ca="1" si="11"/>
        <v>0</v>
      </c>
      <c r="AF28" s="12">
        <f t="shared" ca="1" si="12"/>
        <v>0</v>
      </c>
    </row>
    <row r="29" spans="1:34" x14ac:dyDescent="0.15">
      <c r="A29" s="4">
        <v>0.08</v>
      </c>
      <c r="B29" s="4">
        <v>-4.1493450000018584</v>
      </c>
      <c r="C29" s="4">
        <v>-3.3289224999855094</v>
      </c>
      <c r="D29" s="4">
        <v>-4.3666475000030402</v>
      </c>
      <c r="E29" s="4">
        <v>-2.03173</v>
      </c>
      <c r="H29" s="7">
        <v>-4.1493450000018584</v>
      </c>
      <c r="I29" s="7">
        <f t="shared" si="2"/>
        <v>-2.1673450000001537</v>
      </c>
      <c r="J29" s="13">
        <f t="shared" si="13"/>
        <v>-10.239999999999995</v>
      </c>
      <c r="K29" s="12">
        <f t="shared" si="0"/>
        <v>0</v>
      </c>
      <c r="L29" s="12">
        <f t="shared" si="1"/>
        <v>0</v>
      </c>
      <c r="M29" s="12">
        <v>-3.3289224999855094</v>
      </c>
      <c r="N29" s="12">
        <f t="shared" si="3"/>
        <v>-4.8539224999863961</v>
      </c>
      <c r="O29" s="13">
        <f t="shared" si="14"/>
        <v>-10.239999999999995</v>
      </c>
      <c r="P29" s="12">
        <f t="shared" si="15"/>
        <v>0</v>
      </c>
      <c r="Q29" s="12">
        <f t="shared" si="4"/>
        <v>0</v>
      </c>
      <c r="R29" s="12">
        <v>-4.3666475000030402</v>
      </c>
      <c r="S29" s="12">
        <f t="shared" si="5"/>
        <v>-3.8706475000047647</v>
      </c>
      <c r="T29" s="13">
        <f t="shared" si="16"/>
        <v>-10.239999999999995</v>
      </c>
      <c r="U29" s="12">
        <f t="shared" si="17"/>
        <v>0</v>
      </c>
      <c r="V29" s="12">
        <f t="shared" si="6"/>
        <v>0</v>
      </c>
      <c r="W29" s="12">
        <v>-2.03173</v>
      </c>
      <c r="X29" s="12">
        <f t="shared" si="7"/>
        <v>-0.80872999999999995</v>
      </c>
      <c r="Y29" s="13">
        <f t="shared" si="18"/>
        <v>-10.239999999999995</v>
      </c>
      <c r="Z29" s="12">
        <f t="shared" si="8"/>
        <v>0</v>
      </c>
      <c r="AA29" s="12">
        <f t="shared" si="9"/>
        <v>0</v>
      </c>
      <c r="AB29" s="12">
        <f ca="1">'result(Ti-Al)'!AK32</f>
        <v>-2.15171996751809</v>
      </c>
      <c r="AC29" s="12">
        <f t="shared" ca="1" si="10"/>
        <v>-4.6887393971113562</v>
      </c>
      <c r="AD29" s="13">
        <f t="shared" si="19"/>
        <v>-10.239999999999995</v>
      </c>
      <c r="AE29" s="12">
        <f t="shared" ca="1" si="11"/>
        <v>0</v>
      </c>
      <c r="AF29" s="12">
        <f t="shared" ca="1" si="12"/>
        <v>0</v>
      </c>
    </row>
    <row r="30" spans="1:34" x14ac:dyDescent="0.15">
      <c r="A30" s="4">
        <v>0.09</v>
      </c>
      <c r="B30" s="4">
        <v>-2.1673450000001537</v>
      </c>
      <c r="C30" s="4">
        <v>-4.8539224999863961</v>
      </c>
      <c r="D30" s="4">
        <v>-3.8706475000047647</v>
      </c>
      <c r="E30" s="4">
        <v>-0.80872999999999995</v>
      </c>
      <c r="H30" s="7">
        <v>-2.1673450000001537</v>
      </c>
      <c r="I30" s="7">
        <f t="shared" si="2"/>
        <v>-1.63834499999993</v>
      </c>
      <c r="J30" s="13">
        <f t="shared" si="13"/>
        <v>-10.019999999999994</v>
      </c>
      <c r="K30" s="12">
        <f t="shared" si="0"/>
        <v>0</v>
      </c>
      <c r="L30" s="12">
        <f t="shared" si="1"/>
        <v>0</v>
      </c>
      <c r="M30" s="12">
        <v>-4.8539224999863961</v>
      </c>
      <c r="N30" s="12">
        <f t="shared" si="3"/>
        <v>-1.5929224999844394</v>
      </c>
      <c r="O30" s="13">
        <f t="shared" si="14"/>
        <v>-10.019999999999994</v>
      </c>
      <c r="P30" s="12">
        <f t="shared" si="15"/>
        <v>0</v>
      </c>
      <c r="Q30" s="12">
        <f t="shared" si="4"/>
        <v>0</v>
      </c>
      <c r="R30" s="12">
        <v>-3.8706475000047647</v>
      </c>
      <c r="S30" s="12">
        <f t="shared" si="5"/>
        <v>-3.521647500004832</v>
      </c>
      <c r="T30" s="13">
        <f t="shared" si="16"/>
        <v>-10.019999999999994</v>
      </c>
      <c r="U30" s="12">
        <f t="shared" si="17"/>
        <v>0</v>
      </c>
      <c r="V30" s="12">
        <f t="shared" si="6"/>
        <v>0</v>
      </c>
      <c r="W30" s="12">
        <v>-0.80872999999999995</v>
      </c>
      <c r="X30" s="12">
        <f t="shared" si="7"/>
        <v>-2.3767299999999998</v>
      </c>
      <c r="Y30" s="13">
        <f t="shared" si="18"/>
        <v>-10.019999999999994</v>
      </c>
      <c r="Z30" s="12">
        <f t="shared" si="8"/>
        <v>0</v>
      </c>
      <c r="AA30" s="12">
        <f t="shared" si="9"/>
        <v>0</v>
      </c>
      <c r="AB30" s="12">
        <f ca="1">'result(Ti-Al)'!AK33</f>
        <v>-4.6887393971113562</v>
      </c>
      <c r="AC30" s="12">
        <f t="shared" ca="1" si="10"/>
        <v>-3.1240157639712711</v>
      </c>
      <c r="AD30" s="13">
        <f t="shared" si="19"/>
        <v>-10.019999999999994</v>
      </c>
      <c r="AE30" s="12">
        <f t="shared" ca="1" si="11"/>
        <v>0</v>
      </c>
      <c r="AF30" s="12">
        <f t="shared" ca="1" si="12"/>
        <v>0</v>
      </c>
    </row>
    <row r="31" spans="1:34" x14ac:dyDescent="0.15">
      <c r="A31" s="4">
        <v>0.1</v>
      </c>
      <c r="B31" s="4">
        <v>-1.63834499999993</v>
      </c>
      <c r="C31" s="4">
        <v>-1.5929224999844394</v>
      </c>
      <c r="D31" s="4">
        <v>-3.521647500004832</v>
      </c>
      <c r="E31" s="4">
        <v>-2.3767299999999998</v>
      </c>
      <c r="H31" s="7">
        <v>-1.63834499999993</v>
      </c>
      <c r="I31" s="7">
        <f t="shared" si="2"/>
        <v>-4.6273449999993943</v>
      </c>
      <c r="J31" s="13">
        <f t="shared" si="13"/>
        <v>-9.7999999999999936</v>
      </c>
      <c r="K31" s="12">
        <f t="shared" si="0"/>
        <v>0</v>
      </c>
      <c r="L31" s="12">
        <f t="shared" si="1"/>
        <v>0</v>
      </c>
      <c r="M31" s="12">
        <v>-1.5929224999844394</v>
      </c>
      <c r="N31" s="12">
        <f t="shared" si="3"/>
        <v>-2.1739224999848261</v>
      </c>
      <c r="O31" s="13">
        <f t="shared" si="14"/>
        <v>-9.7999999999999936</v>
      </c>
      <c r="P31" s="12">
        <f t="shared" si="15"/>
        <v>0</v>
      </c>
      <c r="Q31" s="12">
        <f t="shared" si="4"/>
        <v>0</v>
      </c>
      <c r="R31" s="12">
        <v>-3.521647500004832</v>
      </c>
      <c r="S31" s="12">
        <f t="shared" si="5"/>
        <v>-4.4066475000050787</v>
      </c>
      <c r="T31" s="13">
        <f t="shared" si="16"/>
        <v>-9.7999999999999936</v>
      </c>
      <c r="U31" s="12">
        <f t="shared" si="17"/>
        <v>0</v>
      </c>
      <c r="V31" s="12">
        <f t="shared" si="6"/>
        <v>0</v>
      </c>
      <c r="W31" s="12">
        <v>-2.3767299999999998</v>
      </c>
      <c r="X31" s="12">
        <f t="shared" si="7"/>
        <v>-2.2067299999999999</v>
      </c>
      <c r="Y31" s="13">
        <f t="shared" si="18"/>
        <v>-9.7999999999999936</v>
      </c>
      <c r="Z31" s="12">
        <f t="shared" si="8"/>
        <v>0</v>
      </c>
      <c r="AA31" s="12">
        <f t="shared" si="9"/>
        <v>0</v>
      </c>
      <c r="AB31" s="12">
        <f ca="1">'result(Ti-Al)'!AK34</f>
        <v>-3.1240157639712711</v>
      </c>
      <c r="AC31" s="12">
        <f t="shared" ca="1" si="10"/>
        <v>-1.0849205151367003</v>
      </c>
      <c r="AD31" s="13">
        <f t="shared" si="19"/>
        <v>-9.7999999999999936</v>
      </c>
      <c r="AE31" s="12">
        <f t="shared" ca="1" si="11"/>
        <v>0</v>
      </c>
      <c r="AF31" s="12">
        <f t="shared" ca="1" si="12"/>
        <v>0</v>
      </c>
    </row>
    <row r="32" spans="1:34" x14ac:dyDescent="0.15">
      <c r="A32" s="4">
        <v>0.11</v>
      </c>
      <c r="B32" s="4">
        <v>-4.6273449999993943</v>
      </c>
      <c r="C32" s="4">
        <v>-2.1739224999848261</v>
      </c>
      <c r="D32" s="4">
        <v>-4.4066475000050787</v>
      </c>
      <c r="E32" s="4">
        <v>-2.2067299999999999</v>
      </c>
      <c r="H32" s="7">
        <v>-4.6273449999993943</v>
      </c>
      <c r="I32" s="7">
        <f t="shared" si="2"/>
        <v>-2.7473449999995125</v>
      </c>
      <c r="J32" s="13">
        <f t="shared" si="13"/>
        <v>-9.579999999999993</v>
      </c>
      <c r="K32" s="12">
        <f t="shared" si="0"/>
        <v>0</v>
      </c>
      <c r="L32" s="12">
        <f t="shared" si="1"/>
        <v>0</v>
      </c>
      <c r="M32" s="12">
        <v>-2.1739224999848261</v>
      </c>
      <c r="N32" s="12">
        <f t="shared" si="3"/>
        <v>-3.0069224999849098</v>
      </c>
      <c r="O32" s="13">
        <f t="shared" si="14"/>
        <v>-9.579999999999993</v>
      </c>
      <c r="P32" s="12">
        <f t="shared" si="15"/>
        <v>0</v>
      </c>
      <c r="Q32" s="12">
        <f t="shared" si="4"/>
        <v>0</v>
      </c>
      <c r="R32" s="12">
        <v>-4.4066475000050787</v>
      </c>
      <c r="S32" s="12">
        <f t="shared" si="5"/>
        <v>-7.4436475000041469</v>
      </c>
      <c r="T32" s="13">
        <f t="shared" si="16"/>
        <v>-9.579999999999993</v>
      </c>
      <c r="U32" s="12">
        <f t="shared" si="17"/>
        <v>0</v>
      </c>
      <c r="V32" s="12">
        <f t="shared" si="6"/>
        <v>0</v>
      </c>
      <c r="W32" s="12">
        <v>-2.2067299999999999</v>
      </c>
      <c r="X32" s="12">
        <f t="shared" si="7"/>
        <v>-1.8997299999999999</v>
      </c>
      <c r="Y32" s="13">
        <f t="shared" si="18"/>
        <v>-9.579999999999993</v>
      </c>
      <c r="Z32" s="12">
        <f t="shared" si="8"/>
        <v>0</v>
      </c>
      <c r="AA32" s="12">
        <f t="shared" si="9"/>
        <v>0</v>
      </c>
      <c r="AB32" s="12">
        <f ca="1">'result(Ti-Al)'!AK35</f>
        <v>-1.0849205151367003</v>
      </c>
      <c r="AC32" s="12">
        <f t="shared" ca="1" si="10"/>
        <v>-0.91311210558060107</v>
      </c>
      <c r="AD32" s="13">
        <f t="shared" si="19"/>
        <v>-9.579999999999993</v>
      </c>
      <c r="AE32" s="12">
        <f t="shared" ca="1" si="11"/>
        <v>0</v>
      </c>
      <c r="AF32" s="12">
        <f t="shared" ca="1" si="12"/>
        <v>0</v>
      </c>
    </row>
    <row r="33" spans="1:32" x14ac:dyDescent="0.15">
      <c r="A33" s="4">
        <v>0.12</v>
      </c>
      <c r="B33" s="4">
        <v>-2.7473449999995125</v>
      </c>
      <c r="C33" s="4">
        <v>-3.0069224999849098</v>
      </c>
      <c r="D33" s="4">
        <v>-7.4436475000041469</v>
      </c>
      <c r="E33" s="4">
        <v>-1.8997299999999999</v>
      </c>
      <c r="H33" s="7">
        <v>-2.7473449999995125</v>
      </c>
      <c r="I33" s="7">
        <f t="shared" si="2"/>
        <v>-5.2683450000010623</v>
      </c>
      <c r="J33" s="13">
        <f t="shared" si="13"/>
        <v>-9.3599999999999923</v>
      </c>
      <c r="K33" s="12">
        <f t="shared" si="0"/>
        <v>0</v>
      </c>
      <c r="L33" s="12">
        <f t="shared" si="1"/>
        <v>0</v>
      </c>
      <c r="M33" s="12">
        <v>-3.0069224999849098</v>
      </c>
      <c r="N33" s="12">
        <f t="shared" si="3"/>
        <v>-5.0819224999862911</v>
      </c>
      <c r="O33" s="13">
        <f t="shared" si="14"/>
        <v>-9.3599999999999923</v>
      </c>
      <c r="P33" s="12">
        <f t="shared" si="15"/>
        <v>0</v>
      </c>
      <c r="Q33" s="12">
        <f t="shared" si="4"/>
        <v>0</v>
      </c>
      <c r="R33" s="12">
        <v>-7.4436475000041469</v>
      </c>
      <c r="S33" s="12">
        <f t="shared" si="5"/>
        <v>-4.5886475000038729</v>
      </c>
      <c r="T33" s="13">
        <f t="shared" si="16"/>
        <v>-9.3599999999999923</v>
      </c>
      <c r="U33" s="12">
        <f t="shared" si="17"/>
        <v>0</v>
      </c>
      <c r="V33" s="12">
        <f t="shared" si="6"/>
        <v>0</v>
      </c>
      <c r="W33" s="12">
        <v>-1.8997299999999999</v>
      </c>
      <c r="X33" s="12">
        <f t="shared" si="7"/>
        <v>-0.39073000000000002</v>
      </c>
      <c r="Y33" s="13">
        <f t="shared" si="18"/>
        <v>-9.3599999999999923</v>
      </c>
      <c r="Z33" s="12">
        <f t="shared" si="8"/>
        <v>0</v>
      </c>
      <c r="AA33" s="12">
        <f t="shared" si="9"/>
        <v>0</v>
      </c>
      <c r="AB33" s="12">
        <f ca="1">'result(Ti-Al)'!AK36</f>
        <v>-0.91311210558060107</v>
      </c>
      <c r="AC33" s="12">
        <f t="shared" ca="1" si="10"/>
        <v>-1.931967173784916</v>
      </c>
      <c r="AD33" s="13">
        <f t="shared" si="19"/>
        <v>-9.3599999999999923</v>
      </c>
      <c r="AE33" s="12">
        <f t="shared" ca="1" si="11"/>
        <v>0</v>
      </c>
      <c r="AF33" s="12">
        <f t="shared" ca="1" si="12"/>
        <v>0</v>
      </c>
    </row>
    <row r="34" spans="1:32" x14ac:dyDescent="0.15">
      <c r="A34" s="4">
        <v>0.13</v>
      </c>
      <c r="B34" s="4">
        <v>-5.2683450000010623</v>
      </c>
      <c r="C34" s="4">
        <v>-5.0819224999862911</v>
      </c>
      <c r="D34" s="4">
        <v>-4.5886475000038729</v>
      </c>
      <c r="E34" s="4">
        <v>-0.39073000000000002</v>
      </c>
      <c r="H34" s="7">
        <v>-5.2683450000010623</v>
      </c>
      <c r="I34" s="7">
        <f t="shared" si="2"/>
        <v>-4.4223450000018261</v>
      </c>
      <c r="J34" s="13">
        <f t="shared" si="13"/>
        <v>-9.1399999999999917</v>
      </c>
      <c r="K34" s="12">
        <f t="shared" si="0"/>
        <v>0</v>
      </c>
      <c r="L34" s="12">
        <f t="shared" si="1"/>
        <v>0</v>
      </c>
      <c r="M34" s="12">
        <v>-5.0819224999862911</v>
      </c>
      <c r="N34" s="12">
        <f t="shared" si="3"/>
        <v>-4.6679224999834901</v>
      </c>
      <c r="O34" s="13">
        <f t="shared" si="14"/>
        <v>-9.1399999999999917</v>
      </c>
      <c r="P34" s="12">
        <f t="shared" si="15"/>
        <v>0</v>
      </c>
      <c r="Q34" s="12">
        <f t="shared" si="4"/>
        <v>0</v>
      </c>
      <c r="R34" s="12">
        <v>-4.5886475000038729</v>
      </c>
      <c r="S34" s="12">
        <f t="shared" si="5"/>
        <v>-6.6186475000051814</v>
      </c>
      <c r="T34" s="13">
        <f t="shared" si="16"/>
        <v>-9.1399999999999917</v>
      </c>
      <c r="U34" s="12">
        <f t="shared" si="17"/>
        <v>0</v>
      </c>
      <c r="V34" s="12">
        <f t="shared" si="6"/>
        <v>0</v>
      </c>
      <c r="W34" s="12">
        <v>-0.39073000000000002</v>
      </c>
      <c r="X34" s="12">
        <f t="shared" si="7"/>
        <v>-0.47472999999999999</v>
      </c>
      <c r="Y34" s="13">
        <f t="shared" si="18"/>
        <v>-9.1399999999999917</v>
      </c>
      <c r="Z34" s="12">
        <f t="shared" si="8"/>
        <v>0</v>
      </c>
      <c r="AA34" s="12">
        <f t="shared" si="9"/>
        <v>0</v>
      </c>
      <c r="AB34" s="12">
        <f ca="1">'result(Ti-Al)'!AK37</f>
        <v>-1.931967173784916</v>
      </c>
      <c r="AC34" s="12">
        <f t="shared" ca="1" si="10"/>
        <v>-3.2889529574176937</v>
      </c>
      <c r="AD34" s="13">
        <f t="shared" si="19"/>
        <v>-9.1399999999999917</v>
      </c>
      <c r="AE34" s="12">
        <f t="shared" ca="1" si="11"/>
        <v>0</v>
      </c>
      <c r="AF34" s="12">
        <f t="shared" ca="1" si="12"/>
        <v>0</v>
      </c>
    </row>
    <row r="35" spans="1:32" x14ac:dyDescent="0.15">
      <c r="A35" s="4">
        <v>0.14000000000000001</v>
      </c>
      <c r="B35" s="4">
        <v>-4.4223450000018261</v>
      </c>
      <c r="C35" s="4">
        <v>-4.6679224999834901</v>
      </c>
      <c r="D35" s="4">
        <v>-6.6186475000051814</v>
      </c>
      <c r="E35" s="4">
        <v>-0.47472999999999999</v>
      </c>
      <c r="H35" s="7">
        <v>-4.4223450000018261</v>
      </c>
      <c r="I35" s="7">
        <f t="shared" si="2"/>
        <v>-3.2073449999998616</v>
      </c>
      <c r="J35" s="13">
        <f t="shared" si="13"/>
        <v>-8.919999999999991</v>
      </c>
      <c r="K35" s="12">
        <f t="shared" si="0"/>
        <v>0</v>
      </c>
      <c r="L35" s="12">
        <f t="shared" si="1"/>
        <v>0</v>
      </c>
      <c r="M35" s="12">
        <v>-4.6679224999834901</v>
      </c>
      <c r="N35" s="12">
        <f t="shared" si="3"/>
        <v>-1.686922499985144</v>
      </c>
      <c r="O35" s="13">
        <f t="shared" si="14"/>
        <v>-8.919999999999991</v>
      </c>
      <c r="P35" s="12">
        <f t="shared" si="15"/>
        <v>0</v>
      </c>
      <c r="Q35" s="12">
        <f t="shared" si="4"/>
        <v>0</v>
      </c>
      <c r="R35" s="12">
        <v>-6.6186475000051814</v>
      </c>
      <c r="S35" s="12">
        <f t="shared" si="5"/>
        <v>-5.8976475000029893</v>
      </c>
      <c r="T35" s="13">
        <f t="shared" si="16"/>
        <v>-8.919999999999991</v>
      </c>
      <c r="U35" s="12">
        <f t="shared" si="17"/>
        <v>0</v>
      </c>
      <c r="V35" s="12">
        <f t="shared" si="6"/>
        <v>0</v>
      </c>
      <c r="W35" s="12">
        <v>-0.47472999999999999</v>
      </c>
      <c r="X35" s="12">
        <f t="shared" si="7"/>
        <v>-5.0867300000000002</v>
      </c>
      <c r="Y35" s="13">
        <f t="shared" si="18"/>
        <v>-8.919999999999991</v>
      </c>
      <c r="Z35" s="12">
        <f t="shared" si="8"/>
        <v>0</v>
      </c>
      <c r="AA35" s="12">
        <f t="shared" si="9"/>
        <v>0</v>
      </c>
      <c r="AB35" s="12">
        <f ca="1">'result(Ti-Al)'!AK38</f>
        <v>-3.2889529574176937</v>
      </c>
      <c r="AC35" s="12">
        <f t="shared" ca="1" si="10"/>
        <v>-1.7030108076487644</v>
      </c>
      <c r="AD35" s="13">
        <f t="shared" si="19"/>
        <v>-8.919999999999991</v>
      </c>
      <c r="AE35" s="12">
        <f t="shared" ca="1" si="11"/>
        <v>0</v>
      </c>
      <c r="AF35" s="12">
        <f t="shared" ca="1" si="12"/>
        <v>0</v>
      </c>
    </row>
    <row r="36" spans="1:32" x14ac:dyDescent="0.15">
      <c r="A36" s="4">
        <v>0.15</v>
      </c>
      <c r="B36" s="4">
        <v>-3.2073449999998616</v>
      </c>
      <c r="C36" s="4">
        <v>-1.686922499985144</v>
      </c>
      <c r="D36" s="4">
        <v>-5.8976475000029893</v>
      </c>
      <c r="E36" s="4">
        <v>-5.0867300000000002</v>
      </c>
      <c r="H36" s="7">
        <v>-3.2073449999998616</v>
      </c>
      <c r="I36" s="7">
        <f t="shared" si="2"/>
        <v>-3.6753450000013288</v>
      </c>
      <c r="J36" s="13">
        <f t="shared" si="13"/>
        <v>-8.6999999999999904</v>
      </c>
      <c r="K36" s="12">
        <f t="shared" si="0"/>
        <v>0</v>
      </c>
      <c r="L36" s="12">
        <f t="shared" si="1"/>
        <v>0</v>
      </c>
      <c r="M36" s="12">
        <v>-1.686922499985144</v>
      </c>
      <c r="N36" s="12">
        <f t="shared" si="3"/>
        <v>-1.8079224999851817</v>
      </c>
      <c r="O36" s="13">
        <f t="shared" si="14"/>
        <v>-8.6999999999999904</v>
      </c>
      <c r="P36" s="12">
        <f t="shared" si="15"/>
        <v>0</v>
      </c>
      <c r="Q36" s="12">
        <f t="shared" si="4"/>
        <v>0</v>
      </c>
      <c r="R36" s="12">
        <v>-5.8976475000029893</v>
      </c>
      <c r="S36" s="12">
        <f t="shared" si="5"/>
        <v>-4.3986475000039604</v>
      </c>
      <c r="T36" s="13">
        <f t="shared" si="16"/>
        <v>-8.6999999999999904</v>
      </c>
      <c r="U36" s="12">
        <f t="shared" si="17"/>
        <v>0</v>
      </c>
      <c r="V36" s="12">
        <f t="shared" si="6"/>
        <v>0</v>
      </c>
      <c r="W36" s="12">
        <v>-5.0867300000000002</v>
      </c>
      <c r="X36" s="12">
        <f t="shared" si="7"/>
        <v>-5.0097300000000002</v>
      </c>
      <c r="Y36" s="13">
        <f t="shared" si="18"/>
        <v>-8.6999999999999904</v>
      </c>
      <c r="Z36" s="12">
        <f t="shared" si="8"/>
        <v>0</v>
      </c>
      <c r="AA36" s="12">
        <f t="shared" si="9"/>
        <v>0</v>
      </c>
      <c r="AB36" s="12">
        <f ca="1">'result(Ti-Al)'!AK39</f>
        <v>-1.7030108076487644</v>
      </c>
      <c r="AC36" s="12">
        <f t="shared" ca="1" si="10"/>
        <v>-1.7754574878368299</v>
      </c>
      <c r="AD36" s="13">
        <f t="shared" si="19"/>
        <v>-8.6999999999999904</v>
      </c>
      <c r="AE36" s="12">
        <f t="shared" ca="1" si="11"/>
        <v>0</v>
      </c>
      <c r="AF36" s="12">
        <f t="shared" ca="1" si="12"/>
        <v>0</v>
      </c>
    </row>
    <row r="37" spans="1:32" x14ac:dyDescent="0.15">
      <c r="A37" s="4">
        <v>0.16</v>
      </c>
      <c r="B37" s="4">
        <v>-3.6753450000013288</v>
      </c>
      <c r="C37" s="4">
        <v>-1.8079224999851817</v>
      </c>
      <c r="D37" s="4">
        <v>-4.3986475000039604</v>
      </c>
      <c r="E37" s="4">
        <v>-5.0097300000000002</v>
      </c>
      <c r="H37" s="7">
        <v>-3.6753450000013288</v>
      </c>
      <c r="I37" s="7">
        <f t="shared" si="2"/>
        <v>-3.6683450000012385</v>
      </c>
      <c r="J37" s="13">
        <f t="shared" si="13"/>
        <v>-8.4799999999999898</v>
      </c>
      <c r="K37" s="12">
        <f t="shared" si="0"/>
        <v>0</v>
      </c>
      <c r="L37" s="12">
        <f t="shared" si="1"/>
        <v>0</v>
      </c>
      <c r="M37" s="12">
        <v>-1.8079224999851817</v>
      </c>
      <c r="N37" s="12">
        <f t="shared" si="3"/>
        <v>-3.4569224999856374</v>
      </c>
      <c r="O37" s="13">
        <f t="shared" si="14"/>
        <v>-8.4799999999999898</v>
      </c>
      <c r="P37" s="12">
        <f t="shared" si="15"/>
        <v>0</v>
      </c>
      <c r="Q37" s="12">
        <f t="shared" si="4"/>
        <v>0</v>
      </c>
      <c r="R37" s="12">
        <v>-4.3986475000039604</v>
      </c>
      <c r="S37" s="12">
        <f t="shared" si="5"/>
        <v>-3.1066475000045557</v>
      </c>
      <c r="T37" s="13">
        <f t="shared" si="16"/>
        <v>-8.4799999999999898</v>
      </c>
      <c r="U37" s="12">
        <f t="shared" si="17"/>
        <v>0</v>
      </c>
      <c r="V37" s="12">
        <f t="shared" si="6"/>
        <v>0</v>
      </c>
      <c r="W37" s="12">
        <v>-5.0097300000000002</v>
      </c>
      <c r="X37" s="12">
        <f t="shared" si="7"/>
        <v>-1.8257300000000001</v>
      </c>
      <c r="Y37" s="13">
        <f t="shared" si="18"/>
        <v>-8.4799999999999898</v>
      </c>
      <c r="Z37" s="12">
        <f t="shared" si="8"/>
        <v>0</v>
      </c>
      <c r="AA37" s="12">
        <f t="shared" si="9"/>
        <v>0</v>
      </c>
      <c r="AB37" s="12">
        <f ca="1">'result(Ti-Al)'!AK40</f>
        <v>-1.7754574878368299</v>
      </c>
      <c r="AC37" s="12">
        <f t="shared" ca="1" si="10"/>
        <v>-2.304820844914107</v>
      </c>
      <c r="AD37" s="13">
        <f t="shared" si="19"/>
        <v>-8.4799999999999898</v>
      </c>
      <c r="AE37" s="12">
        <f t="shared" ca="1" si="11"/>
        <v>0</v>
      </c>
      <c r="AF37" s="12">
        <f t="shared" ca="1" si="12"/>
        <v>0</v>
      </c>
    </row>
    <row r="38" spans="1:32" x14ac:dyDescent="0.15">
      <c r="A38" s="4">
        <v>0.17</v>
      </c>
      <c r="B38" s="4">
        <v>-3.6683450000012385</v>
      </c>
      <c r="C38" s="4">
        <v>-3.4569224999856374</v>
      </c>
      <c r="D38" s="4">
        <v>-3.1066475000045557</v>
      </c>
      <c r="E38" s="4">
        <v>-1.8257300000000001</v>
      </c>
      <c r="H38" s="7">
        <v>-3.6683450000012385</v>
      </c>
      <c r="I38" s="7">
        <f t="shared" si="2"/>
        <v>-2.197344999999018</v>
      </c>
      <c r="J38" s="13">
        <f t="shared" si="13"/>
        <v>-8.2599999999999891</v>
      </c>
      <c r="K38" s="12">
        <f t="shared" si="0"/>
        <v>0</v>
      </c>
      <c r="L38" s="12">
        <f t="shared" si="1"/>
        <v>0</v>
      </c>
      <c r="M38" s="12">
        <v>-3.4569224999856374</v>
      </c>
      <c r="N38" s="12">
        <f t="shared" si="3"/>
        <v>-3.6619224999832056</v>
      </c>
      <c r="O38" s="13">
        <f t="shared" si="14"/>
        <v>-8.2599999999999891</v>
      </c>
      <c r="P38" s="12">
        <f t="shared" si="15"/>
        <v>0</v>
      </c>
      <c r="Q38" s="12">
        <f t="shared" si="4"/>
        <v>0</v>
      </c>
      <c r="R38" s="12">
        <v>-3.1066475000045557</v>
      </c>
      <c r="S38" s="12">
        <f t="shared" si="5"/>
        <v>-5.3126475000020434</v>
      </c>
      <c r="T38" s="13">
        <f t="shared" si="16"/>
        <v>-8.2599999999999891</v>
      </c>
      <c r="U38" s="12">
        <f t="shared" si="17"/>
        <v>0</v>
      </c>
      <c r="V38" s="12">
        <f t="shared" si="6"/>
        <v>0</v>
      </c>
      <c r="W38" s="12">
        <v>-1.8257300000000001</v>
      </c>
      <c r="X38" s="12">
        <f t="shared" si="7"/>
        <v>-1.6057300000000001</v>
      </c>
      <c r="Y38" s="13">
        <f t="shared" si="18"/>
        <v>-8.2599999999999891</v>
      </c>
      <c r="Z38" s="12">
        <f t="shared" si="8"/>
        <v>2</v>
      </c>
      <c r="AA38" s="12">
        <f t="shared" si="9"/>
        <v>5.0251256281407036E-3</v>
      </c>
      <c r="AB38" s="12">
        <f ca="1">'result(Ti-Al)'!AK41</f>
        <v>-2.304820844914107</v>
      </c>
      <c r="AC38" s="12">
        <f t="shared" ca="1" si="10"/>
        <v>-1.6307356466082559</v>
      </c>
      <c r="AD38" s="13">
        <f t="shared" si="19"/>
        <v>-8.2599999999999891</v>
      </c>
      <c r="AE38" s="12">
        <f t="shared" ca="1" si="11"/>
        <v>0</v>
      </c>
      <c r="AF38" s="12">
        <f t="shared" ca="1" si="12"/>
        <v>0</v>
      </c>
    </row>
    <row r="39" spans="1:32" x14ac:dyDescent="0.15">
      <c r="A39" s="4">
        <v>0.18</v>
      </c>
      <c r="B39" s="4">
        <v>-2.197344999999018</v>
      </c>
      <c r="C39" s="4">
        <v>-3.6619224999832056</v>
      </c>
      <c r="D39" s="4">
        <v>-5.3126475000020434</v>
      </c>
      <c r="E39" s="4">
        <v>-1.6057300000000001</v>
      </c>
      <c r="H39" s="7">
        <v>-2.197344999999018</v>
      </c>
      <c r="I39" s="7">
        <f t="shared" si="2"/>
        <v>-1.3853449999992051</v>
      </c>
      <c r="J39" s="13">
        <f t="shared" si="13"/>
        <v>-8.0399999999999885</v>
      </c>
      <c r="K39" s="12">
        <f t="shared" si="0"/>
        <v>0</v>
      </c>
      <c r="L39" s="12">
        <f t="shared" si="1"/>
        <v>0</v>
      </c>
      <c r="M39" s="12">
        <v>-3.6619224999832056</v>
      </c>
      <c r="N39" s="12">
        <f t="shared" si="3"/>
        <v>-1.6619224999843141</v>
      </c>
      <c r="O39" s="13">
        <f t="shared" si="14"/>
        <v>-8.0399999999999885</v>
      </c>
      <c r="P39" s="12">
        <f t="shared" si="15"/>
        <v>0</v>
      </c>
      <c r="Q39" s="12">
        <f t="shared" si="4"/>
        <v>0</v>
      </c>
      <c r="R39" s="12">
        <v>-5.3126475000020434</v>
      </c>
      <c r="S39" s="12">
        <f t="shared" si="5"/>
        <v>-3.5036475000040923</v>
      </c>
      <c r="T39" s="13">
        <f t="shared" si="16"/>
        <v>-8.0399999999999885</v>
      </c>
      <c r="U39" s="12">
        <f t="shared" si="17"/>
        <v>0</v>
      </c>
      <c r="V39" s="12">
        <f t="shared" si="6"/>
        <v>0</v>
      </c>
      <c r="W39" s="12">
        <v>-1.6057300000000001</v>
      </c>
      <c r="X39" s="12">
        <f t="shared" si="7"/>
        <v>-2.12073</v>
      </c>
      <c r="Y39" s="13">
        <f t="shared" si="18"/>
        <v>-8.0399999999999885</v>
      </c>
      <c r="Z39" s="12">
        <f t="shared" si="8"/>
        <v>2</v>
      </c>
      <c r="AA39" s="12">
        <f t="shared" si="9"/>
        <v>5.0251256281407036E-3</v>
      </c>
      <c r="AB39" s="12">
        <f ca="1">'result(Ti-Al)'!AK42</f>
        <v>-1.6307356466082559</v>
      </c>
      <c r="AC39" s="12">
        <f t="shared" ca="1" si="10"/>
        <v>-4.0545647909363076</v>
      </c>
      <c r="AD39" s="13">
        <f t="shared" si="19"/>
        <v>-8.0399999999999885</v>
      </c>
      <c r="AE39" s="12">
        <f t="shared" ca="1" si="11"/>
        <v>0</v>
      </c>
      <c r="AF39" s="12">
        <f t="shared" ca="1" si="12"/>
        <v>0</v>
      </c>
    </row>
    <row r="40" spans="1:32" x14ac:dyDescent="0.15">
      <c r="A40" s="4">
        <v>0.19</v>
      </c>
      <c r="B40" s="4">
        <v>-1.3853449999992051</v>
      </c>
      <c r="C40" s="4">
        <v>-1.6619224999843141</v>
      </c>
      <c r="D40" s="4">
        <v>-3.5036475000040923</v>
      </c>
      <c r="E40" s="4">
        <v>-2.12073</v>
      </c>
      <c r="H40" s="7">
        <v>-1.3853449999992051</v>
      </c>
      <c r="I40" s="7">
        <f t="shared" si="2"/>
        <v>-3.9163450000003763</v>
      </c>
      <c r="J40" s="13">
        <f t="shared" si="13"/>
        <v>-7.8199999999999887</v>
      </c>
      <c r="K40" s="12">
        <f t="shared" si="0"/>
        <v>0</v>
      </c>
      <c r="L40" s="12">
        <f t="shared" si="1"/>
        <v>0</v>
      </c>
      <c r="M40" s="12">
        <v>-1.6619224999843141</v>
      </c>
      <c r="N40" s="12">
        <f t="shared" si="3"/>
        <v>-1.8919224999862649</v>
      </c>
      <c r="O40" s="13">
        <f t="shared" si="14"/>
        <v>-7.8199999999999887</v>
      </c>
      <c r="P40" s="12">
        <f t="shared" si="15"/>
        <v>0</v>
      </c>
      <c r="Q40" s="12">
        <f t="shared" si="4"/>
        <v>0</v>
      </c>
      <c r="R40" s="12">
        <v>-3.5036475000040923</v>
      </c>
      <c r="S40" s="12">
        <f t="shared" si="5"/>
        <v>-3.0426475000027153</v>
      </c>
      <c r="T40" s="13">
        <f t="shared" si="16"/>
        <v>-7.8199999999999887</v>
      </c>
      <c r="U40" s="12">
        <f t="shared" si="17"/>
        <v>0</v>
      </c>
      <c r="V40" s="12">
        <f t="shared" si="6"/>
        <v>0</v>
      </c>
      <c r="W40" s="12">
        <v>-2.12073</v>
      </c>
      <c r="X40" s="12">
        <f t="shared" si="7"/>
        <v>-2.9607299999999999</v>
      </c>
      <c r="Y40" s="13">
        <f t="shared" si="18"/>
        <v>-7.8199999999999887</v>
      </c>
      <c r="Z40" s="12">
        <f t="shared" si="8"/>
        <v>4</v>
      </c>
      <c r="AA40" s="12">
        <f t="shared" si="9"/>
        <v>1.0050251256281407E-2</v>
      </c>
      <c r="AB40" s="12">
        <f ca="1">'result(Ti-Al)'!AK43</f>
        <v>-4.0545647909363076</v>
      </c>
      <c r="AC40" s="12">
        <f t="shared" ca="1" si="10"/>
        <v>-3.9058026892310069</v>
      </c>
      <c r="AD40" s="13">
        <f t="shared" si="19"/>
        <v>-7.8199999999999887</v>
      </c>
      <c r="AE40" s="12">
        <f t="shared" ca="1" si="11"/>
        <v>0</v>
      </c>
      <c r="AF40" s="12">
        <f t="shared" ca="1" si="12"/>
        <v>0</v>
      </c>
    </row>
    <row r="41" spans="1:32" x14ac:dyDescent="0.15">
      <c r="A41" s="4">
        <v>0.2</v>
      </c>
      <c r="B41" s="4">
        <v>-3.9163450000003763</v>
      </c>
      <c r="C41" s="4">
        <v>-1.8919224999862649</v>
      </c>
      <c r="D41" s="4">
        <v>-3.0426475000027153</v>
      </c>
      <c r="E41" s="4">
        <v>-2.9607299999999999</v>
      </c>
      <c r="H41" s="7">
        <v>-3.9163450000003763</v>
      </c>
      <c r="I41" s="7">
        <f t="shared" si="2"/>
        <v>-1.8313449999993736</v>
      </c>
      <c r="J41" s="13">
        <f t="shared" si="13"/>
        <v>-7.599999999999989</v>
      </c>
      <c r="K41" s="12">
        <f t="shared" si="0"/>
        <v>0</v>
      </c>
      <c r="L41" s="12">
        <f t="shared" si="1"/>
        <v>0</v>
      </c>
      <c r="M41" s="12">
        <v>-1.8919224999862649</v>
      </c>
      <c r="N41" s="12">
        <f t="shared" si="3"/>
        <v>-2.5319224999833523</v>
      </c>
      <c r="O41" s="13">
        <f t="shared" si="14"/>
        <v>-7.599999999999989</v>
      </c>
      <c r="P41" s="12">
        <f t="shared" si="15"/>
        <v>0</v>
      </c>
      <c r="Q41" s="12">
        <f t="shared" si="4"/>
        <v>0</v>
      </c>
      <c r="R41" s="12">
        <v>-3.0426475000027153</v>
      </c>
      <c r="S41" s="12">
        <f t="shared" si="5"/>
        <v>-5.8366475000042328</v>
      </c>
      <c r="T41" s="13">
        <f t="shared" si="16"/>
        <v>-7.599999999999989</v>
      </c>
      <c r="U41" s="12">
        <f t="shared" si="17"/>
        <v>0</v>
      </c>
      <c r="V41" s="12">
        <f t="shared" si="6"/>
        <v>0</v>
      </c>
      <c r="W41" s="12">
        <v>-2.9607299999999999</v>
      </c>
      <c r="X41" s="12">
        <f t="shared" si="7"/>
        <v>-0.73973</v>
      </c>
      <c r="Y41" s="13">
        <f t="shared" si="18"/>
        <v>-7.599999999999989</v>
      </c>
      <c r="Z41" s="12">
        <f t="shared" si="8"/>
        <v>4</v>
      </c>
      <c r="AA41" s="12">
        <f t="shared" si="9"/>
        <v>1.0050251256281407E-2</v>
      </c>
      <c r="AB41" s="12">
        <f ca="1">'result(Ti-Al)'!AK44</f>
        <v>-3.9058026892310069</v>
      </c>
      <c r="AC41" s="12">
        <f t="shared" ca="1" si="10"/>
        <v>-0.67764096972237597</v>
      </c>
      <c r="AD41" s="13">
        <f t="shared" si="19"/>
        <v>-7.599999999999989</v>
      </c>
      <c r="AE41" s="12">
        <f t="shared" ca="1" si="11"/>
        <v>0</v>
      </c>
      <c r="AF41" s="12">
        <f t="shared" ca="1" si="12"/>
        <v>0</v>
      </c>
    </row>
    <row r="42" spans="1:32" x14ac:dyDescent="0.15">
      <c r="A42" s="4">
        <v>0.21</v>
      </c>
      <c r="B42" s="4">
        <v>-1.8313449999993736</v>
      </c>
      <c r="C42" s="4">
        <v>-2.5319224999833523</v>
      </c>
      <c r="D42" s="4">
        <v>-5.8366475000042328</v>
      </c>
      <c r="E42" s="4">
        <v>-0.73973</v>
      </c>
      <c r="H42" s="7">
        <v>-1.8313449999993736</v>
      </c>
      <c r="I42" s="7">
        <f t="shared" si="2"/>
        <v>-2.9123449999985951</v>
      </c>
      <c r="J42" s="13">
        <f t="shared" si="13"/>
        <v>-7.3799999999999892</v>
      </c>
      <c r="K42" s="12">
        <f t="shared" si="0"/>
        <v>0</v>
      </c>
      <c r="L42" s="12">
        <f t="shared" si="1"/>
        <v>0</v>
      </c>
      <c r="M42" s="12">
        <v>-2.5319224999833523</v>
      </c>
      <c r="N42" s="12">
        <f t="shared" si="3"/>
        <v>-2.9829224999851078</v>
      </c>
      <c r="O42" s="13">
        <f t="shared" si="14"/>
        <v>-7.3799999999999892</v>
      </c>
      <c r="P42" s="12">
        <f t="shared" si="15"/>
        <v>0</v>
      </c>
      <c r="Q42" s="12">
        <f t="shared" si="4"/>
        <v>0</v>
      </c>
      <c r="R42" s="12">
        <v>-5.8366475000042328</v>
      </c>
      <c r="S42" s="12">
        <f t="shared" si="5"/>
        <v>-5.4566475000044079</v>
      </c>
      <c r="T42" s="13">
        <f t="shared" si="16"/>
        <v>-7.3799999999999892</v>
      </c>
      <c r="U42" s="12">
        <f t="shared" si="17"/>
        <v>0</v>
      </c>
      <c r="V42" s="12">
        <f t="shared" si="6"/>
        <v>0</v>
      </c>
      <c r="W42" s="12">
        <v>-0.73973</v>
      </c>
      <c r="X42" s="12">
        <f t="shared" si="7"/>
        <v>-1.7407300000000001</v>
      </c>
      <c r="Y42" s="13">
        <f t="shared" si="18"/>
        <v>-7.3799999999999892</v>
      </c>
      <c r="Z42" s="12">
        <f t="shared" si="8"/>
        <v>4</v>
      </c>
      <c r="AA42" s="12">
        <f t="shared" si="9"/>
        <v>1.0050251256281407E-2</v>
      </c>
      <c r="AB42" s="12">
        <f ca="1">'result(Ti-Al)'!AK45</f>
        <v>-0.67764096972237597</v>
      </c>
      <c r="AC42" s="12">
        <f t="shared" ca="1" si="10"/>
        <v>-1.4864924438259961</v>
      </c>
      <c r="AD42" s="13">
        <f t="shared" si="19"/>
        <v>-7.3799999999999892</v>
      </c>
      <c r="AE42" s="12">
        <f t="shared" ca="1" si="11"/>
        <v>0</v>
      </c>
      <c r="AF42" s="12">
        <f t="shared" ca="1" si="12"/>
        <v>0</v>
      </c>
    </row>
    <row r="43" spans="1:32" x14ac:dyDescent="0.15">
      <c r="A43" s="4">
        <v>0.22</v>
      </c>
      <c r="B43" s="4">
        <v>-2.9123449999985951</v>
      </c>
      <c r="C43" s="4">
        <v>-2.9829224999851078</v>
      </c>
      <c r="D43" s="4">
        <v>-5.4566475000044079</v>
      </c>
      <c r="E43" s="4">
        <v>-1.7407300000000001</v>
      </c>
      <c r="H43" s="7">
        <v>-2.9123449999985951</v>
      </c>
      <c r="I43" s="7">
        <f t="shared" si="2"/>
        <v>-3.7153449999998145</v>
      </c>
      <c r="J43" s="13">
        <f t="shared" si="13"/>
        <v>-7.1599999999999895</v>
      </c>
      <c r="K43" s="12">
        <f t="shared" si="0"/>
        <v>0</v>
      </c>
      <c r="L43" s="12">
        <f t="shared" si="1"/>
        <v>0</v>
      </c>
      <c r="M43" s="12">
        <v>-2.9829224999851078</v>
      </c>
      <c r="N43" s="12">
        <f t="shared" si="3"/>
        <v>-4.389922499985488</v>
      </c>
      <c r="O43" s="13">
        <f t="shared" si="14"/>
        <v>-7.1599999999999895</v>
      </c>
      <c r="P43" s="12">
        <f t="shared" si="15"/>
        <v>0</v>
      </c>
      <c r="Q43" s="12">
        <f t="shared" si="4"/>
        <v>0</v>
      </c>
      <c r="R43" s="12">
        <v>-5.4566475000044079</v>
      </c>
      <c r="S43" s="12">
        <f t="shared" si="5"/>
        <v>-5.1186475000051246</v>
      </c>
      <c r="T43" s="13">
        <f t="shared" si="16"/>
        <v>-7.1599999999999895</v>
      </c>
      <c r="U43" s="12">
        <f t="shared" si="17"/>
        <v>0</v>
      </c>
      <c r="V43" s="12">
        <f t="shared" si="6"/>
        <v>0</v>
      </c>
      <c r="W43" s="12">
        <v>-1.7407300000000001</v>
      </c>
      <c r="X43" s="12">
        <f t="shared" si="7"/>
        <v>-2.45173</v>
      </c>
      <c r="Y43" s="13">
        <f t="shared" si="18"/>
        <v>-7.1599999999999895</v>
      </c>
      <c r="Z43" s="12">
        <f t="shared" si="8"/>
        <v>4</v>
      </c>
      <c r="AA43" s="12">
        <f t="shared" si="9"/>
        <v>1.0050251256281407E-2</v>
      </c>
      <c r="AB43" s="12">
        <f ca="1">'result(Ti-Al)'!AK46</f>
        <v>-1.4864924438259961</v>
      </c>
      <c r="AC43" s="12">
        <f t="shared" ca="1" si="10"/>
        <v>-2.60028246249392</v>
      </c>
      <c r="AD43" s="13">
        <f t="shared" si="19"/>
        <v>-7.1599999999999895</v>
      </c>
      <c r="AE43" s="12">
        <f t="shared" ca="1" si="11"/>
        <v>0</v>
      </c>
      <c r="AF43" s="12">
        <f t="shared" ca="1" si="12"/>
        <v>0</v>
      </c>
    </row>
    <row r="44" spans="1:32" x14ac:dyDescent="0.15">
      <c r="A44" s="4">
        <v>0.23</v>
      </c>
      <c r="B44" s="4">
        <v>-3.7153449999998145</v>
      </c>
      <c r="C44" s="4">
        <v>-4.389922499985488</v>
      </c>
      <c r="D44" s="4">
        <v>-5.1186475000051246</v>
      </c>
      <c r="E44" s="4">
        <v>-2.45173</v>
      </c>
      <c r="H44" s="7">
        <v>-3.7153449999998145</v>
      </c>
      <c r="I44" s="7">
        <f t="shared" si="2"/>
        <v>-1.9873449999998627</v>
      </c>
      <c r="J44" s="13">
        <f t="shared" si="13"/>
        <v>-6.9399999999999897</v>
      </c>
      <c r="K44" s="12">
        <f t="shared" si="0"/>
        <v>0</v>
      </c>
      <c r="L44" s="12">
        <f t="shared" si="1"/>
        <v>0</v>
      </c>
      <c r="M44" s="12">
        <v>-4.389922499985488</v>
      </c>
      <c r="N44" s="12">
        <f t="shared" si="3"/>
        <v>-8.8889224999846306</v>
      </c>
      <c r="O44" s="13">
        <f t="shared" si="14"/>
        <v>-6.9399999999999897</v>
      </c>
      <c r="P44" s="12">
        <f t="shared" si="15"/>
        <v>0</v>
      </c>
      <c r="Q44" s="12">
        <f t="shared" si="4"/>
        <v>0</v>
      </c>
      <c r="R44" s="12">
        <v>-5.1186475000051246</v>
      </c>
      <c r="S44" s="12">
        <f t="shared" si="5"/>
        <v>-6.5936475000043515</v>
      </c>
      <c r="T44" s="13">
        <f t="shared" si="16"/>
        <v>-6.9399999999999897</v>
      </c>
      <c r="U44" s="12">
        <f t="shared" si="17"/>
        <v>0</v>
      </c>
      <c r="V44" s="12">
        <f t="shared" si="6"/>
        <v>0</v>
      </c>
      <c r="W44" s="12">
        <v>-2.45173</v>
      </c>
      <c r="X44" s="12">
        <f t="shared" si="7"/>
        <v>-0.60672999999999999</v>
      </c>
      <c r="Y44" s="13">
        <f t="shared" si="18"/>
        <v>-6.9399999999999897</v>
      </c>
      <c r="Z44" s="12">
        <f t="shared" si="8"/>
        <v>4</v>
      </c>
      <c r="AA44" s="12">
        <f t="shared" si="9"/>
        <v>1.0050251256281407E-2</v>
      </c>
      <c r="AB44" s="12">
        <f ca="1">'result(Ti-Al)'!AK47</f>
        <v>-2.60028246249392</v>
      </c>
      <c r="AC44" s="12">
        <f t="shared" ca="1" si="10"/>
        <v>-4.0758910465092093</v>
      </c>
      <c r="AD44" s="13">
        <f t="shared" si="19"/>
        <v>-6.9399999999999897</v>
      </c>
      <c r="AE44" s="12">
        <f t="shared" ca="1" si="11"/>
        <v>0</v>
      </c>
      <c r="AF44" s="12">
        <f t="shared" ca="1" si="12"/>
        <v>0</v>
      </c>
    </row>
    <row r="45" spans="1:32" x14ac:dyDescent="0.15">
      <c r="A45" s="4">
        <v>0.24</v>
      </c>
      <c r="B45" s="4">
        <v>-1.9873449999998627</v>
      </c>
      <c r="C45" s="4">
        <v>-8.8889224999846306</v>
      </c>
      <c r="D45" s="4">
        <v>-6.5936475000043515</v>
      </c>
      <c r="E45" s="4">
        <v>-0.60672999999999999</v>
      </c>
      <c r="H45" s="7">
        <v>-1.9873449999998627</v>
      </c>
      <c r="I45" s="7">
        <f t="shared" si="2"/>
        <v>-1.8073449999995717</v>
      </c>
      <c r="J45" s="13">
        <f t="shared" si="13"/>
        <v>-6.71999999999999</v>
      </c>
      <c r="K45" s="12">
        <f t="shared" si="0"/>
        <v>0</v>
      </c>
      <c r="L45" s="12">
        <f t="shared" si="1"/>
        <v>0</v>
      </c>
      <c r="M45" s="12">
        <v>-8.8889224999846306</v>
      </c>
      <c r="N45" s="12">
        <f t="shared" si="3"/>
        <v>-2.862922499986098</v>
      </c>
      <c r="O45" s="13">
        <f t="shared" si="14"/>
        <v>-6.71999999999999</v>
      </c>
      <c r="P45" s="12">
        <f t="shared" si="15"/>
        <v>0</v>
      </c>
      <c r="Q45" s="12">
        <f t="shared" si="4"/>
        <v>0</v>
      </c>
      <c r="R45" s="12">
        <v>-6.5936475000043515</v>
      </c>
      <c r="S45" s="12">
        <f t="shared" si="5"/>
        <v>-1.020647500002525</v>
      </c>
      <c r="T45" s="13">
        <f t="shared" si="16"/>
        <v>-6.71999999999999</v>
      </c>
      <c r="U45" s="12">
        <f t="shared" si="17"/>
        <v>0</v>
      </c>
      <c r="V45" s="12">
        <f t="shared" si="6"/>
        <v>0</v>
      </c>
      <c r="W45" s="12">
        <v>-0.60672999999999999</v>
      </c>
      <c r="X45" s="12">
        <f t="shared" si="7"/>
        <v>-0.95672999999999997</v>
      </c>
      <c r="Y45" s="13">
        <f t="shared" si="18"/>
        <v>-6.71999999999999</v>
      </c>
      <c r="Z45" s="12">
        <f t="shared" si="8"/>
        <v>4</v>
      </c>
      <c r="AA45" s="12">
        <f t="shared" si="9"/>
        <v>1.0050251256281407E-2</v>
      </c>
      <c r="AB45" s="12">
        <f ca="1">'result(Ti-Al)'!AK48</f>
        <v>-4.0758910465092093</v>
      </c>
      <c r="AC45" s="12">
        <f t="shared" ca="1" si="10"/>
        <v>-8.1672650946312402</v>
      </c>
      <c r="AD45" s="13">
        <f t="shared" si="19"/>
        <v>-6.71999999999999</v>
      </c>
      <c r="AE45" s="12">
        <f t="shared" ca="1" si="11"/>
        <v>0</v>
      </c>
      <c r="AF45" s="12">
        <f t="shared" ca="1" si="12"/>
        <v>0</v>
      </c>
    </row>
    <row r="46" spans="1:32" x14ac:dyDescent="0.15">
      <c r="A46" s="4">
        <v>0.25</v>
      </c>
      <c r="B46" s="4">
        <v>-1.8073449999995717</v>
      </c>
      <c r="C46" s="4">
        <v>-2.862922499986098</v>
      </c>
      <c r="D46" s="4">
        <v>-1.020647500002525</v>
      </c>
      <c r="E46" s="4">
        <v>-0.95672999999999997</v>
      </c>
      <c r="H46" s="7">
        <v>-1.8073449999995717</v>
      </c>
      <c r="I46" s="7">
        <f t="shared" si="2"/>
        <v>-1.5573450000019307</v>
      </c>
      <c r="J46" s="13">
        <f t="shared" si="13"/>
        <v>-6.4999999999999902</v>
      </c>
      <c r="K46" s="12">
        <f t="shared" si="0"/>
        <v>0</v>
      </c>
      <c r="L46" s="12">
        <f t="shared" si="1"/>
        <v>0</v>
      </c>
      <c r="M46" s="12">
        <v>-2.862922499986098</v>
      </c>
      <c r="N46" s="12">
        <f t="shared" si="3"/>
        <v>-5.2399224999852834</v>
      </c>
      <c r="O46" s="13">
        <f t="shared" si="14"/>
        <v>-6.4999999999999902</v>
      </c>
      <c r="P46" s="12">
        <f t="shared" si="15"/>
        <v>0</v>
      </c>
      <c r="Q46" s="12">
        <f t="shared" si="4"/>
        <v>0</v>
      </c>
      <c r="R46" s="12">
        <v>-1.020647500002525</v>
      </c>
      <c r="S46" s="12">
        <f t="shared" si="5"/>
        <v>-3.7626475000038795</v>
      </c>
      <c r="T46" s="13">
        <f t="shared" si="16"/>
        <v>-6.4999999999999902</v>
      </c>
      <c r="U46" s="12">
        <f t="shared" si="17"/>
        <v>1</v>
      </c>
      <c r="V46" s="12">
        <f t="shared" si="6"/>
        <v>2.5125628140703518E-3</v>
      </c>
      <c r="W46" s="12">
        <v>-0.95672999999999997</v>
      </c>
      <c r="X46" s="12">
        <f t="shared" si="7"/>
        <v>-1.6967300000000001</v>
      </c>
      <c r="Y46" s="13">
        <f t="shared" si="18"/>
        <v>-6.4999999999999902</v>
      </c>
      <c r="Z46" s="12">
        <f t="shared" si="8"/>
        <v>4</v>
      </c>
      <c r="AA46" s="12">
        <f t="shared" si="9"/>
        <v>1.0050251256281407E-2</v>
      </c>
      <c r="AB46" s="12">
        <f ca="1">'result(Ti-Al)'!AK49</f>
        <v>-8.1672650946312402</v>
      </c>
      <c r="AC46" s="12">
        <f t="shared" ca="1" si="10"/>
        <v>-3.1179125346408578</v>
      </c>
      <c r="AD46" s="13">
        <f t="shared" si="19"/>
        <v>-6.4999999999999902</v>
      </c>
      <c r="AE46" s="12">
        <f t="shared" ca="1" si="11"/>
        <v>1</v>
      </c>
      <c r="AF46" s="12">
        <f t="shared" ca="1" si="12"/>
        <v>2.5125628140703518E-3</v>
      </c>
    </row>
    <row r="47" spans="1:32" x14ac:dyDescent="0.15">
      <c r="A47" s="4">
        <v>0.26</v>
      </c>
      <c r="B47" s="4">
        <v>-1.5573450000019307</v>
      </c>
      <c r="C47" s="4">
        <v>-5.2399224999852834</v>
      </c>
      <c r="D47" s="4">
        <v>-3.7626475000038795</v>
      </c>
      <c r="E47" s="4">
        <v>-1.6967300000000001</v>
      </c>
      <c r="H47" s="7">
        <v>-1.5573450000019307</v>
      </c>
      <c r="I47" s="7">
        <f t="shared" si="2"/>
        <v>-2.4803449999986071</v>
      </c>
      <c r="J47" s="13">
        <f t="shared" si="13"/>
        <v>-6.2799999999999905</v>
      </c>
      <c r="K47" s="12">
        <f t="shared" si="0"/>
        <v>0</v>
      </c>
      <c r="L47" s="12">
        <f t="shared" si="1"/>
        <v>0</v>
      </c>
      <c r="M47" s="12">
        <v>-5.2399224999852834</v>
      </c>
      <c r="N47" s="12">
        <f t="shared" si="3"/>
        <v>-6.8989224999853604</v>
      </c>
      <c r="O47" s="13">
        <f t="shared" si="14"/>
        <v>-6.2799999999999905</v>
      </c>
      <c r="P47" s="12">
        <f t="shared" si="15"/>
        <v>0</v>
      </c>
      <c r="Q47" s="12">
        <f t="shared" si="4"/>
        <v>0</v>
      </c>
      <c r="R47" s="12">
        <v>-3.7626475000038795</v>
      </c>
      <c r="S47" s="12">
        <f t="shared" si="5"/>
        <v>-4.6516475000046853</v>
      </c>
      <c r="T47" s="13">
        <f t="shared" si="16"/>
        <v>-6.2799999999999905</v>
      </c>
      <c r="U47" s="12">
        <f t="shared" si="17"/>
        <v>1</v>
      </c>
      <c r="V47" s="12">
        <f t="shared" si="6"/>
        <v>2.5125628140703518E-3</v>
      </c>
      <c r="W47" s="12">
        <v>-1.6967300000000001</v>
      </c>
      <c r="X47" s="12">
        <f t="shared" si="7"/>
        <v>-2.2237300000000002</v>
      </c>
      <c r="Y47" s="13">
        <f t="shared" si="18"/>
        <v>-6.2799999999999905</v>
      </c>
      <c r="Z47" s="12">
        <f t="shared" si="8"/>
        <v>4</v>
      </c>
      <c r="AA47" s="12">
        <f t="shared" si="9"/>
        <v>1.0050251256281407E-2</v>
      </c>
      <c r="AB47" s="12">
        <f ca="1">'result(Ti-Al)'!AK50</f>
        <v>-3.1179125346408578</v>
      </c>
      <c r="AC47" s="12">
        <f t="shared" ca="1" si="10"/>
        <v>2.5304563656519985</v>
      </c>
      <c r="AD47" s="13">
        <f t="shared" si="19"/>
        <v>-6.2799999999999905</v>
      </c>
      <c r="AE47" s="12">
        <f t="shared" ca="1" si="11"/>
        <v>1</v>
      </c>
      <c r="AF47" s="12">
        <f t="shared" ca="1" si="12"/>
        <v>2.5125628140703518E-3</v>
      </c>
    </row>
    <row r="48" spans="1:32" x14ac:dyDescent="0.15">
      <c r="A48" s="4">
        <v>0.27</v>
      </c>
      <c r="B48" s="4">
        <v>-2.4803449999986071</v>
      </c>
      <c r="C48" s="4">
        <v>-6.8989224999853604</v>
      </c>
      <c r="D48" s="4">
        <v>-4.6516475000046853</v>
      </c>
      <c r="E48" s="4">
        <v>-2.2237300000000002</v>
      </c>
      <c r="H48" s="7">
        <v>-2.4803449999986071</v>
      </c>
      <c r="I48" s="7">
        <f t="shared" si="2"/>
        <v>-2.5223449999991487</v>
      </c>
      <c r="J48" s="13">
        <f t="shared" si="13"/>
        <v>-6.0599999999999907</v>
      </c>
      <c r="K48" s="12">
        <f t="shared" si="0"/>
        <v>0</v>
      </c>
      <c r="L48" s="12">
        <f t="shared" si="1"/>
        <v>0</v>
      </c>
      <c r="M48" s="12">
        <v>-6.8989224999853604</v>
      </c>
      <c r="N48" s="12">
        <f t="shared" si="3"/>
        <v>-1.6069224999846199</v>
      </c>
      <c r="O48" s="13">
        <f t="shared" si="14"/>
        <v>-6.0599999999999907</v>
      </c>
      <c r="P48" s="12">
        <f t="shared" si="15"/>
        <v>1</v>
      </c>
      <c r="Q48" s="12">
        <f t="shared" si="4"/>
        <v>2.5125628140703518E-3</v>
      </c>
      <c r="R48" s="12">
        <v>-4.6516475000046853</v>
      </c>
      <c r="S48" s="12">
        <f t="shared" si="5"/>
        <v>-3.7176475000038067</v>
      </c>
      <c r="T48" s="13">
        <f t="shared" si="16"/>
        <v>-6.0599999999999907</v>
      </c>
      <c r="U48" s="12">
        <f t="shared" si="17"/>
        <v>1</v>
      </c>
      <c r="V48" s="12">
        <f t="shared" si="6"/>
        <v>2.5125628140703518E-3</v>
      </c>
      <c r="W48" s="12">
        <v>-2.2237300000000002</v>
      </c>
      <c r="X48" s="12">
        <f t="shared" si="7"/>
        <v>-2.8097300000000001</v>
      </c>
      <c r="Y48" s="13">
        <f t="shared" si="18"/>
        <v>-6.0599999999999907</v>
      </c>
      <c r="Z48" s="12">
        <f t="shared" si="8"/>
        <v>4</v>
      </c>
      <c r="AA48" s="12">
        <f t="shared" si="9"/>
        <v>1.0050251256281407E-2</v>
      </c>
      <c r="AB48" s="12">
        <f ca="1">'result(Ti-Al)'!AK51</f>
        <v>2.5304563656519985</v>
      </c>
      <c r="AC48" s="12">
        <f t="shared" ca="1" si="10"/>
        <v>-3.0432429035950506</v>
      </c>
      <c r="AD48" s="13">
        <f t="shared" si="19"/>
        <v>-6.0599999999999907</v>
      </c>
      <c r="AE48" s="12">
        <f t="shared" ca="1" si="11"/>
        <v>1</v>
      </c>
      <c r="AF48" s="12">
        <f t="shared" ca="1" si="12"/>
        <v>2.5125628140703518E-3</v>
      </c>
    </row>
    <row r="49" spans="1:32" x14ac:dyDescent="0.15">
      <c r="A49" s="4">
        <v>0.28000000000000003</v>
      </c>
      <c r="B49" s="4">
        <v>-2.5223449999991487</v>
      </c>
      <c r="C49" s="4">
        <v>-1.6069224999846199</v>
      </c>
      <c r="D49" s="4">
        <v>-3.7176475000038067</v>
      </c>
      <c r="E49" s="4">
        <v>-2.8097300000000001</v>
      </c>
      <c r="H49" s="7">
        <v>-2.5223449999991487</v>
      </c>
      <c r="I49" s="7">
        <f t="shared" si="2"/>
        <v>-3.1583449999992297</v>
      </c>
      <c r="J49" s="13">
        <f t="shared" si="13"/>
        <v>-5.839999999999991</v>
      </c>
      <c r="K49" s="12">
        <f t="shared" si="0"/>
        <v>0</v>
      </c>
      <c r="L49" s="12">
        <f t="shared" si="1"/>
        <v>0</v>
      </c>
      <c r="M49" s="12">
        <v>-1.6069224999846199</v>
      </c>
      <c r="N49" s="12">
        <f t="shared" si="3"/>
        <v>-1.0922499985355216E-2</v>
      </c>
      <c r="O49" s="13">
        <f t="shared" si="14"/>
        <v>-5.839999999999991</v>
      </c>
      <c r="P49" s="12">
        <f t="shared" si="15"/>
        <v>1</v>
      </c>
      <c r="Q49" s="12">
        <f t="shared" si="4"/>
        <v>2.5125628140703518E-3</v>
      </c>
      <c r="R49" s="12">
        <v>-3.7176475000038067</v>
      </c>
      <c r="S49" s="12">
        <f t="shared" si="5"/>
        <v>-4.1606475000044441</v>
      </c>
      <c r="T49" s="13">
        <f t="shared" si="16"/>
        <v>-5.839999999999991</v>
      </c>
      <c r="U49" s="12">
        <f t="shared" si="17"/>
        <v>5</v>
      </c>
      <c r="V49" s="12">
        <f t="shared" si="6"/>
        <v>1.2562814070351759E-2</v>
      </c>
      <c r="W49" s="12">
        <v>-2.8097300000000001</v>
      </c>
      <c r="X49" s="12">
        <f t="shared" si="7"/>
        <v>-2.8067299999999999</v>
      </c>
      <c r="Y49" s="13">
        <f t="shared" si="18"/>
        <v>-5.839999999999991</v>
      </c>
      <c r="Z49" s="12">
        <f t="shared" si="8"/>
        <v>4</v>
      </c>
      <c r="AA49" s="12">
        <f t="shared" si="9"/>
        <v>1.0050251256281407E-2</v>
      </c>
      <c r="AB49" s="12">
        <f ca="1">'result(Ti-Al)'!AK52</f>
        <v>-3.0432429035950506</v>
      </c>
      <c r="AC49" s="12">
        <f t="shared" ca="1" si="10"/>
        <v>-1.2244781028122973</v>
      </c>
      <c r="AD49" s="13">
        <f t="shared" si="19"/>
        <v>-5.839999999999991</v>
      </c>
      <c r="AE49" s="12">
        <f t="shared" ca="1" si="11"/>
        <v>1</v>
      </c>
      <c r="AF49" s="12">
        <f t="shared" ca="1" si="12"/>
        <v>2.5125628140703518E-3</v>
      </c>
    </row>
    <row r="50" spans="1:32" x14ac:dyDescent="0.15">
      <c r="A50" s="4">
        <v>0.28999999999999998</v>
      </c>
      <c r="B50" s="4">
        <v>-3.1583449999992297</v>
      </c>
      <c r="C50" s="4">
        <v>-1.0922499985355216E-2</v>
      </c>
      <c r="D50" s="4">
        <v>-4.1606475000044441</v>
      </c>
      <c r="E50" s="4">
        <v>-2.8067299999999999</v>
      </c>
      <c r="H50" s="7">
        <v>-3.1583449999992297</v>
      </c>
      <c r="I50" s="7">
        <f t="shared" si="2"/>
        <v>-2.9423450000010121</v>
      </c>
      <c r="J50" s="13">
        <f t="shared" si="13"/>
        <v>-5.6199999999999912</v>
      </c>
      <c r="K50" s="12">
        <f t="shared" si="0"/>
        <v>0</v>
      </c>
      <c r="L50" s="12">
        <f t="shared" si="1"/>
        <v>0</v>
      </c>
      <c r="M50" s="12">
        <v>-1.0922499985355216E-2</v>
      </c>
      <c r="N50" s="12">
        <f t="shared" si="3"/>
        <v>-0.40292249998330476</v>
      </c>
      <c r="O50" s="13">
        <f t="shared" si="14"/>
        <v>-5.6199999999999912</v>
      </c>
      <c r="P50" s="12">
        <f t="shared" si="15"/>
        <v>3</v>
      </c>
      <c r="Q50" s="12">
        <f t="shared" si="4"/>
        <v>7.537688442211055E-3</v>
      </c>
      <c r="R50" s="12">
        <v>-4.1606475000044441</v>
      </c>
      <c r="S50" s="12">
        <f t="shared" si="5"/>
        <v>-3.7026475000025982</v>
      </c>
      <c r="T50" s="13">
        <f t="shared" si="16"/>
        <v>-5.6199999999999912</v>
      </c>
      <c r="U50" s="12">
        <f t="shared" si="17"/>
        <v>7</v>
      </c>
      <c r="V50" s="12">
        <f t="shared" si="6"/>
        <v>1.7587939698492462E-2</v>
      </c>
      <c r="W50" s="12">
        <v>-2.8067299999999999</v>
      </c>
      <c r="X50" s="12">
        <f t="shared" si="7"/>
        <v>-3.13673</v>
      </c>
      <c r="Y50" s="13">
        <f t="shared" si="18"/>
        <v>-5.6199999999999912</v>
      </c>
      <c r="Z50" s="12">
        <f t="shared" si="8"/>
        <v>4</v>
      </c>
      <c r="AA50" s="12">
        <f t="shared" si="9"/>
        <v>1.0050251256281407E-2</v>
      </c>
      <c r="AB50" s="12">
        <f ca="1">'result(Ti-Al)'!AK53</f>
        <v>-1.2244781028122973</v>
      </c>
      <c r="AC50" s="12">
        <f t="shared" ca="1" si="10"/>
        <v>-0.40240099214005687</v>
      </c>
      <c r="AD50" s="13">
        <f t="shared" si="19"/>
        <v>-5.6199999999999912</v>
      </c>
      <c r="AE50" s="12">
        <f t="shared" ca="1" si="11"/>
        <v>1</v>
      </c>
      <c r="AF50" s="12">
        <f t="shared" ca="1" si="12"/>
        <v>2.5125628140703518E-3</v>
      </c>
    </row>
    <row r="51" spans="1:32" x14ac:dyDescent="0.15">
      <c r="A51" s="4">
        <v>0.3</v>
      </c>
      <c r="B51" s="4">
        <v>-2.9423450000010121</v>
      </c>
      <c r="C51" s="4">
        <v>-0.40292249998330476</v>
      </c>
      <c r="D51" s="4">
        <v>-3.7026475000025982</v>
      </c>
      <c r="E51" s="4">
        <v>-3.13673</v>
      </c>
      <c r="H51" s="7">
        <v>-2.9423450000010121</v>
      </c>
      <c r="I51" s="7">
        <f t="shared" si="2"/>
        <v>-3.9163450000003763</v>
      </c>
      <c r="J51" s="13">
        <f t="shared" si="13"/>
        <v>-5.3999999999999915</v>
      </c>
      <c r="K51" s="12">
        <f t="shared" si="0"/>
        <v>0</v>
      </c>
      <c r="L51" s="12">
        <f t="shared" si="1"/>
        <v>0</v>
      </c>
      <c r="M51" s="12">
        <v>-0.40292249998330476</v>
      </c>
      <c r="N51" s="12">
        <f t="shared" si="3"/>
        <v>-0.85592249998356351</v>
      </c>
      <c r="O51" s="13">
        <f t="shared" si="14"/>
        <v>-5.3999999999999915</v>
      </c>
      <c r="P51" s="12">
        <f t="shared" si="15"/>
        <v>3</v>
      </c>
      <c r="Q51" s="12">
        <f t="shared" si="4"/>
        <v>7.537688442211055E-3</v>
      </c>
      <c r="R51" s="12">
        <v>-3.7026475000025982</v>
      </c>
      <c r="S51" s="12">
        <f t="shared" si="5"/>
        <v>-6.527647500004008</v>
      </c>
      <c r="T51" s="13">
        <f t="shared" si="16"/>
        <v>-5.3999999999999915</v>
      </c>
      <c r="U51" s="12">
        <f t="shared" si="17"/>
        <v>10</v>
      </c>
      <c r="V51" s="12">
        <f t="shared" si="6"/>
        <v>2.5125628140703519E-2</v>
      </c>
      <c r="W51" s="12">
        <v>-3.13673</v>
      </c>
      <c r="X51" s="12">
        <f t="shared" si="7"/>
        <v>-3.0597300000000001</v>
      </c>
      <c r="Y51" s="13">
        <f t="shared" si="18"/>
        <v>-5.3999999999999915</v>
      </c>
      <c r="Z51" s="12">
        <f t="shared" si="8"/>
        <v>4</v>
      </c>
      <c r="AA51" s="12">
        <f t="shared" si="9"/>
        <v>1.0050251256281407E-2</v>
      </c>
      <c r="AB51" s="12">
        <f ca="1">'result(Ti-Al)'!AK54</f>
        <v>-0.40240099214005687</v>
      </c>
      <c r="AC51" s="12">
        <f t="shared" ca="1" si="10"/>
        <v>-9.2006123654900573E-2</v>
      </c>
      <c r="AD51" s="13">
        <f t="shared" si="19"/>
        <v>-5.3999999999999915</v>
      </c>
      <c r="AE51" s="12">
        <f t="shared" ca="1" si="11"/>
        <v>1</v>
      </c>
      <c r="AF51" s="12">
        <f t="shared" ca="1" si="12"/>
        <v>2.5125628140703518E-3</v>
      </c>
    </row>
    <row r="52" spans="1:32" x14ac:dyDescent="0.15">
      <c r="A52" s="4">
        <v>0.31</v>
      </c>
      <c r="B52" s="4">
        <v>-3.9163450000003763</v>
      </c>
      <c r="C52" s="4">
        <v>-0.85592249998356351</v>
      </c>
      <c r="D52" s="4">
        <v>-6.527647500004008</v>
      </c>
      <c r="E52" s="4">
        <v>-3.0597300000000001</v>
      </c>
      <c r="H52" s="7">
        <v>-3.9163450000003763</v>
      </c>
      <c r="I52" s="7">
        <f t="shared" si="2"/>
        <v>-3.6683450000012385</v>
      </c>
      <c r="J52" s="13">
        <f t="shared" si="13"/>
        <v>-5.1799999999999917</v>
      </c>
      <c r="K52" s="12">
        <f t="shared" si="0"/>
        <v>2</v>
      </c>
      <c r="L52" s="12">
        <f t="shared" si="1"/>
        <v>5.0251256281407036E-3</v>
      </c>
      <c r="M52" s="12">
        <v>-0.85592249998356351</v>
      </c>
      <c r="N52" s="12">
        <f t="shared" si="3"/>
        <v>-2.4939224999833698</v>
      </c>
      <c r="O52" s="13">
        <f t="shared" si="14"/>
        <v>-5.1799999999999917</v>
      </c>
      <c r="P52" s="12">
        <f t="shared" si="15"/>
        <v>5</v>
      </c>
      <c r="Q52" s="12">
        <f t="shared" si="4"/>
        <v>1.2562814070351759E-2</v>
      </c>
      <c r="R52" s="12">
        <v>-6.527647500004008</v>
      </c>
      <c r="S52" s="12">
        <f t="shared" si="5"/>
        <v>-4.79064750000191</v>
      </c>
      <c r="T52" s="13">
        <f t="shared" si="16"/>
        <v>-5.1799999999999917</v>
      </c>
      <c r="U52" s="12">
        <f t="shared" si="17"/>
        <v>17</v>
      </c>
      <c r="V52" s="12">
        <f t="shared" si="6"/>
        <v>4.2713567839195977E-2</v>
      </c>
      <c r="W52" s="12">
        <v>-3.0597300000000001</v>
      </c>
      <c r="X52" s="12">
        <f t="shared" si="7"/>
        <v>-1.1417299999999999</v>
      </c>
      <c r="Y52" s="13">
        <f t="shared" si="18"/>
        <v>-5.1799999999999917</v>
      </c>
      <c r="Z52" s="12">
        <f t="shared" si="8"/>
        <v>4</v>
      </c>
      <c r="AA52" s="12">
        <f t="shared" si="9"/>
        <v>1.0050251256281407E-2</v>
      </c>
      <c r="AB52" s="12">
        <f ca="1">'result(Ti-Al)'!AK55</f>
        <v>-9.2006123654900573E-2</v>
      </c>
      <c r="AC52" s="12">
        <f t="shared" ca="1" si="10"/>
        <v>-2.5527598693168461</v>
      </c>
      <c r="AD52" s="13">
        <f t="shared" si="19"/>
        <v>-5.1799999999999917</v>
      </c>
      <c r="AE52" s="12">
        <f t="shared" ca="1" si="11"/>
        <v>1</v>
      </c>
      <c r="AF52" s="12">
        <f t="shared" ca="1" si="12"/>
        <v>2.5125628140703518E-3</v>
      </c>
    </row>
    <row r="53" spans="1:32" x14ac:dyDescent="0.15">
      <c r="A53" s="4">
        <v>0.32</v>
      </c>
      <c r="B53" s="4">
        <v>-3.6683450000012385</v>
      </c>
      <c r="C53" s="4">
        <v>-2.4939224999833698</v>
      </c>
      <c r="D53" s="4">
        <v>-4.79064750000191</v>
      </c>
      <c r="E53" s="4">
        <v>-1.1417299999999999</v>
      </c>
      <c r="H53" s="7">
        <v>-3.6683450000012385</v>
      </c>
      <c r="I53" s="7">
        <f t="shared" si="2"/>
        <v>-2.3683450000007156</v>
      </c>
      <c r="J53" s="13">
        <f t="shared" si="13"/>
        <v>-4.959999999999992</v>
      </c>
      <c r="K53" s="12">
        <f t="shared" si="0"/>
        <v>2</v>
      </c>
      <c r="L53" s="12">
        <f t="shared" si="1"/>
        <v>5.0251256281407036E-3</v>
      </c>
      <c r="M53" s="12">
        <v>-2.4939224999833698</v>
      </c>
      <c r="N53" s="12">
        <f t="shared" si="3"/>
        <v>-5.9879224999832559</v>
      </c>
      <c r="O53" s="13">
        <f t="shared" si="14"/>
        <v>-4.959999999999992</v>
      </c>
      <c r="P53" s="12">
        <f t="shared" si="15"/>
        <v>6</v>
      </c>
      <c r="Q53" s="12">
        <f t="shared" si="4"/>
        <v>1.507537688442211E-2</v>
      </c>
      <c r="R53" s="12">
        <v>-4.79064750000191</v>
      </c>
      <c r="S53" s="12">
        <f t="shared" si="5"/>
        <v>-3.9786475000020971</v>
      </c>
      <c r="T53" s="13">
        <f t="shared" si="16"/>
        <v>-4.959999999999992</v>
      </c>
      <c r="U53" s="12">
        <f t="shared" si="17"/>
        <v>22</v>
      </c>
      <c r="V53" s="12">
        <f t="shared" si="6"/>
        <v>5.5276381909547742E-2</v>
      </c>
      <c r="W53" s="12">
        <v>-1.1417299999999999</v>
      </c>
      <c r="X53" s="12">
        <f t="shared" si="7"/>
        <v>-1.14873</v>
      </c>
      <c r="Y53" s="13">
        <f t="shared" si="18"/>
        <v>-4.959999999999992</v>
      </c>
      <c r="Z53" s="12">
        <f t="shared" si="8"/>
        <v>6</v>
      </c>
      <c r="AA53" s="12">
        <f t="shared" si="9"/>
        <v>1.507537688442211E-2</v>
      </c>
      <c r="AB53" s="12">
        <f ca="1">'result(Ti-Al)'!AK56</f>
        <v>-2.5527598693168461</v>
      </c>
      <c r="AC53" s="12">
        <f t="shared" ca="1" si="10"/>
        <v>-2.297649147469321</v>
      </c>
      <c r="AD53" s="13">
        <f t="shared" si="19"/>
        <v>-4.959999999999992</v>
      </c>
      <c r="AE53" s="12">
        <f t="shared" ca="1" si="11"/>
        <v>1</v>
      </c>
      <c r="AF53" s="12">
        <f t="shared" ca="1" si="12"/>
        <v>2.5125628140703518E-3</v>
      </c>
    </row>
    <row r="54" spans="1:32" x14ac:dyDescent="0.15">
      <c r="A54" s="4">
        <v>0.33</v>
      </c>
      <c r="B54" s="4">
        <v>-2.3683450000007156</v>
      </c>
      <c r="C54" s="4">
        <v>-5.9879224999832559</v>
      </c>
      <c r="D54" s="4">
        <v>-3.9786475000020971</v>
      </c>
      <c r="E54" s="4">
        <v>-1.14873</v>
      </c>
      <c r="H54" s="7">
        <v>-2.3683450000007156</v>
      </c>
      <c r="I54" s="7">
        <f t="shared" si="2"/>
        <v>-3.8853450000004841</v>
      </c>
      <c r="J54" s="13">
        <f t="shared" si="13"/>
        <v>-4.7399999999999922</v>
      </c>
      <c r="K54" s="12">
        <f t="shared" si="0"/>
        <v>3</v>
      </c>
      <c r="L54" s="12">
        <f t="shared" si="1"/>
        <v>7.537688442211055E-3</v>
      </c>
      <c r="M54" s="12">
        <v>-5.9879224999832559</v>
      </c>
      <c r="N54" s="12">
        <f t="shared" si="3"/>
        <v>-4.7419224999849519</v>
      </c>
      <c r="O54" s="13">
        <f t="shared" si="14"/>
        <v>-4.7399999999999922</v>
      </c>
      <c r="P54" s="12">
        <f t="shared" si="15"/>
        <v>7</v>
      </c>
      <c r="Q54" s="12">
        <f t="shared" si="4"/>
        <v>1.7587939698492462E-2</v>
      </c>
      <c r="R54" s="12">
        <v>-3.9786475000020971</v>
      </c>
      <c r="S54" s="12">
        <f t="shared" si="5"/>
        <v>0.13435249999815824</v>
      </c>
      <c r="T54" s="13">
        <f t="shared" si="16"/>
        <v>-4.7399999999999922</v>
      </c>
      <c r="U54" s="12">
        <f t="shared" si="17"/>
        <v>23</v>
      </c>
      <c r="V54" s="12">
        <f t="shared" si="6"/>
        <v>5.7788944723618091E-2</v>
      </c>
      <c r="W54" s="12">
        <v>-1.14873</v>
      </c>
      <c r="X54" s="12">
        <f t="shared" si="7"/>
        <v>-1.65673</v>
      </c>
      <c r="Y54" s="13">
        <f t="shared" si="18"/>
        <v>-4.7399999999999922</v>
      </c>
      <c r="Z54" s="12">
        <f t="shared" si="8"/>
        <v>8</v>
      </c>
      <c r="AA54" s="12">
        <f t="shared" si="9"/>
        <v>2.0100502512562814E-2</v>
      </c>
      <c r="AB54" s="12">
        <f ca="1">'result(Ti-Al)'!AK57</f>
        <v>-2.297649147469321</v>
      </c>
      <c r="AC54" s="12">
        <f t="shared" ca="1" si="10"/>
        <v>-2.8340976710099901</v>
      </c>
      <c r="AD54" s="13">
        <f t="shared" si="19"/>
        <v>-4.7399999999999922</v>
      </c>
      <c r="AE54" s="12">
        <f t="shared" ca="1" si="11"/>
        <v>1</v>
      </c>
      <c r="AF54" s="12">
        <f t="shared" ca="1" si="12"/>
        <v>2.5125628140703518E-3</v>
      </c>
    </row>
    <row r="55" spans="1:32" x14ac:dyDescent="0.15">
      <c r="A55" s="4">
        <v>0.34</v>
      </c>
      <c r="B55" s="4">
        <v>-3.8853450000004841</v>
      </c>
      <c r="C55" s="4">
        <v>-4.7419224999849519</v>
      </c>
      <c r="D55" s="4">
        <v>0.13435249999815824</v>
      </c>
      <c r="E55" s="4">
        <v>-1.65673</v>
      </c>
      <c r="H55" s="7">
        <v>-3.8853450000004841</v>
      </c>
      <c r="I55" s="7">
        <f t="shared" si="2"/>
        <v>-3.9713450000000705</v>
      </c>
      <c r="J55" s="13">
        <f t="shared" si="13"/>
        <v>-4.5199999999999925</v>
      </c>
      <c r="K55" s="12">
        <f t="shared" si="0"/>
        <v>4</v>
      </c>
      <c r="L55" s="12">
        <f t="shared" si="1"/>
        <v>1.0050251256281407E-2</v>
      </c>
      <c r="M55" s="12">
        <v>-4.7419224999849519</v>
      </c>
      <c r="N55" s="12">
        <f t="shared" si="3"/>
        <v>-2.2159224999853677</v>
      </c>
      <c r="O55" s="13">
        <f t="shared" si="14"/>
        <v>-4.5199999999999925</v>
      </c>
      <c r="P55" s="12">
        <f t="shared" si="15"/>
        <v>13</v>
      </c>
      <c r="Q55" s="12">
        <f t="shared" si="4"/>
        <v>3.2663316582914576E-2</v>
      </c>
      <c r="R55" s="12">
        <v>0.13435249999815824</v>
      </c>
      <c r="S55" s="12">
        <f t="shared" si="5"/>
        <v>-4.4186475000032033</v>
      </c>
      <c r="T55" s="13">
        <f t="shared" si="16"/>
        <v>-4.5199999999999925</v>
      </c>
      <c r="U55" s="12">
        <f t="shared" si="17"/>
        <v>37</v>
      </c>
      <c r="V55" s="12">
        <f t="shared" si="6"/>
        <v>9.2964824120603015E-2</v>
      </c>
      <c r="W55" s="12">
        <v>-1.65673</v>
      </c>
      <c r="X55" s="12">
        <f t="shared" si="7"/>
        <v>-2.2157300000000002</v>
      </c>
      <c r="Y55" s="13">
        <f t="shared" si="18"/>
        <v>-4.5199999999999925</v>
      </c>
      <c r="Z55" s="12">
        <f t="shared" si="8"/>
        <v>8</v>
      </c>
      <c r="AA55" s="12">
        <f t="shared" si="9"/>
        <v>2.0100502512562814E-2</v>
      </c>
      <c r="AB55" s="12">
        <f ca="1">'result(Ti-Al)'!AK58</f>
        <v>-2.8340976710099901</v>
      </c>
      <c r="AC55" s="12">
        <f t="shared" ca="1" si="10"/>
        <v>-3.7514928526361633</v>
      </c>
      <c r="AD55" s="13">
        <f t="shared" si="19"/>
        <v>-4.5199999999999925</v>
      </c>
      <c r="AE55" s="12">
        <f t="shared" ca="1" si="11"/>
        <v>1</v>
      </c>
      <c r="AF55" s="12">
        <f t="shared" ca="1" si="12"/>
        <v>2.5125628140703518E-3</v>
      </c>
    </row>
    <row r="56" spans="1:32" x14ac:dyDescent="0.15">
      <c r="A56" s="4">
        <v>0.35</v>
      </c>
      <c r="B56" s="4">
        <v>-3.9713450000000705</v>
      </c>
      <c r="C56" s="4">
        <v>-2.2159224999853677</v>
      </c>
      <c r="D56" s="4">
        <v>-4.4186475000032033</v>
      </c>
      <c r="E56" s="4">
        <v>-2.2157300000000002</v>
      </c>
      <c r="H56" s="7">
        <v>-3.9713450000000705</v>
      </c>
      <c r="I56" s="7">
        <f t="shared" si="2"/>
        <v>-2.3033450000014</v>
      </c>
      <c r="J56" s="13">
        <f t="shared" si="13"/>
        <v>-4.2999999999999927</v>
      </c>
      <c r="K56" s="12">
        <f t="shared" si="0"/>
        <v>5</v>
      </c>
      <c r="L56" s="12">
        <f t="shared" si="1"/>
        <v>1.2562814070351759E-2</v>
      </c>
      <c r="M56" s="12">
        <v>-2.2159224999853677</v>
      </c>
      <c r="N56" s="12">
        <f t="shared" si="3"/>
        <v>-5.6339224999852888</v>
      </c>
      <c r="O56" s="13">
        <f t="shared" si="14"/>
        <v>-4.2999999999999927</v>
      </c>
      <c r="P56" s="12">
        <f t="shared" si="15"/>
        <v>18</v>
      </c>
      <c r="Q56" s="12">
        <f t="shared" si="4"/>
        <v>4.5226130653266333E-2</v>
      </c>
      <c r="R56" s="12">
        <v>-4.4186475000032033</v>
      </c>
      <c r="S56" s="12">
        <f t="shared" si="5"/>
        <v>-4.0516475000025309</v>
      </c>
      <c r="T56" s="13">
        <f t="shared" si="16"/>
        <v>-4.2999999999999927</v>
      </c>
      <c r="U56" s="12">
        <f t="shared" si="17"/>
        <v>52</v>
      </c>
      <c r="V56" s="12">
        <f t="shared" si="6"/>
        <v>0.1306532663316583</v>
      </c>
      <c r="W56" s="12">
        <v>-2.2157300000000002</v>
      </c>
      <c r="X56" s="12">
        <f t="shared" si="7"/>
        <v>-3.6457299999999999</v>
      </c>
      <c r="Y56" s="13">
        <f t="shared" si="18"/>
        <v>-4.2999999999999927</v>
      </c>
      <c r="Z56" s="12">
        <f t="shared" si="8"/>
        <v>9</v>
      </c>
      <c r="AA56" s="12">
        <f t="shared" si="9"/>
        <v>2.2613065326633167E-2</v>
      </c>
      <c r="AB56" s="12">
        <f ca="1">'result(Ti-Al)'!AK59</f>
        <v>-3.7514928526361633</v>
      </c>
      <c r="AC56" s="12">
        <f t="shared" ca="1" si="10"/>
        <v>-1.1463122017785641</v>
      </c>
      <c r="AD56" s="13">
        <f t="shared" si="19"/>
        <v>-4.2999999999999927</v>
      </c>
      <c r="AE56" s="12">
        <f t="shared" ca="1" si="11"/>
        <v>2</v>
      </c>
      <c r="AF56" s="12">
        <f t="shared" ca="1" si="12"/>
        <v>5.0251256281407036E-3</v>
      </c>
    </row>
    <row r="57" spans="1:32" x14ac:dyDescent="0.15">
      <c r="A57" s="4">
        <v>0.36</v>
      </c>
      <c r="B57" s="4">
        <v>-2.3033450000014</v>
      </c>
      <c r="C57" s="4">
        <v>-5.6339224999852888</v>
      </c>
      <c r="D57" s="4">
        <v>-4.0516475000025309</v>
      </c>
      <c r="E57" s="4">
        <v>-3.6457299999999999</v>
      </c>
      <c r="H57" s="7">
        <v>-2.3033450000014</v>
      </c>
      <c r="I57" s="7">
        <f t="shared" si="2"/>
        <v>-1.3803450000011708</v>
      </c>
      <c r="J57" s="13">
        <f t="shared" si="13"/>
        <v>-4.079999999999993</v>
      </c>
      <c r="K57" s="12">
        <f t="shared" si="0"/>
        <v>5</v>
      </c>
      <c r="L57" s="12">
        <f t="shared" si="1"/>
        <v>1.2562814070351759E-2</v>
      </c>
      <c r="M57" s="12">
        <v>-5.6339224999852888</v>
      </c>
      <c r="N57" s="12">
        <f t="shared" si="3"/>
        <v>-2.2529224999843223</v>
      </c>
      <c r="O57" s="13">
        <f t="shared" si="14"/>
        <v>-4.079999999999993</v>
      </c>
      <c r="P57" s="12">
        <f t="shared" si="15"/>
        <v>21</v>
      </c>
      <c r="Q57" s="12">
        <f t="shared" si="4"/>
        <v>5.2763819095477386E-2</v>
      </c>
      <c r="R57" s="12">
        <v>-4.0516475000025309</v>
      </c>
      <c r="S57" s="12">
        <f t="shared" si="5"/>
        <v>-5.2726475000035578</v>
      </c>
      <c r="T57" s="13">
        <f t="shared" si="16"/>
        <v>-4.079999999999993</v>
      </c>
      <c r="U57" s="12">
        <f t="shared" si="17"/>
        <v>57</v>
      </c>
      <c r="V57" s="12">
        <f t="shared" si="6"/>
        <v>0.14321608040201006</v>
      </c>
      <c r="W57" s="12">
        <v>-3.6457299999999999</v>
      </c>
      <c r="X57" s="12">
        <f t="shared" si="7"/>
        <v>-0.11573</v>
      </c>
      <c r="Y57" s="13">
        <f t="shared" si="18"/>
        <v>-4.079999999999993</v>
      </c>
      <c r="Z57" s="12">
        <f t="shared" si="8"/>
        <v>10</v>
      </c>
      <c r="AA57" s="12">
        <f t="shared" si="9"/>
        <v>2.5125628140703519E-2</v>
      </c>
      <c r="AB57" s="12">
        <f ca="1">'result(Ti-Al)'!AK60</f>
        <v>-1.1463122017785641</v>
      </c>
      <c r="AC57" s="12">
        <f t="shared" ca="1" si="10"/>
        <v>-0.62966951789260617</v>
      </c>
      <c r="AD57" s="13">
        <f t="shared" si="19"/>
        <v>-4.079999999999993</v>
      </c>
      <c r="AE57" s="12">
        <f t="shared" ca="1" si="11"/>
        <v>3</v>
      </c>
      <c r="AF57" s="12">
        <f t="shared" ca="1" si="12"/>
        <v>7.537688442211055E-3</v>
      </c>
    </row>
    <row r="58" spans="1:32" x14ac:dyDescent="0.15">
      <c r="A58" s="4">
        <v>0.37</v>
      </c>
      <c r="B58" s="4">
        <v>-1.3803450000011708</v>
      </c>
      <c r="C58" s="4">
        <v>-2.2529224999843223</v>
      </c>
      <c r="D58" s="4">
        <v>-5.2726475000035578</v>
      </c>
      <c r="E58" s="4">
        <v>-0.11573</v>
      </c>
      <c r="H58" s="7">
        <v>-1.3803450000011708</v>
      </c>
      <c r="I58" s="7">
        <f t="shared" si="2"/>
        <v>-1.7783450000017353</v>
      </c>
      <c r="J58" s="13">
        <f t="shared" si="13"/>
        <v>-3.8599999999999928</v>
      </c>
      <c r="K58" s="12">
        <f t="shared" si="0"/>
        <v>6</v>
      </c>
      <c r="L58" s="12">
        <f t="shared" si="1"/>
        <v>1.507537688442211E-2</v>
      </c>
      <c r="M58" s="12">
        <v>-2.2529224999843223</v>
      </c>
      <c r="N58" s="12">
        <f t="shared" si="3"/>
        <v>-2.5129224999851374</v>
      </c>
      <c r="O58" s="13">
        <f t="shared" si="14"/>
        <v>-3.8599999999999928</v>
      </c>
      <c r="P58" s="12">
        <f t="shared" si="15"/>
        <v>26</v>
      </c>
      <c r="Q58" s="12">
        <f t="shared" si="4"/>
        <v>6.5326633165829151E-2</v>
      </c>
      <c r="R58" s="12">
        <v>-5.2726475000035578</v>
      </c>
      <c r="S58" s="12">
        <f t="shared" si="5"/>
        <v>-5.2426475000046935</v>
      </c>
      <c r="T58" s="13">
        <f t="shared" si="16"/>
        <v>-3.8599999999999928</v>
      </c>
      <c r="U58" s="12">
        <f t="shared" si="17"/>
        <v>71</v>
      </c>
      <c r="V58" s="12">
        <f t="shared" si="6"/>
        <v>0.17839195979899497</v>
      </c>
      <c r="W58" s="12">
        <v>-0.11573</v>
      </c>
      <c r="X58" s="12">
        <f t="shared" si="7"/>
        <v>-1.83073</v>
      </c>
      <c r="Y58" s="13">
        <f t="shared" si="18"/>
        <v>-3.8599999999999928</v>
      </c>
      <c r="Z58" s="12">
        <f t="shared" si="8"/>
        <v>11</v>
      </c>
      <c r="AA58" s="12">
        <f t="shared" si="9"/>
        <v>2.7638190954773871E-2</v>
      </c>
      <c r="AB58" s="12">
        <f ca="1">'result(Ti-Al)'!AK61</f>
        <v>-0.62966951789260617</v>
      </c>
      <c r="AC58" s="12">
        <f t="shared" ca="1" si="10"/>
        <v>-2.0930783205857644</v>
      </c>
      <c r="AD58" s="13">
        <f t="shared" si="19"/>
        <v>-3.8599999999999928</v>
      </c>
      <c r="AE58" s="12">
        <f t="shared" ca="1" si="11"/>
        <v>5</v>
      </c>
      <c r="AF58" s="12">
        <f t="shared" ca="1" si="12"/>
        <v>1.2562814070351759E-2</v>
      </c>
    </row>
    <row r="59" spans="1:32" x14ac:dyDescent="0.15">
      <c r="A59" s="4">
        <v>0.38</v>
      </c>
      <c r="B59" s="4">
        <v>-1.7783450000017353</v>
      </c>
      <c r="C59" s="4">
        <v>-2.5129224999851374</v>
      </c>
      <c r="D59" s="4">
        <v>-5.2426475000046935</v>
      </c>
      <c r="E59" s="4">
        <v>-1.83073</v>
      </c>
      <c r="H59" s="7">
        <v>-1.7783450000017353</v>
      </c>
      <c r="I59" s="7">
        <f t="shared" si="2"/>
        <v>-2.8023449999992067</v>
      </c>
      <c r="J59" s="13">
        <f t="shared" si="13"/>
        <v>-3.6399999999999926</v>
      </c>
      <c r="K59" s="12">
        <f t="shared" si="0"/>
        <v>9</v>
      </c>
      <c r="L59" s="12">
        <f t="shared" si="1"/>
        <v>2.2613065326633167E-2</v>
      </c>
      <c r="M59" s="12">
        <v>-2.5129224999851374</v>
      </c>
      <c r="N59" s="12">
        <f t="shared" si="3"/>
        <v>-2.5579224999852102</v>
      </c>
      <c r="O59" s="13">
        <f t="shared" si="14"/>
        <v>-3.6399999999999926</v>
      </c>
      <c r="P59" s="12">
        <f t="shared" si="15"/>
        <v>28</v>
      </c>
      <c r="Q59" s="12">
        <f t="shared" si="4"/>
        <v>7.0351758793969849E-2</v>
      </c>
      <c r="R59" s="12">
        <v>-5.2426475000046935</v>
      </c>
      <c r="S59" s="12">
        <f t="shared" si="5"/>
        <v>-5.5666475000037963</v>
      </c>
      <c r="T59" s="13">
        <f t="shared" si="16"/>
        <v>-3.6399999999999926</v>
      </c>
      <c r="U59" s="12">
        <f t="shared" si="17"/>
        <v>82</v>
      </c>
      <c r="V59" s="12">
        <f t="shared" si="6"/>
        <v>0.20603015075376885</v>
      </c>
      <c r="W59" s="12">
        <v>-1.83073</v>
      </c>
      <c r="X59" s="12">
        <f t="shared" si="7"/>
        <v>-2.2047300000000001</v>
      </c>
      <c r="Y59" s="13">
        <f t="shared" si="18"/>
        <v>-3.6399999999999926</v>
      </c>
      <c r="Z59" s="12">
        <f t="shared" si="8"/>
        <v>12</v>
      </c>
      <c r="AA59" s="12">
        <f t="shared" si="9"/>
        <v>3.015075376884422E-2</v>
      </c>
      <c r="AB59" s="12">
        <f ca="1">'result(Ti-Al)'!AK62</f>
        <v>-2.0930783205857644</v>
      </c>
      <c r="AC59" s="12">
        <f t="shared" ca="1" si="10"/>
        <v>-2.8548470693862149</v>
      </c>
      <c r="AD59" s="13">
        <f t="shared" si="19"/>
        <v>-3.6399999999999926</v>
      </c>
      <c r="AE59" s="12">
        <f t="shared" ca="1" si="11"/>
        <v>7</v>
      </c>
      <c r="AF59" s="12">
        <f t="shared" ca="1" si="12"/>
        <v>1.7587939698492462E-2</v>
      </c>
    </row>
    <row r="60" spans="1:32" x14ac:dyDescent="0.15">
      <c r="A60" s="4">
        <v>0.39</v>
      </c>
      <c r="B60" s="4">
        <v>-2.8023449999992067</v>
      </c>
      <c r="C60" s="4">
        <v>-2.5579224999852102</v>
      </c>
      <c r="D60" s="4">
        <v>-5.5666475000037963</v>
      </c>
      <c r="E60" s="4">
        <v>-2.2047300000000001</v>
      </c>
      <c r="H60" s="7">
        <v>-2.8023449999992067</v>
      </c>
      <c r="I60" s="7">
        <f t="shared" si="2"/>
        <v>-0.51734499999867012</v>
      </c>
      <c r="J60" s="13">
        <f t="shared" si="13"/>
        <v>-3.4199999999999924</v>
      </c>
      <c r="K60" s="12">
        <f t="shared" si="0"/>
        <v>11</v>
      </c>
      <c r="L60" s="12">
        <f t="shared" si="1"/>
        <v>2.7638190954773871E-2</v>
      </c>
      <c r="M60" s="12">
        <v>-2.5579224999852102</v>
      </c>
      <c r="N60" s="12">
        <f t="shared" si="3"/>
        <v>-2.3469224999850269</v>
      </c>
      <c r="O60" s="13">
        <f t="shared" si="14"/>
        <v>-3.4199999999999924</v>
      </c>
      <c r="P60" s="12">
        <f t="shared" si="15"/>
        <v>34</v>
      </c>
      <c r="Q60" s="12">
        <f t="shared" si="4"/>
        <v>8.5427135678391955E-2</v>
      </c>
      <c r="R60" s="12">
        <v>-5.5666475000037963</v>
      </c>
      <c r="S60" s="12">
        <f t="shared" si="5"/>
        <v>-6.6336475000028372</v>
      </c>
      <c r="T60" s="13">
        <f t="shared" si="16"/>
        <v>-3.4199999999999924</v>
      </c>
      <c r="U60" s="12">
        <f t="shared" si="17"/>
        <v>89</v>
      </c>
      <c r="V60" s="12">
        <f t="shared" si="6"/>
        <v>0.2236180904522613</v>
      </c>
      <c r="W60" s="12">
        <v>-2.2047300000000001</v>
      </c>
      <c r="X60" s="12">
        <f t="shared" si="7"/>
        <v>-1.7967299999999999</v>
      </c>
      <c r="Y60" s="13">
        <f t="shared" si="18"/>
        <v>-3.4199999999999924</v>
      </c>
      <c r="Z60" s="12">
        <f t="shared" si="8"/>
        <v>16</v>
      </c>
      <c r="AA60" s="12">
        <f t="shared" si="9"/>
        <v>4.0201005025125629E-2</v>
      </c>
      <c r="AB60" s="12">
        <f ca="1">'result(Ti-Al)'!AK63</f>
        <v>-2.8548470693862149</v>
      </c>
      <c r="AC60" s="12">
        <f t="shared" ca="1" si="10"/>
        <v>-0.98605177352675599</v>
      </c>
      <c r="AD60" s="13">
        <f t="shared" si="19"/>
        <v>-3.4199999999999924</v>
      </c>
      <c r="AE60" s="12">
        <f t="shared" ca="1" si="11"/>
        <v>8</v>
      </c>
      <c r="AF60" s="12">
        <f t="shared" ca="1" si="12"/>
        <v>2.0100502512562814E-2</v>
      </c>
    </row>
    <row r="61" spans="1:32" x14ac:dyDescent="0.15">
      <c r="A61" s="4">
        <v>0.4</v>
      </c>
      <c r="B61" s="4">
        <v>-0.51734499999867012</v>
      </c>
      <c r="C61" s="4">
        <v>-2.3469224999850269</v>
      </c>
      <c r="D61" s="4">
        <v>-6.6336475000028372</v>
      </c>
      <c r="E61" s="4">
        <v>-1.7967299999999999</v>
      </c>
      <c r="H61" s="7">
        <v>-0.51734499999867012</v>
      </c>
      <c r="I61" s="7">
        <f t="shared" si="2"/>
        <v>-0.53034500000137541</v>
      </c>
      <c r="J61" s="13">
        <f t="shared" si="13"/>
        <v>-3.1999999999999922</v>
      </c>
      <c r="K61" s="12">
        <f t="shared" si="0"/>
        <v>14</v>
      </c>
      <c r="L61" s="12">
        <f t="shared" si="1"/>
        <v>3.5175879396984924E-2</v>
      </c>
      <c r="M61" s="12">
        <v>-2.3469224999850269</v>
      </c>
      <c r="N61" s="12">
        <f t="shared" si="3"/>
        <v>2.1420775000144943</v>
      </c>
      <c r="O61" s="13">
        <f t="shared" si="14"/>
        <v>-3.1999999999999922</v>
      </c>
      <c r="P61" s="12">
        <f t="shared" si="15"/>
        <v>43</v>
      </c>
      <c r="Q61" s="12">
        <f t="shared" si="4"/>
        <v>0.10804020100502512</v>
      </c>
      <c r="R61" s="12">
        <v>-6.6336475000028372</v>
      </c>
      <c r="S61" s="12">
        <f t="shared" si="5"/>
        <v>-7.062647500003294</v>
      </c>
      <c r="T61" s="13">
        <f t="shared" si="16"/>
        <v>-3.1999999999999922</v>
      </c>
      <c r="U61" s="12">
        <f t="shared" si="17"/>
        <v>103</v>
      </c>
      <c r="V61" s="12">
        <f t="shared" si="6"/>
        <v>0.25879396984924624</v>
      </c>
      <c r="W61" s="12">
        <v>-1.7967299999999999</v>
      </c>
      <c r="X61" s="12">
        <f t="shared" si="7"/>
        <v>-2.9987300000000001</v>
      </c>
      <c r="Y61" s="13">
        <f t="shared" si="18"/>
        <v>-3.1999999999999922</v>
      </c>
      <c r="Z61" s="12">
        <f t="shared" si="8"/>
        <v>18</v>
      </c>
      <c r="AA61" s="12">
        <f t="shared" si="9"/>
        <v>4.5226130653266333E-2</v>
      </c>
      <c r="AB61" s="12">
        <f ca="1">'result(Ti-Al)'!AK64</f>
        <v>-0.98605177352675599</v>
      </c>
      <c r="AC61" s="12">
        <f t="shared" ca="1" si="10"/>
        <v>-3.0966177540369131</v>
      </c>
      <c r="AD61" s="13">
        <f t="shared" si="19"/>
        <v>-3.1999999999999922</v>
      </c>
      <c r="AE61" s="12">
        <f t="shared" ca="1" si="11"/>
        <v>13</v>
      </c>
      <c r="AF61" s="12">
        <f t="shared" ca="1" si="12"/>
        <v>3.2663316582914576E-2</v>
      </c>
    </row>
    <row r="62" spans="1:32" x14ac:dyDescent="0.15">
      <c r="A62" s="4">
        <v>0.41</v>
      </c>
      <c r="B62" s="4">
        <v>-0.53034500000137541</v>
      </c>
      <c r="C62" s="4">
        <v>2.1420775000144943</v>
      </c>
      <c r="D62" s="4">
        <v>-7.062647500003294</v>
      </c>
      <c r="E62" s="4">
        <v>-2.9987300000000001</v>
      </c>
      <c r="H62" s="7">
        <v>-0.53034500000137541</v>
      </c>
      <c r="I62" s="7">
        <f t="shared" si="2"/>
        <v>-2.1433450000003518</v>
      </c>
      <c r="J62" s="13">
        <f t="shared" si="13"/>
        <v>-2.979999999999992</v>
      </c>
      <c r="K62" s="12">
        <f t="shared" si="0"/>
        <v>21</v>
      </c>
      <c r="L62" s="12">
        <f t="shared" si="1"/>
        <v>5.2763819095477386E-2</v>
      </c>
      <c r="M62" s="12">
        <v>2.1420775000144943</v>
      </c>
      <c r="N62" s="12">
        <f t="shared" si="3"/>
        <v>-3.0029224999843507</v>
      </c>
      <c r="O62" s="13">
        <f t="shared" si="14"/>
        <v>-2.979999999999992</v>
      </c>
      <c r="P62" s="12">
        <f t="shared" si="15"/>
        <v>57</v>
      </c>
      <c r="Q62" s="12">
        <f t="shared" si="4"/>
        <v>0.14321608040201006</v>
      </c>
      <c r="R62" s="12">
        <v>-7.062647500003294</v>
      </c>
      <c r="S62" s="12">
        <f t="shared" si="5"/>
        <v>-3.7276475000034281</v>
      </c>
      <c r="T62" s="13">
        <f t="shared" si="16"/>
        <v>-2.979999999999992</v>
      </c>
      <c r="U62" s="12">
        <f t="shared" si="17"/>
        <v>117</v>
      </c>
      <c r="V62" s="12">
        <f t="shared" si="6"/>
        <v>0.29396984924623115</v>
      </c>
      <c r="W62" s="12">
        <v>-2.9987300000000001</v>
      </c>
      <c r="X62" s="12">
        <f t="shared" si="7"/>
        <v>-1.3317300000000001</v>
      </c>
      <c r="Y62" s="13">
        <f t="shared" si="18"/>
        <v>-2.979999999999992</v>
      </c>
      <c r="Z62" s="12">
        <f t="shared" si="8"/>
        <v>21</v>
      </c>
      <c r="AA62" s="12">
        <f t="shared" si="9"/>
        <v>5.2763819095477386E-2</v>
      </c>
      <c r="AB62" s="12">
        <f ca="1">'result(Ti-Al)'!AK65</f>
        <v>-3.0966177540369131</v>
      </c>
      <c r="AC62" s="12">
        <f t="shared" ca="1" si="10"/>
        <v>-0.58505594702991059</v>
      </c>
      <c r="AD62" s="13">
        <f t="shared" si="19"/>
        <v>-2.979999999999992</v>
      </c>
      <c r="AE62" s="12">
        <f t="shared" ca="1" si="11"/>
        <v>25</v>
      </c>
      <c r="AF62" s="12">
        <f t="shared" ca="1" si="12"/>
        <v>6.2814070351758788E-2</v>
      </c>
    </row>
    <row r="63" spans="1:32" x14ac:dyDescent="0.15">
      <c r="A63" s="4">
        <v>0.42</v>
      </c>
      <c r="B63" s="4">
        <v>-2.1433450000003518</v>
      </c>
      <c r="C63" s="4">
        <v>-3.0029224999843507</v>
      </c>
      <c r="D63" s="4">
        <v>-3.7276475000034281</v>
      </c>
      <c r="E63" s="4">
        <v>-1.3317300000000001</v>
      </c>
      <c r="H63" s="7">
        <v>-2.1433450000003518</v>
      </c>
      <c r="I63" s="7">
        <f t="shared" si="2"/>
        <v>-2.9603450000017517</v>
      </c>
      <c r="J63" s="13">
        <f t="shared" si="13"/>
        <v>-2.7599999999999918</v>
      </c>
      <c r="K63" s="12">
        <f t="shared" si="0"/>
        <v>36</v>
      </c>
      <c r="L63" s="12">
        <f t="shared" si="1"/>
        <v>9.0452261306532666E-2</v>
      </c>
      <c r="M63" s="12">
        <v>-3.0029224999843507</v>
      </c>
      <c r="N63" s="12">
        <f t="shared" si="3"/>
        <v>-3.3239224999839223</v>
      </c>
      <c r="O63" s="13">
        <f t="shared" si="14"/>
        <v>-2.7599999999999918</v>
      </c>
      <c r="P63" s="12">
        <f t="shared" si="15"/>
        <v>67</v>
      </c>
      <c r="Q63" s="12">
        <f t="shared" si="4"/>
        <v>0.16834170854271358</v>
      </c>
      <c r="R63" s="12">
        <v>-3.7276475000034281</v>
      </c>
      <c r="S63" s="12">
        <f t="shared" si="5"/>
        <v>-3.7436475000021119</v>
      </c>
      <c r="T63" s="13">
        <f t="shared" si="16"/>
        <v>-2.7599999999999918</v>
      </c>
      <c r="U63" s="12">
        <f t="shared" si="17"/>
        <v>128</v>
      </c>
      <c r="V63" s="12">
        <f t="shared" si="6"/>
        <v>0.32160804020100503</v>
      </c>
      <c r="W63" s="12">
        <v>-1.3317300000000001</v>
      </c>
      <c r="X63" s="12">
        <f t="shared" si="7"/>
        <v>-2.9337300000000002</v>
      </c>
      <c r="Y63" s="13">
        <f t="shared" si="18"/>
        <v>-2.7599999999999918</v>
      </c>
      <c r="Z63" s="12">
        <f t="shared" si="8"/>
        <v>27</v>
      </c>
      <c r="AA63" s="12">
        <f t="shared" si="9"/>
        <v>6.78391959798995E-2</v>
      </c>
      <c r="AB63" s="12">
        <f ca="1">'result(Ti-Al)'!AK66</f>
        <v>-0.58505594702991059</v>
      </c>
      <c r="AC63" s="12">
        <f t="shared" ca="1" si="10"/>
        <v>-3.7866543082184512</v>
      </c>
      <c r="AD63" s="13">
        <f t="shared" si="19"/>
        <v>-2.7599999999999918</v>
      </c>
      <c r="AE63" s="12">
        <f t="shared" ca="1" si="11"/>
        <v>31</v>
      </c>
      <c r="AF63" s="12">
        <f t="shared" ca="1" si="12"/>
        <v>7.7889447236180909E-2</v>
      </c>
    </row>
    <row r="64" spans="1:32" x14ac:dyDescent="0.15">
      <c r="A64" s="4">
        <v>0.43</v>
      </c>
      <c r="B64" s="4">
        <v>-2.9603450000017517</v>
      </c>
      <c r="C64" s="4">
        <v>-3.3239224999839223</v>
      </c>
      <c r="D64" s="4">
        <v>-3.7436475000021119</v>
      </c>
      <c r="E64" s="4">
        <v>-2.9337300000000002</v>
      </c>
      <c r="H64" s="7">
        <v>-2.9603450000017517</v>
      </c>
      <c r="I64" s="7">
        <f t="shared" si="2"/>
        <v>-2.9763450000004354</v>
      </c>
      <c r="J64" s="13">
        <f t="shared" si="13"/>
        <v>-2.5399999999999916</v>
      </c>
      <c r="K64" s="12">
        <f t="shared" si="0"/>
        <v>42</v>
      </c>
      <c r="L64" s="12">
        <f t="shared" si="1"/>
        <v>0.10552763819095477</v>
      </c>
      <c r="M64" s="12">
        <v>-3.3239224999839223</v>
      </c>
      <c r="N64" s="12">
        <f t="shared" si="3"/>
        <v>-6.5749224999862577</v>
      </c>
      <c r="O64" s="13">
        <f t="shared" si="14"/>
        <v>-2.5399999999999916</v>
      </c>
      <c r="P64" s="12">
        <f t="shared" si="15"/>
        <v>77</v>
      </c>
      <c r="Q64" s="12">
        <f t="shared" si="4"/>
        <v>0.19346733668341709</v>
      </c>
      <c r="R64" s="12">
        <v>-3.7436475000021119</v>
      </c>
      <c r="S64" s="12">
        <f t="shared" si="5"/>
        <v>-0.71264750000210597</v>
      </c>
      <c r="T64" s="13">
        <f t="shared" si="16"/>
        <v>-2.5399999999999916</v>
      </c>
      <c r="U64" s="12">
        <f t="shared" si="17"/>
        <v>131</v>
      </c>
      <c r="V64" s="12">
        <f t="shared" si="6"/>
        <v>0.32914572864321606</v>
      </c>
      <c r="W64" s="12">
        <v>-2.9337300000000002</v>
      </c>
      <c r="X64" s="12">
        <f t="shared" si="7"/>
        <v>-1.72973</v>
      </c>
      <c r="Y64" s="13">
        <f t="shared" si="18"/>
        <v>-2.5399999999999916</v>
      </c>
      <c r="Z64" s="12">
        <f t="shared" si="8"/>
        <v>32</v>
      </c>
      <c r="AA64" s="12">
        <f t="shared" si="9"/>
        <v>8.0402010050251257E-2</v>
      </c>
      <c r="AB64" s="12">
        <f ca="1">'result(Ti-Al)'!AK67</f>
        <v>-3.7866543082184512</v>
      </c>
      <c r="AC64" s="12">
        <f t="shared" ca="1" si="10"/>
        <v>-4.1341169318179762</v>
      </c>
      <c r="AD64" s="13">
        <f t="shared" si="19"/>
        <v>-2.5399999999999916</v>
      </c>
      <c r="AE64" s="12">
        <f t="shared" ca="1" si="11"/>
        <v>44</v>
      </c>
      <c r="AF64" s="12">
        <f t="shared" ca="1" si="12"/>
        <v>0.11055276381909548</v>
      </c>
    </row>
    <row r="65" spans="1:32" x14ac:dyDescent="0.15">
      <c r="A65" s="4">
        <v>0.44</v>
      </c>
      <c r="B65" s="4">
        <v>-2.9763450000004354</v>
      </c>
      <c r="C65" s="4">
        <v>-6.5749224999862577</v>
      </c>
      <c r="D65" s="4">
        <v>-0.71264750000210597</v>
      </c>
      <c r="E65" s="4">
        <v>-1.72973</v>
      </c>
      <c r="H65" s="7">
        <v>-2.9763450000004354</v>
      </c>
      <c r="I65" s="7">
        <f t="shared" si="2"/>
        <v>0.22665499999874328</v>
      </c>
      <c r="J65" s="13">
        <f t="shared" si="13"/>
        <v>-2.3199999999999914</v>
      </c>
      <c r="K65" s="12">
        <f t="shared" si="0"/>
        <v>58</v>
      </c>
      <c r="L65" s="12">
        <f t="shared" si="1"/>
        <v>0.14572864321608039</v>
      </c>
      <c r="M65" s="12">
        <v>-6.5749224999862577</v>
      </c>
      <c r="N65" s="12">
        <f t="shared" si="3"/>
        <v>-4.5029224999844075</v>
      </c>
      <c r="O65" s="13">
        <f t="shared" si="14"/>
        <v>-2.3199999999999914</v>
      </c>
      <c r="P65" s="12">
        <f t="shared" si="15"/>
        <v>97</v>
      </c>
      <c r="Q65" s="12">
        <f t="shared" si="4"/>
        <v>0.24371859296482412</v>
      </c>
      <c r="R65" s="12">
        <v>-0.71264750000210597</v>
      </c>
      <c r="S65" s="12">
        <f t="shared" si="5"/>
        <v>-1.3156475000037915</v>
      </c>
      <c r="T65" s="13">
        <f t="shared" si="16"/>
        <v>-2.3199999999999914</v>
      </c>
      <c r="U65" s="12">
        <f t="shared" si="17"/>
        <v>138</v>
      </c>
      <c r="V65" s="12">
        <f t="shared" si="6"/>
        <v>0.34673366834170855</v>
      </c>
      <c r="W65" s="12">
        <v>-1.72973</v>
      </c>
      <c r="X65" s="12">
        <f t="shared" si="7"/>
        <v>-3.6717300000000002</v>
      </c>
      <c r="Y65" s="13">
        <f t="shared" si="18"/>
        <v>-2.3199999999999914</v>
      </c>
      <c r="Z65" s="12">
        <f t="shared" si="8"/>
        <v>41</v>
      </c>
      <c r="AA65" s="12">
        <f t="shared" si="9"/>
        <v>0.10301507537688442</v>
      </c>
      <c r="AB65" s="12">
        <f ca="1">'result(Ti-Al)'!AK68</f>
        <v>-4.1341169318179762</v>
      </c>
      <c r="AC65" s="12">
        <f t="shared" ca="1" si="10"/>
        <v>-3.7421017856475025</v>
      </c>
      <c r="AD65" s="13">
        <f t="shared" si="19"/>
        <v>-2.3199999999999914</v>
      </c>
      <c r="AE65" s="12">
        <f t="shared" ca="1" si="11"/>
        <v>49</v>
      </c>
      <c r="AF65" s="12">
        <f t="shared" ca="1" si="12"/>
        <v>0.12311557788944724</v>
      </c>
    </row>
    <row r="66" spans="1:32" x14ac:dyDescent="0.15">
      <c r="A66" s="4">
        <v>0.45</v>
      </c>
      <c r="B66" s="4">
        <v>0.22665499999874328</v>
      </c>
      <c r="C66" s="4">
        <v>-4.5029224999844075</v>
      </c>
      <c r="D66" s="4">
        <v>-1.3156475000037915</v>
      </c>
      <c r="E66" s="4">
        <v>-3.6717300000000002</v>
      </c>
      <c r="H66" s="7">
        <v>0.22665499999874328</v>
      </c>
      <c r="I66" s="7">
        <f t="shared" si="2"/>
        <v>-2.0373450000015225</v>
      </c>
      <c r="J66" s="13">
        <f t="shared" si="13"/>
        <v>-2.0999999999999912</v>
      </c>
      <c r="K66" s="12">
        <f t="shared" si="0"/>
        <v>73</v>
      </c>
      <c r="L66" s="12">
        <f t="shared" si="1"/>
        <v>0.18341708542713567</v>
      </c>
      <c r="M66" s="12">
        <v>-4.5029224999844075</v>
      </c>
      <c r="N66" s="12">
        <f t="shared" si="3"/>
        <v>-2.1509224999860521</v>
      </c>
      <c r="O66" s="13">
        <f t="shared" si="14"/>
        <v>-2.0999999999999912</v>
      </c>
      <c r="P66" s="12">
        <f t="shared" si="15"/>
        <v>113</v>
      </c>
      <c r="Q66" s="12">
        <f t="shared" si="4"/>
        <v>0.28391959798994976</v>
      </c>
      <c r="R66" s="12">
        <v>-1.3156475000037915</v>
      </c>
      <c r="S66" s="12">
        <f t="shared" si="5"/>
        <v>-1.6876475000024982</v>
      </c>
      <c r="T66" s="13">
        <f t="shared" si="16"/>
        <v>-2.0999999999999912</v>
      </c>
      <c r="U66" s="12">
        <f t="shared" si="17"/>
        <v>145</v>
      </c>
      <c r="V66" s="12">
        <f t="shared" si="6"/>
        <v>0.36432160804020103</v>
      </c>
      <c r="W66" s="12">
        <v>-3.6717300000000002</v>
      </c>
      <c r="X66" s="12">
        <f t="shared" si="7"/>
        <v>-1.5857300000000001</v>
      </c>
      <c r="Y66" s="13">
        <f t="shared" si="18"/>
        <v>-2.0999999999999912</v>
      </c>
      <c r="Z66" s="12">
        <f t="shared" si="8"/>
        <v>51</v>
      </c>
      <c r="AA66" s="12">
        <f t="shared" si="9"/>
        <v>0.12814070351758794</v>
      </c>
      <c r="AB66" s="12">
        <f ca="1">'result(Ti-Al)'!AK69</f>
        <v>-3.7421017856475025</v>
      </c>
      <c r="AC66" s="12">
        <f t="shared" ca="1" si="10"/>
        <v>-0.23785889541622884</v>
      </c>
      <c r="AD66" s="13">
        <f t="shared" si="19"/>
        <v>-2.0999999999999912</v>
      </c>
      <c r="AE66" s="12">
        <f t="shared" ca="1" si="11"/>
        <v>60</v>
      </c>
      <c r="AF66" s="12">
        <f t="shared" ca="1" si="12"/>
        <v>0.15075376884422109</v>
      </c>
    </row>
    <row r="67" spans="1:32" x14ac:dyDescent="0.15">
      <c r="A67" s="4">
        <v>0.46</v>
      </c>
      <c r="B67" s="4">
        <v>-2.0373450000015225</v>
      </c>
      <c r="C67" s="4">
        <v>-2.1509224999860521</v>
      </c>
      <c r="D67" s="4">
        <v>-1.6876475000024982</v>
      </c>
      <c r="E67" s="4">
        <v>-1.5857300000000001</v>
      </c>
      <c r="H67" s="7">
        <v>-2.0373450000015225</v>
      </c>
      <c r="I67" s="7">
        <f t="shared" si="2"/>
        <v>-1.9853450000013595</v>
      </c>
      <c r="J67" s="13">
        <f t="shared" si="13"/>
        <v>-1.8799999999999912</v>
      </c>
      <c r="K67" s="12">
        <f t="shared" si="0"/>
        <v>87</v>
      </c>
      <c r="L67" s="12">
        <f t="shared" si="1"/>
        <v>0.21859296482412061</v>
      </c>
      <c r="M67" s="12">
        <v>-2.1509224999860521</v>
      </c>
      <c r="N67" s="12">
        <f t="shared" si="3"/>
        <v>-2.3379224999864334</v>
      </c>
      <c r="O67" s="13">
        <f t="shared" si="14"/>
        <v>-1.8799999999999912</v>
      </c>
      <c r="P67" s="12">
        <f t="shared" si="15"/>
        <v>121</v>
      </c>
      <c r="Q67" s="12">
        <f t="shared" si="4"/>
        <v>0.30402010050251255</v>
      </c>
      <c r="R67" s="12">
        <v>-1.6876475000024982</v>
      </c>
      <c r="S67" s="12">
        <f t="shared" si="5"/>
        <v>-5.0336475000030134</v>
      </c>
      <c r="T67" s="13">
        <f t="shared" si="16"/>
        <v>-1.8799999999999912</v>
      </c>
      <c r="U67" s="12">
        <f t="shared" si="17"/>
        <v>154</v>
      </c>
      <c r="V67" s="12">
        <f t="shared" si="6"/>
        <v>0.38693467336683418</v>
      </c>
      <c r="W67" s="12">
        <v>-1.5857300000000001</v>
      </c>
      <c r="X67" s="12">
        <f t="shared" si="7"/>
        <v>-1.32673</v>
      </c>
      <c r="Y67" s="13">
        <f t="shared" si="18"/>
        <v>-1.8799999999999912</v>
      </c>
      <c r="Z67" s="12">
        <f t="shared" si="8"/>
        <v>59</v>
      </c>
      <c r="AA67" s="12">
        <f t="shared" si="9"/>
        <v>0.14824120603015076</v>
      </c>
      <c r="AB67" s="12">
        <f ca="1">'result(Ti-Al)'!AK70</f>
        <v>-0.23785889541622884</v>
      </c>
      <c r="AC67" s="12">
        <f t="shared" ca="1" si="10"/>
        <v>-2.990996395354788</v>
      </c>
      <c r="AD67" s="13">
        <f t="shared" si="19"/>
        <v>-1.8799999999999912</v>
      </c>
      <c r="AE67" s="12">
        <f t="shared" ca="1" si="11"/>
        <v>76</v>
      </c>
      <c r="AF67" s="12">
        <f t="shared" ca="1" si="12"/>
        <v>0.19095477386934673</v>
      </c>
    </row>
    <row r="68" spans="1:32" x14ac:dyDescent="0.15">
      <c r="A68" s="4">
        <v>0.47</v>
      </c>
      <c r="B68" s="4">
        <v>-1.9853450000013595</v>
      </c>
      <c r="C68" s="4">
        <v>-2.3379224999864334</v>
      </c>
      <c r="D68" s="4">
        <v>-5.0336475000030134</v>
      </c>
      <c r="E68" s="4">
        <v>-1.32673</v>
      </c>
      <c r="H68" s="7">
        <v>-1.9853450000013595</v>
      </c>
      <c r="I68" s="7">
        <f t="shared" si="2"/>
        <v>-2.0183449999997549</v>
      </c>
      <c r="J68" s="13">
        <f t="shared" si="13"/>
        <v>-1.6599999999999913</v>
      </c>
      <c r="K68" s="12">
        <f t="shared" si="0"/>
        <v>108</v>
      </c>
      <c r="L68" s="12">
        <f t="shared" si="1"/>
        <v>0.271356783919598</v>
      </c>
      <c r="M68" s="12">
        <v>-2.3379224999864334</v>
      </c>
      <c r="N68" s="12">
        <f t="shared" si="3"/>
        <v>-2.3589224999831515</v>
      </c>
      <c r="O68" s="13">
        <f t="shared" si="14"/>
        <v>-1.6599999999999913</v>
      </c>
      <c r="P68" s="12">
        <f t="shared" si="15"/>
        <v>135</v>
      </c>
      <c r="Q68" s="12">
        <f t="shared" si="4"/>
        <v>0.33919597989949751</v>
      </c>
      <c r="R68" s="12">
        <v>-5.0336475000030134</v>
      </c>
      <c r="S68" s="12">
        <f t="shared" si="5"/>
        <v>-6.246647500002922</v>
      </c>
      <c r="T68" s="13">
        <f t="shared" si="16"/>
        <v>-1.6599999999999913</v>
      </c>
      <c r="U68" s="12">
        <f t="shared" si="17"/>
        <v>157</v>
      </c>
      <c r="V68" s="12">
        <f t="shared" si="6"/>
        <v>0.39447236180904521</v>
      </c>
      <c r="W68" s="12">
        <v>-1.32673</v>
      </c>
      <c r="X68" s="12">
        <f t="shared" si="7"/>
        <v>1.4102680000000001</v>
      </c>
      <c r="Y68" s="13">
        <f t="shared" si="18"/>
        <v>-1.6599999999999913</v>
      </c>
      <c r="Z68" s="12">
        <f t="shared" si="8"/>
        <v>72</v>
      </c>
      <c r="AA68" s="12">
        <f t="shared" si="9"/>
        <v>0.18090452261306533</v>
      </c>
      <c r="AB68" s="12">
        <f ca="1">'result(Ti-Al)'!AK71</f>
        <v>-2.990996395354788</v>
      </c>
      <c r="AC68" s="12">
        <f t="shared" ca="1" si="10"/>
        <v>-3.5380681382938715</v>
      </c>
      <c r="AD68" s="13">
        <f t="shared" si="19"/>
        <v>-1.6599999999999913</v>
      </c>
      <c r="AE68" s="12">
        <f t="shared" ca="1" si="11"/>
        <v>87</v>
      </c>
      <c r="AF68" s="12">
        <f t="shared" ca="1" si="12"/>
        <v>0.21859296482412061</v>
      </c>
    </row>
    <row r="69" spans="1:32" x14ac:dyDescent="0.15">
      <c r="A69" s="4">
        <v>0.48</v>
      </c>
      <c r="B69" s="4">
        <v>-2.0183449999997549</v>
      </c>
      <c r="C69" s="4">
        <v>-2.3589224999831515</v>
      </c>
      <c r="D69" s="4">
        <v>-6.246647500002922</v>
      </c>
      <c r="E69" s="4">
        <v>1.4102680000000001</v>
      </c>
      <c r="H69" s="7">
        <v>-2.0183449999997549</v>
      </c>
      <c r="I69" s="7">
        <f t="shared" si="2"/>
        <v>-1.946345000000349</v>
      </c>
      <c r="J69" s="13">
        <f t="shared" si="13"/>
        <v>-1.4399999999999913</v>
      </c>
      <c r="K69" s="12">
        <f t="shared" si="0"/>
        <v>122</v>
      </c>
      <c r="L69" s="12">
        <f t="shared" si="1"/>
        <v>0.30653266331658291</v>
      </c>
      <c r="M69" s="12">
        <v>-2.3589224999831515</v>
      </c>
      <c r="N69" s="12">
        <f t="shared" si="3"/>
        <v>-2.7129224999846713</v>
      </c>
      <c r="O69" s="13">
        <f t="shared" si="14"/>
        <v>-1.4399999999999913</v>
      </c>
      <c r="P69" s="12">
        <f t="shared" si="15"/>
        <v>148</v>
      </c>
      <c r="Q69" s="12">
        <f t="shared" si="4"/>
        <v>0.37185929648241206</v>
      </c>
      <c r="R69" s="12">
        <v>-6.246647500002922</v>
      </c>
      <c r="S69" s="12">
        <f t="shared" si="5"/>
        <v>-3.3286475000018356</v>
      </c>
      <c r="T69" s="13">
        <f t="shared" si="16"/>
        <v>-1.4399999999999913</v>
      </c>
      <c r="U69" s="12">
        <f t="shared" si="17"/>
        <v>159</v>
      </c>
      <c r="V69" s="12">
        <f t="shared" si="6"/>
        <v>0.39949748743718594</v>
      </c>
      <c r="W69" s="12">
        <v>1.4102680000000001</v>
      </c>
      <c r="X69" s="12">
        <f t="shared" si="7"/>
        <v>-2.1137299999999999</v>
      </c>
      <c r="Y69" s="13">
        <f t="shared" si="18"/>
        <v>-1.4399999999999913</v>
      </c>
      <c r="Z69" s="12">
        <f t="shared" si="8"/>
        <v>88</v>
      </c>
      <c r="AA69" s="12">
        <f t="shared" si="9"/>
        <v>0.22110552763819097</v>
      </c>
      <c r="AB69" s="12">
        <f ca="1">'result(Ti-Al)'!AK72</f>
        <v>-3.5380681382938715</v>
      </c>
      <c r="AC69" s="12">
        <f t="shared" ca="1" si="10"/>
        <v>-4.5011500875952244</v>
      </c>
      <c r="AD69" s="13">
        <f t="shared" si="19"/>
        <v>-1.4399999999999913</v>
      </c>
      <c r="AE69" s="12">
        <f t="shared" ca="1" si="11"/>
        <v>103</v>
      </c>
      <c r="AF69" s="12">
        <f t="shared" ca="1" si="12"/>
        <v>0.25879396984924624</v>
      </c>
    </row>
    <row r="70" spans="1:32" x14ac:dyDescent="0.15">
      <c r="A70" s="4">
        <v>0.49</v>
      </c>
      <c r="B70" s="4">
        <v>-1.946345000000349</v>
      </c>
      <c r="C70" s="4">
        <v>-2.7129224999846713</v>
      </c>
      <c r="D70" s="4">
        <v>-3.3286475000018356</v>
      </c>
      <c r="E70" s="4">
        <v>-2.1137299999999999</v>
      </c>
      <c r="H70" s="7">
        <v>-1.946345000000349</v>
      </c>
      <c r="I70" s="7">
        <f t="shared" si="2"/>
        <v>-1.9603450000005296</v>
      </c>
      <c r="J70" s="13">
        <f t="shared" si="13"/>
        <v>-1.2199999999999913</v>
      </c>
      <c r="K70" s="12">
        <f t="shared" si="0"/>
        <v>143</v>
      </c>
      <c r="L70" s="12">
        <f t="shared" si="1"/>
        <v>0.3592964824120603</v>
      </c>
      <c r="M70" s="12">
        <v>-2.7129224999846713</v>
      </c>
      <c r="N70" s="12">
        <f t="shared" si="3"/>
        <v>-2.2089224999852775</v>
      </c>
      <c r="O70" s="13">
        <f t="shared" si="14"/>
        <v>-1.2199999999999913</v>
      </c>
      <c r="P70" s="12">
        <f t="shared" si="15"/>
        <v>151</v>
      </c>
      <c r="Q70" s="12">
        <f t="shared" si="4"/>
        <v>0.37939698492462309</v>
      </c>
      <c r="R70" s="12">
        <v>-3.3286475000018356</v>
      </c>
      <c r="S70" s="12">
        <f t="shared" si="5"/>
        <v>-3.3036475000045584</v>
      </c>
      <c r="T70" s="13">
        <f t="shared" si="16"/>
        <v>-1.2199999999999913</v>
      </c>
      <c r="U70" s="12">
        <f t="shared" si="17"/>
        <v>161</v>
      </c>
      <c r="V70" s="12">
        <f t="shared" si="6"/>
        <v>0.40452261306532661</v>
      </c>
      <c r="W70" s="12">
        <v>-2.1137299999999999</v>
      </c>
      <c r="X70" s="12">
        <f t="shared" si="7"/>
        <v>-1.5597300000000001</v>
      </c>
      <c r="Y70" s="13">
        <f t="shared" si="18"/>
        <v>-1.2199999999999913</v>
      </c>
      <c r="Z70" s="12">
        <f t="shared" si="8"/>
        <v>101</v>
      </c>
      <c r="AA70" s="12">
        <f t="shared" si="9"/>
        <v>0.25376884422110552</v>
      </c>
      <c r="AB70" s="12">
        <f ca="1">'result(Ti-Al)'!AK73</f>
        <v>-4.5011500875952244</v>
      </c>
      <c r="AC70" s="12">
        <f t="shared" ca="1" si="10"/>
        <v>0.30094815119452134</v>
      </c>
      <c r="AD70" s="13">
        <f t="shared" si="19"/>
        <v>-1.2199999999999913</v>
      </c>
      <c r="AE70" s="12">
        <f t="shared" ca="1" si="11"/>
        <v>117</v>
      </c>
      <c r="AF70" s="12">
        <f t="shared" ca="1" si="12"/>
        <v>0.29396984924623115</v>
      </c>
    </row>
    <row r="71" spans="1:32" x14ac:dyDescent="0.15">
      <c r="A71" s="4">
        <v>0.5</v>
      </c>
      <c r="B71" s="4">
        <v>-1.9603450000005296</v>
      </c>
      <c r="C71" s="4">
        <v>-2.2089224999852775</v>
      </c>
      <c r="D71" s="4">
        <v>-3.3036475000045584</v>
      </c>
      <c r="E71" s="4">
        <v>-1.5597300000000001</v>
      </c>
      <c r="H71" s="7">
        <v>-1.9603450000005296</v>
      </c>
      <c r="I71" s="7">
        <f t="shared" si="2"/>
        <v>-1.6983450000012112</v>
      </c>
      <c r="J71" s="13">
        <f t="shared" si="13"/>
        <v>-0.99999999999999134</v>
      </c>
      <c r="K71" s="12">
        <f t="shared" si="0"/>
        <v>158</v>
      </c>
      <c r="L71" s="12">
        <f t="shared" si="1"/>
        <v>0.39698492462311558</v>
      </c>
      <c r="M71" s="12">
        <v>-2.2089224999852775</v>
      </c>
      <c r="N71" s="12">
        <f t="shared" si="3"/>
        <v>-3.6229224999857479</v>
      </c>
      <c r="O71" s="13">
        <f t="shared" si="14"/>
        <v>-0.99999999999999134</v>
      </c>
      <c r="P71" s="12">
        <f t="shared" si="15"/>
        <v>159</v>
      </c>
      <c r="Q71" s="12">
        <f t="shared" si="4"/>
        <v>0.39949748743718594</v>
      </c>
      <c r="R71" s="12">
        <v>-3.3036475000045584</v>
      </c>
      <c r="S71" s="12">
        <f t="shared" si="5"/>
        <v>-4.5576475000039807</v>
      </c>
      <c r="T71" s="13">
        <f t="shared" si="16"/>
        <v>-0.99999999999999134</v>
      </c>
      <c r="U71" s="12">
        <f t="shared" si="17"/>
        <v>165</v>
      </c>
      <c r="V71" s="12">
        <f t="shared" si="6"/>
        <v>0.41457286432160806</v>
      </c>
      <c r="W71" s="12">
        <v>-1.5597300000000001</v>
      </c>
      <c r="X71" s="12">
        <f t="shared" si="7"/>
        <v>-2.60073</v>
      </c>
      <c r="Y71" s="13">
        <f t="shared" si="18"/>
        <v>-0.99999999999999134</v>
      </c>
      <c r="Z71" s="12">
        <f t="shared" si="8"/>
        <v>110</v>
      </c>
      <c r="AA71" s="12">
        <f t="shared" si="9"/>
        <v>0.27638190954773867</v>
      </c>
      <c r="AB71" s="12">
        <f ca="1">'result(Ti-Al)'!AK74</f>
        <v>0.30094815119452134</v>
      </c>
      <c r="AC71" s="12">
        <f t="shared" ca="1" si="10"/>
        <v>-1.8398968303967416</v>
      </c>
      <c r="AD71" s="13">
        <f t="shared" si="19"/>
        <v>-0.99999999999999134</v>
      </c>
      <c r="AE71" s="12">
        <f t="shared" ca="1" si="11"/>
        <v>136</v>
      </c>
      <c r="AF71" s="12">
        <f t="shared" ca="1" si="12"/>
        <v>0.34170854271356782</v>
      </c>
    </row>
    <row r="72" spans="1:32" x14ac:dyDescent="0.15">
      <c r="A72" s="4">
        <v>0.51</v>
      </c>
      <c r="B72" s="4">
        <v>-1.6983450000012112</v>
      </c>
      <c r="C72" s="4">
        <v>-3.6229224999857479</v>
      </c>
      <c r="D72" s="4">
        <v>-4.5576475000039807</v>
      </c>
      <c r="E72" s="4">
        <v>-2.60073</v>
      </c>
      <c r="H72" s="7">
        <v>-1.6983450000012112</v>
      </c>
      <c r="I72" s="7">
        <f t="shared" si="2"/>
        <v>-2.2813450000001012</v>
      </c>
      <c r="J72" s="13">
        <f t="shared" si="13"/>
        <v>-0.77999999999999137</v>
      </c>
      <c r="K72" s="12">
        <f t="shared" si="0"/>
        <v>167</v>
      </c>
      <c r="L72" s="12">
        <f t="shared" si="1"/>
        <v>0.41959798994974873</v>
      </c>
      <c r="M72" s="12">
        <v>-3.6229224999857479</v>
      </c>
      <c r="N72" s="12">
        <f t="shared" si="3"/>
        <v>-1.5029224999842938</v>
      </c>
      <c r="O72" s="13">
        <f t="shared" si="14"/>
        <v>-0.77999999999999137</v>
      </c>
      <c r="P72" s="12">
        <f t="shared" si="15"/>
        <v>165</v>
      </c>
      <c r="Q72" s="12">
        <f t="shared" si="4"/>
        <v>0.41457286432160806</v>
      </c>
      <c r="R72" s="12">
        <v>-4.5576475000039807</v>
      </c>
      <c r="S72" s="12">
        <f t="shared" si="5"/>
        <v>-3.1286475000023017</v>
      </c>
      <c r="T72" s="13">
        <f t="shared" si="16"/>
        <v>-0.77999999999999137</v>
      </c>
      <c r="U72" s="12">
        <f t="shared" si="17"/>
        <v>165</v>
      </c>
      <c r="V72" s="12">
        <f t="shared" si="6"/>
        <v>0.41457286432160806</v>
      </c>
      <c r="W72" s="12">
        <v>-2.60073</v>
      </c>
      <c r="X72" s="12">
        <f t="shared" si="7"/>
        <v>-3.4237299999999999</v>
      </c>
      <c r="Y72" s="13">
        <f t="shared" si="18"/>
        <v>-0.77999999999999137</v>
      </c>
      <c r="Z72" s="12">
        <f t="shared" si="8"/>
        <v>127</v>
      </c>
      <c r="AA72" s="12">
        <f t="shared" si="9"/>
        <v>0.31909547738693467</v>
      </c>
      <c r="AB72" s="12">
        <f ca="1">'result(Ti-Al)'!AK75</f>
        <v>-1.8398968303967416</v>
      </c>
      <c r="AC72" s="12">
        <f t="shared" ca="1" si="10"/>
        <v>-2.8137243670792444</v>
      </c>
      <c r="AD72" s="13">
        <f t="shared" si="19"/>
        <v>-0.77999999999999137</v>
      </c>
      <c r="AE72" s="12">
        <f t="shared" ca="1" si="11"/>
        <v>149</v>
      </c>
      <c r="AF72" s="12">
        <f t="shared" ca="1" si="12"/>
        <v>0.37437185929648242</v>
      </c>
    </row>
    <row r="73" spans="1:32" x14ac:dyDescent="0.15">
      <c r="A73" s="4">
        <v>0.52</v>
      </c>
      <c r="B73" s="4">
        <v>-2.2813450000001012</v>
      </c>
      <c r="C73" s="4">
        <v>-1.5029224999842938</v>
      </c>
      <c r="D73" s="4">
        <v>-3.1286475000023017</v>
      </c>
      <c r="E73" s="4">
        <v>-3.4237299999999999</v>
      </c>
      <c r="H73" s="7">
        <v>-2.2813450000001012</v>
      </c>
      <c r="I73" s="7">
        <f t="shared" si="2"/>
        <v>-2.3903450000020143</v>
      </c>
      <c r="J73" s="13">
        <f t="shared" si="13"/>
        <v>-0.55999999999999139</v>
      </c>
      <c r="K73" s="12">
        <f t="shared" si="0"/>
        <v>172</v>
      </c>
      <c r="L73" s="12">
        <f t="shared" si="1"/>
        <v>0.43216080402010049</v>
      </c>
      <c r="M73" s="12">
        <v>-1.5029224999842938</v>
      </c>
      <c r="N73" s="12">
        <f t="shared" si="3"/>
        <v>-2.9919224999837013</v>
      </c>
      <c r="O73" s="13">
        <f t="shared" si="14"/>
        <v>-0.55999999999999139</v>
      </c>
      <c r="P73" s="12">
        <f t="shared" si="15"/>
        <v>168</v>
      </c>
      <c r="Q73" s="12">
        <f t="shared" si="4"/>
        <v>0.42211055276381909</v>
      </c>
      <c r="R73" s="12">
        <v>-3.1286475000023017</v>
      </c>
      <c r="S73" s="12">
        <f t="shared" si="5"/>
        <v>-4.9276475000041842</v>
      </c>
      <c r="T73" s="13">
        <f t="shared" si="16"/>
        <v>-0.55999999999999139</v>
      </c>
      <c r="U73" s="12">
        <f t="shared" si="17"/>
        <v>169</v>
      </c>
      <c r="V73" s="12">
        <f t="shared" si="6"/>
        <v>0.42462311557788945</v>
      </c>
      <c r="W73" s="12">
        <v>-3.4237299999999999</v>
      </c>
      <c r="X73" s="12">
        <f t="shared" si="7"/>
        <v>0.31026799999999999</v>
      </c>
      <c r="Y73" s="13">
        <f t="shared" si="18"/>
        <v>-0.55999999999999139</v>
      </c>
      <c r="Z73" s="12">
        <f t="shared" si="8"/>
        <v>143</v>
      </c>
      <c r="AA73" s="12">
        <f t="shared" si="9"/>
        <v>0.3592964824120603</v>
      </c>
      <c r="AB73" s="12">
        <f ca="1">'result(Ti-Al)'!AK76</f>
        <v>-2.8137243670792444</v>
      </c>
      <c r="AC73" s="12">
        <f t="shared" ca="1" si="10"/>
        <v>-1.227640597408902</v>
      </c>
      <c r="AD73" s="13">
        <f t="shared" si="19"/>
        <v>-0.55999999999999139</v>
      </c>
      <c r="AE73" s="12">
        <f t="shared" ca="1" si="11"/>
        <v>166</v>
      </c>
      <c r="AF73" s="12">
        <f t="shared" ca="1" si="12"/>
        <v>0.41708542713567837</v>
      </c>
    </row>
    <row r="74" spans="1:32" x14ac:dyDescent="0.15">
      <c r="A74" s="4">
        <v>0.53</v>
      </c>
      <c r="B74" s="4">
        <v>-2.3903450000020143</v>
      </c>
      <c r="C74" s="4">
        <v>-2.9919224999837013</v>
      </c>
      <c r="D74" s="4">
        <v>-4.9276475000041842</v>
      </c>
      <c r="E74" s="4">
        <v>0.31026799999999999</v>
      </c>
      <c r="H74" s="7">
        <v>-2.3903450000020143</v>
      </c>
      <c r="I74" s="7">
        <f t="shared" si="2"/>
        <v>-2.3983449999995798</v>
      </c>
      <c r="J74" s="13">
        <f t="shared" si="13"/>
        <v>-0.33999999999999142</v>
      </c>
      <c r="K74" s="12">
        <f t="shared" si="0"/>
        <v>183</v>
      </c>
      <c r="L74" s="12">
        <f t="shared" si="1"/>
        <v>0.45979899497487436</v>
      </c>
      <c r="M74" s="12">
        <v>-2.9919224999837013</v>
      </c>
      <c r="N74" s="12">
        <f t="shared" si="3"/>
        <v>-4.5429224999864459</v>
      </c>
      <c r="O74" s="13">
        <f t="shared" si="14"/>
        <v>-0.33999999999999142</v>
      </c>
      <c r="P74" s="12">
        <f t="shared" si="15"/>
        <v>173</v>
      </c>
      <c r="Q74" s="12">
        <f t="shared" si="4"/>
        <v>0.43467336683417085</v>
      </c>
      <c r="R74" s="12">
        <v>-4.9276475000041842</v>
      </c>
      <c r="S74" s="12">
        <f t="shared" si="5"/>
        <v>-4.3766475000026617</v>
      </c>
      <c r="T74" s="13">
        <f t="shared" si="16"/>
        <v>-0.33999999999999142</v>
      </c>
      <c r="U74" s="12">
        <f t="shared" si="17"/>
        <v>170</v>
      </c>
      <c r="V74" s="12">
        <f t="shared" si="6"/>
        <v>0.42713567839195982</v>
      </c>
      <c r="W74" s="12">
        <v>0.31026799999999999</v>
      </c>
      <c r="X74" s="12">
        <f t="shared" si="7"/>
        <v>2.7268000000000001E-2</v>
      </c>
      <c r="Y74" s="13">
        <f t="shared" si="18"/>
        <v>-0.33999999999999142</v>
      </c>
      <c r="Z74" s="12">
        <f t="shared" si="8"/>
        <v>155</v>
      </c>
      <c r="AA74" s="12">
        <f t="shared" si="9"/>
        <v>0.38944723618090454</v>
      </c>
      <c r="AB74" s="12">
        <f ca="1">'result(Ti-Al)'!AK77</f>
        <v>-1.227640597408902</v>
      </c>
      <c r="AC74" s="12">
        <f t="shared" ca="1" si="10"/>
        <v>-2.2985113443421725</v>
      </c>
      <c r="AD74" s="13">
        <f t="shared" si="19"/>
        <v>-0.33999999999999142</v>
      </c>
      <c r="AE74" s="12">
        <f t="shared" ca="1" si="11"/>
        <v>177</v>
      </c>
      <c r="AF74" s="12">
        <f t="shared" ca="1" si="12"/>
        <v>0.44472361809045224</v>
      </c>
    </row>
    <row r="75" spans="1:32" x14ac:dyDescent="0.15">
      <c r="A75" s="4">
        <v>0.54</v>
      </c>
      <c r="B75" s="4">
        <v>-2.3983449999995798</v>
      </c>
      <c r="C75" s="4">
        <v>-4.5429224999864459</v>
      </c>
      <c r="D75" s="4">
        <v>-4.3766475000026617</v>
      </c>
      <c r="E75" s="4">
        <v>2.7268000000000001E-2</v>
      </c>
      <c r="H75" s="7">
        <v>-2.3983449999995798</v>
      </c>
      <c r="I75" s="7">
        <f t="shared" si="2"/>
        <v>-2.3433449999998857</v>
      </c>
      <c r="J75" s="13">
        <f t="shared" si="13"/>
        <v>-0.11999999999999142</v>
      </c>
      <c r="K75" s="12">
        <f t="shared" si="0"/>
        <v>186</v>
      </c>
      <c r="L75" s="12">
        <f t="shared" si="1"/>
        <v>0.46733668341708545</v>
      </c>
      <c r="M75" s="12">
        <v>-4.5429224999864459</v>
      </c>
      <c r="N75" s="12">
        <f t="shared" si="3"/>
        <v>-5.4379224999863141</v>
      </c>
      <c r="O75" s="13">
        <f t="shared" si="14"/>
        <v>-0.11999999999999142</v>
      </c>
      <c r="P75" s="12">
        <f t="shared" si="15"/>
        <v>181</v>
      </c>
      <c r="Q75" s="12">
        <f t="shared" si="4"/>
        <v>0.45477386934673369</v>
      </c>
      <c r="R75" s="12">
        <v>-4.3766475000026617</v>
      </c>
      <c r="S75" s="12">
        <f t="shared" si="5"/>
        <v>-4.3516475000018318</v>
      </c>
      <c r="T75" s="13">
        <f t="shared" si="16"/>
        <v>-0.11999999999999142</v>
      </c>
      <c r="U75" s="12">
        <f t="shared" si="17"/>
        <v>175</v>
      </c>
      <c r="V75" s="12">
        <f t="shared" si="6"/>
        <v>0.43969849246231157</v>
      </c>
      <c r="W75" s="12">
        <v>2.7268000000000001E-2</v>
      </c>
      <c r="X75" s="12">
        <f t="shared" si="7"/>
        <v>-1.8257300000000001</v>
      </c>
      <c r="Y75" s="13">
        <f t="shared" si="18"/>
        <v>-0.11999999999999142</v>
      </c>
      <c r="Z75" s="12">
        <f t="shared" si="8"/>
        <v>162</v>
      </c>
      <c r="AA75" s="12">
        <f t="shared" si="9"/>
        <v>0.40703517587939697</v>
      </c>
      <c r="AB75" s="12">
        <f ca="1">'result(Ti-Al)'!AK78</f>
        <v>-2.2985113443421725</v>
      </c>
      <c r="AC75" s="12">
        <f t="shared" ca="1" si="10"/>
        <v>-3.6662368361827347</v>
      </c>
      <c r="AD75" s="13">
        <f t="shared" si="19"/>
        <v>-0.11999999999999142</v>
      </c>
      <c r="AE75" s="12">
        <f t="shared" ca="1" si="11"/>
        <v>187</v>
      </c>
      <c r="AF75" s="12">
        <f t="shared" ca="1" si="12"/>
        <v>0.46984924623115576</v>
      </c>
    </row>
    <row r="76" spans="1:32" x14ac:dyDescent="0.15">
      <c r="A76" s="4">
        <v>0.55000000000000004</v>
      </c>
      <c r="B76" s="4">
        <v>-2.3433449999998857</v>
      </c>
      <c r="C76" s="4">
        <v>-5.4379224999863141</v>
      </c>
      <c r="D76" s="4">
        <v>-4.3516475000018318</v>
      </c>
      <c r="E76" s="4">
        <v>-1.8257300000000001</v>
      </c>
      <c r="H76" s="7">
        <v>-2.3433449999998857</v>
      </c>
      <c r="I76" s="7">
        <f t="shared" si="2"/>
        <v>-3.1603450000012856</v>
      </c>
      <c r="J76" s="13">
        <f t="shared" si="13"/>
        <v>0.10000000000000858</v>
      </c>
      <c r="K76" s="12">
        <f t="shared" si="0"/>
        <v>189</v>
      </c>
      <c r="L76" s="12">
        <f t="shared" si="1"/>
        <v>0.47487437185929648</v>
      </c>
      <c r="M76" s="12">
        <v>-5.4379224999863141</v>
      </c>
      <c r="N76" s="12">
        <f t="shared" si="3"/>
        <v>-3.9269224999856078</v>
      </c>
      <c r="O76" s="13">
        <f t="shared" si="14"/>
        <v>0.10000000000000858</v>
      </c>
      <c r="P76" s="12">
        <f t="shared" si="15"/>
        <v>191</v>
      </c>
      <c r="Q76" s="12">
        <f t="shared" si="4"/>
        <v>0.47989949748743721</v>
      </c>
      <c r="R76" s="12">
        <v>-4.3516475000018318</v>
      </c>
      <c r="S76" s="12">
        <f t="shared" si="5"/>
        <v>-3.9266475000019341</v>
      </c>
      <c r="T76" s="13">
        <f t="shared" si="16"/>
        <v>0.10000000000000858</v>
      </c>
      <c r="U76" s="12">
        <f t="shared" si="17"/>
        <v>177</v>
      </c>
      <c r="V76" s="12">
        <f t="shared" si="6"/>
        <v>0.44472361809045224</v>
      </c>
      <c r="W76" s="12">
        <v>-1.8257300000000001</v>
      </c>
      <c r="X76" s="12">
        <f t="shared" si="7"/>
        <v>0.25026799999999999</v>
      </c>
      <c r="Y76" s="13">
        <f t="shared" si="18"/>
        <v>0.10000000000000858</v>
      </c>
      <c r="Z76" s="12">
        <f t="shared" si="8"/>
        <v>173</v>
      </c>
      <c r="AA76" s="12">
        <f t="shared" si="9"/>
        <v>0.43467336683417085</v>
      </c>
      <c r="AB76" s="12">
        <f ca="1">'result(Ti-Al)'!AK79</f>
        <v>-3.6662368361827347</v>
      </c>
      <c r="AC76" s="12">
        <f t="shared" ca="1" si="10"/>
        <v>-2.0549359182595257</v>
      </c>
      <c r="AD76" s="13">
        <f t="shared" si="19"/>
        <v>0.10000000000000858</v>
      </c>
      <c r="AE76" s="12">
        <f t="shared" ca="1" si="11"/>
        <v>200</v>
      </c>
      <c r="AF76" s="12">
        <f t="shared" ca="1" si="12"/>
        <v>0.50251256281407031</v>
      </c>
    </row>
    <row r="77" spans="1:32" x14ac:dyDescent="0.15">
      <c r="A77" s="4">
        <v>0.56000000000000005</v>
      </c>
      <c r="B77" s="4">
        <v>-3.1603450000012856</v>
      </c>
      <c r="C77" s="4">
        <v>-3.9269224999856078</v>
      </c>
      <c r="D77" s="4">
        <v>-3.9266475000019341</v>
      </c>
      <c r="E77" s="4">
        <v>0.25026799999999999</v>
      </c>
      <c r="H77" s="7">
        <v>-3.1603450000012856</v>
      </c>
      <c r="I77" s="7">
        <f t="shared" si="2"/>
        <v>-5.158345000001674</v>
      </c>
      <c r="J77" s="13">
        <f t="shared" si="13"/>
        <v>0.32000000000000861</v>
      </c>
      <c r="K77" s="12">
        <f t="shared" si="0"/>
        <v>195</v>
      </c>
      <c r="L77" s="12">
        <f t="shared" si="1"/>
        <v>0.4899497487437186</v>
      </c>
      <c r="M77" s="12">
        <v>-3.9269224999856078</v>
      </c>
      <c r="N77" s="12">
        <f t="shared" si="3"/>
        <v>-4.8149224999853857</v>
      </c>
      <c r="O77" s="13">
        <f t="shared" si="14"/>
        <v>0.32000000000000861</v>
      </c>
      <c r="P77" s="12">
        <f t="shared" si="15"/>
        <v>197</v>
      </c>
      <c r="Q77" s="12">
        <f t="shared" si="4"/>
        <v>0.49497487437185927</v>
      </c>
      <c r="R77" s="12">
        <v>-3.9266475000019341</v>
      </c>
      <c r="S77" s="12">
        <f t="shared" si="5"/>
        <v>-6.1126475000037317</v>
      </c>
      <c r="T77" s="13">
        <f t="shared" si="16"/>
        <v>0.32000000000000861</v>
      </c>
      <c r="U77" s="12">
        <f t="shared" si="17"/>
        <v>183</v>
      </c>
      <c r="V77" s="12">
        <f t="shared" si="6"/>
        <v>0.45979899497487436</v>
      </c>
      <c r="W77" s="12">
        <v>0.25026799999999999</v>
      </c>
      <c r="X77" s="12">
        <f t="shared" si="7"/>
        <v>0.27626800000000001</v>
      </c>
      <c r="Y77" s="13">
        <f t="shared" si="18"/>
        <v>0.32000000000000861</v>
      </c>
      <c r="Z77" s="12">
        <f t="shared" si="8"/>
        <v>193</v>
      </c>
      <c r="AA77" s="12">
        <f t="shared" si="9"/>
        <v>0.48492462311557788</v>
      </c>
      <c r="AB77" s="12">
        <f ca="1">'result(Ti-Al)'!AK80</f>
        <v>-2.0549359182595257</v>
      </c>
      <c r="AC77" s="12">
        <f t="shared" ca="1" si="10"/>
        <v>-2.2023326062910122</v>
      </c>
      <c r="AD77" s="13">
        <f t="shared" si="19"/>
        <v>0.32000000000000861</v>
      </c>
      <c r="AE77" s="12">
        <f t="shared" ca="1" si="11"/>
        <v>212</v>
      </c>
      <c r="AF77" s="12">
        <f t="shared" ca="1" si="12"/>
        <v>0.53266331658291455</v>
      </c>
    </row>
    <row r="78" spans="1:32" x14ac:dyDescent="0.15">
      <c r="A78" s="4">
        <v>0.56999999999999995</v>
      </c>
      <c r="B78" s="4">
        <v>-5.158345000001674</v>
      </c>
      <c r="C78" s="4">
        <v>-4.8149224999853857</v>
      </c>
      <c r="D78" s="4">
        <v>-6.1126475000037317</v>
      </c>
      <c r="E78" s="4">
        <v>0.27626800000000001</v>
      </c>
      <c r="H78" s="7">
        <v>-5.158345000001674</v>
      </c>
      <c r="I78" s="7">
        <f t="shared" si="2"/>
        <v>-2.4353449999985344</v>
      </c>
      <c r="J78" s="13">
        <f t="shared" si="13"/>
        <v>0.54000000000000858</v>
      </c>
      <c r="K78" s="12">
        <f t="shared" si="0"/>
        <v>205</v>
      </c>
      <c r="L78" s="12">
        <f t="shared" si="1"/>
        <v>0.51507537688442206</v>
      </c>
      <c r="M78" s="12">
        <v>-4.8149224999853857</v>
      </c>
      <c r="N78" s="12">
        <f t="shared" si="3"/>
        <v>-3.3759224999840853</v>
      </c>
      <c r="O78" s="13">
        <f t="shared" si="14"/>
        <v>0.54000000000000858</v>
      </c>
      <c r="P78" s="12">
        <f t="shared" si="15"/>
        <v>208</v>
      </c>
      <c r="Q78" s="12">
        <f t="shared" si="4"/>
        <v>0.52261306532663321</v>
      </c>
      <c r="R78" s="12">
        <v>-6.1126475000037317</v>
      </c>
      <c r="S78" s="12">
        <f t="shared" si="5"/>
        <v>-3.2076475000017979</v>
      </c>
      <c r="T78" s="13">
        <f t="shared" si="16"/>
        <v>0.54000000000000858</v>
      </c>
      <c r="U78" s="12">
        <f t="shared" si="17"/>
        <v>195</v>
      </c>
      <c r="V78" s="12">
        <f t="shared" si="6"/>
        <v>0.4899497487437186</v>
      </c>
      <c r="W78" s="12">
        <v>0.27626800000000001</v>
      </c>
      <c r="X78" s="12">
        <f t="shared" si="7"/>
        <v>-1.98573</v>
      </c>
      <c r="Y78" s="13">
        <f t="shared" si="18"/>
        <v>0.54000000000000858</v>
      </c>
      <c r="Z78" s="12">
        <f t="shared" si="8"/>
        <v>205</v>
      </c>
      <c r="AA78" s="12">
        <f t="shared" si="9"/>
        <v>0.51507537688442206</v>
      </c>
      <c r="AB78" s="12">
        <f ca="1">'result(Ti-Al)'!AK81</f>
        <v>-2.2023326062910122</v>
      </c>
      <c r="AC78" s="12">
        <f t="shared" ca="1" si="10"/>
        <v>-2.7823241454218874</v>
      </c>
      <c r="AD78" s="13">
        <f t="shared" si="19"/>
        <v>0.54000000000000858</v>
      </c>
      <c r="AE78" s="12">
        <f t="shared" ca="1" si="11"/>
        <v>218</v>
      </c>
      <c r="AF78" s="12">
        <f t="shared" ca="1" si="12"/>
        <v>0.54773869346733672</v>
      </c>
    </row>
    <row r="79" spans="1:32" x14ac:dyDescent="0.15">
      <c r="A79" s="4">
        <v>0.57999999999999996</v>
      </c>
      <c r="B79" s="4">
        <v>-2.4353449999985344</v>
      </c>
      <c r="C79" s="4">
        <v>-3.3759224999840853</v>
      </c>
      <c r="D79" s="4">
        <v>-3.2076475000017979</v>
      </c>
      <c r="E79" s="4">
        <v>-1.98573</v>
      </c>
      <c r="H79" s="7">
        <v>-2.4353449999985344</v>
      </c>
      <c r="I79" s="7">
        <f t="shared" si="2"/>
        <v>-2.0413449999985289</v>
      </c>
      <c r="J79" s="13">
        <f t="shared" si="13"/>
        <v>0.76000000000000856</v>
      </c>
      <c r="K79" s="12">
        <f t="shared" si="0"/>
        <v>205</v>
      </c>
      <c r="L79" s="12">
        <f t="shared" si="1"/>
        <v>0.51507537688442206</v>
      </c>
      <c r="M79" s="12">
        <v>-3.3759224999840853</v>
      </c>
      <c r="N79" s="12">
        <f t="shared" si="3"/>
        <v>-2.8029224999848168</v>
      </c>
      <c r="O79" s="13">
        <f t="shared" si="14"/>
        <v>0.76000000000000856</v>
      </c>
      <c r="P79" s="12">
        <f t="shared" si="15"/>
        <v>214</v>
      </c>
      <c r="Q79" s="12">
        <f t="shared" si="4"/>
        <v>0.53768844221105527</v>
      </c>
      <c r="R79" s="12">
        <v>-3.2076475000017979</v>
      </c>
      <c r="S79" s="12">
        <f t="shared" si="5"/>
        <v>-3.8276475000031951</v>
      </c>
      <c r="T79" s="13">
        <f t="shared" si="16"/>
        <v>0.76000000000000856</v>
      </c>
      <c r="U79" s="12">
        <f t="shared" si="17"/>
        <v>204</v>
      </c>
      <c r="V79" s="12">
        <f t="shared" si="6"/>
        <v>0.51256281407035176</v>
      </c>
      <c r="W79" s="12">
        <v>-1.98573</v>
      </c>
      <c r="X79" s="12">
        <f t="shared" si="7"/>
        <v>-1.97373</v>
      </c>
      <c r="Y79" s="13">
        <f t="shared" si="18"/>
        <v>0.76000000000000856</v>
      </c>
      <c r="Z79" s="12">
        <f t="shared" si="8"/>
        <v>210</v>
      </c>
      <c r="AA79" s="12">
        <f t="shared" si="9"/>
        <v>0.52763819095477382</v>
      </c>
      <c r="AB79" s="12">
        <f ca="1">'result(Ti-Al)'!AK82</f>
        <v>-2.7823241454218874</v>
      </c>
      <c r="AC79" s="12">
        <f t="shared" ca="1" si="10"/>
        <v>-3.5442074239488379</v>
      </c>
      <c r="AD79" s="13">
        <f t="shared" si="19"/>
        <v>0.76000000000000856</v>
      </c>
      <c r="AE79" s="12">
        <f t="shared" ca="1" si="11"/>
        <v>222</v>
      </c>
      <c r="AF79" s="12">
        <f t="shared" ca="1" si="12"/>
        <v>0.55778894472361806</v>
      </c>
    </row>
    <row r="80" spans="1:32" x14ac:dyDescent="0.15">
      <c r="A80" s="4">
        <v>0.59</v>
      </c>
      <c r="B80" s="4">
        <v>-2.0413449999985289</v>
      </c>
      <c r="C80" s="4">
        <v>-2.8029224999848168</v>
      </c>
      <c r="D80" s="4">
        <v>-3.8276475000031951</v>
      </c>
      <c r="E80" s="4">
        <v>-1.97373</v>
      </c>
      <c r="H80" s="7">
        <v>-2.0413449999985289</v>
      </c>
      <c r="I80" s="7">
        <f t="shared" si="2"/>
        <v>3.8526549999993165</v>
      </c>
      <c r="J80" s="13">
        <f t="shared" si="13"/>
        <v>0.98000000000000853</v>
      </c>
      <c r="K80" s="12">
        <f t="shared" si="0"/>
        <v>215</v>
      </c>
      <c r="L80" s="12">
        <f t="shared" si="1"/>
        <v>0.54020100502512558</v>
      </c>
      <c r="M80" s="12">
        <v>-2.8029224999848168</v>
      </c>
      <c r="N80" s="12">
        <f t="shared" si="3"/>
        <v>-3.7189224999849557</v>
      </c>
      <c r="O80" s="13">
        <f t="shared" si="14"/>
        <v>0.98000000000000853</v>
      </c>
      <c r="P80" s="12">
        <f t="shared" si="15"/>
        <v>218</v>
      </c>
      <c r="Q80" s="12">
        <f t="shared" si="4"/>
        <v>0.54773869346733672</v>
      </c>
      <c r="R80" s="12">
        <v>-3.8276475000031951</v>
      </c>
      <c r="S80" s="12">
        <f t="shared" si="5"/>
        <v>-2.0676475000023231</v>
      </c>
      <c r="T80" s="13">
        <f t="shared" si="16"/>
        <v>0.98000000000000853</v>
      </c>
      <c r="U80" s="12">
        <f t="shared" si="17"/>
        <v>208</v>
      </c>
      <c r="V80" s="12">
        <f t="shared" si="6"/>
        <v>0.52261306532663321</v>
      </c>
      <c r="W80" s="12">
        <v>-1.97373</v>
      </c>
      <c r="X80" s="12">
        <f t="shared" si="7"/>
        <v>-1.37673</v>
      </c>
      <c r="Y80" s="13">
        <f t="shared" si="18"/>
        <v>0.98000000000000853</v>
      </c>
      <c r="Z80" s="12">
        <f t="shared" si="8"/>
        <v>221</v>
      </c>
      <c r="AA80" s="12">
        <f t="shared" si="9"/>
        <v>0.55527638190954776</v>
      </c>
      <c r="AB80" s="12">
        <f ca="1">'result(Ti-Al)'!AK83</f>
        <v>-3.5442074239488379</v>
      </c>
      <c r="AC80" s="12">
        <f t="shared" ca="1" si="10"/>
        <v>-1.4916468172294015</v>
      </c>
      <c r="AD80" s="13">
        <f t="shared" si="19"/>
        <v>0.98000000000000853</v>
      </c>
      <c r="AE80" s="12">
        <f t="shared" ca="1" si="11"/>
        <v>229</v>
      </c>
      <c r="AF80" s="12">
        <f t="shared" ca="1" si="12"/>
        <v>0.57537688442211055</v>
      </c>
    </row>
    <row r="81" spans="1:32" x14ac:dyDescent="0.15">
      <c r="A81" s="4">
        <v>0.6</v>
      </c>
      <c r="B81" s="4">
        <v>3.8526549999993165</v>
      </c>
      <c r="C81" s="4">
        <v>-3.7189224999849557</v>
      </c>
      <c r="D81" s="4">
        <v>-2.0676475000023231</v>
      </c>
      <c r="E81" s="4">
        <v>-1.37673</v>
      </c>
      <c r="H81" s="7">
        <v>3.8526549999993165</v>
      </c>
      <c r="I81" s="7">
        <f t="shared" si="2"/>
        <v>-1.8573450000012315</v>
      </c>
      <c r="J81" s="13">
        <f t="shared" si="13"/>
        <v>1.2000000000000086</v>
      </c>
      <c r="K81" s="12">
        <f t="shared" si="0"/>
        <v>217</v>
      </c>
      <c r="L81" s="12">
        <f t="shared" si="1"/>
        <v>0.54522613065326631</v>
      </c>
      <c r="M81" s="12">
        <v>-3.7189224999849557</v>
      </c>
      <c r="N81" s="12">
        <f t="shared" si="3"/>
        <v>-1.6569224999862797</v>
      </c>
      <c r="O81" s="13">
        <f t="shared" si="14"/>
        <v>1.2000000000000086</v>
      </c>
      <c r="P81" s="12">
        <f t="shared" si="15"/>
        <v>226</v>
      </c>
      <c r="Q81" s="12">
        <f t="shared" si="4"/>
        <v>0.56783919597989951</v>
      </c>
      <c r="R81" s="12">
        <v>-2.0676475000023231</v>
      </c>
      <c r="S81" s="12">
        <f t="shared" si="5"/>
        <v>-3.4056475000028286</v>
      </c>
      <c r="T81" s="13">
        <f t="shared" si="16"/>
        <v>1.2000000000000086</v>
      </c>
      <c r="U81" s="12">
        <f t="shared" si="17"/>
        <v>212</v>
      </c>
      <c r="V81" s="12">
        <f t="shared" si="6"/>
        <v>0.53266331658291455</v>
      </c>
      <c r="W81" s="12">
        <v>-1.37673</v>
      </c>
      <c r="X81" s="12">
        <f t="shared" si="7"/>
        <v>-2.9737300000000002</v>
      </c>
      <c r="Y81" s="13">
        <f t="shared" si="18"/>
        <v>1.2000000000000086</v>
      </c>
      <c r="Z81" s="12">
        <f t="shared" si="8"/>
        <v>235</v>
      </c>
      <c r="AA81" s="12">
        <f t="shared" si="9"/>
        <v>0.59045226130653261</v>
      </c>
      <c r="AB81" s="12">
        <f ca="1">'result(Ti-Al)'!AK84</f>
        <v>-1.4916468172294015</v>
      </c>
      <c r="AC81" s="12">
        <f t="shared" ca="1" si="10"/>
        <v>-4.323047557813255</v>
      </c>
      <c r="AD81" s="13">
        <f t="shared" si="19"/>
        <v>1.2000000000000086</v>
      </c>
      <c r="AE81" s="12">
        <f t="shared" ca="1" si="11"/>
        <v>233</v>
      </c>
      <c r="AF81" s="12">
        <f t="shared" ca="1" si="12"/>
        <v>0.585427135678392</v>
      </c>
    </row>
    <row r="82" spans="1:32" x14ac:dyDescent="0.15">
      <c r="A82" s="4">
        <v>0.61</v>
      </c>
      <c r="B82" s="4">
        <v>-1.8573450000012315</v>
      </c>
      <c r="C82" s="4">
        <v>-1.6569224999862797</v>
      </c>
      <c r="D82" s="4">
        <v>-3.4056475000028286</v>
      </c>
      <c r="E82" s="4">
        <v>-2.9737300000000002</v>
      </c>
      <c r="H82" s="7">
        <v>-1.8573450000012315</v>
      </c>
      <c r="I82" s="7">
        <f t="shared" si="2"/>
        <v>-2.098345000000279</v>
      </c>
      <c r="J82" s="13">
        <f t="shared" si="13"/>
        <v>1.4200000000000086</v>
      </c>
      <c r="K82" s="12">
        <f t="shared" si="0"/>
        <v>229</v>
      </c>
      <c r="L82" s="12">
        <f t="shared" si="1"/>
        <v>0.57537688442211055</v>
      </c>
      <c r="M82" s="12">
        <v>-1.6569224999862797</v>
      </c>
      <c r="N82" s="12">
        <f t="shared" si="3"/>
        <v>-2.0069224999836877</v>
      </c>
      <c r="O82" s="13">
        <f t="shared" si="14"/>
        <v>1.4200000000000086</v>
      </c>
      <c r="P82" s="12">
        <f t="shared" si="15"/>
        <v>233</v>
      </c>
      <c r="Q82" s="12">
        <f t="shared" si="4"/>
        <v>0.585427135678392</v>
      </c>
      <c r="R82" s="12">
        <v>-3.4056475000028286</v>
      </c>
      <c r="S82" s="12">
        <f t="shared" si="5"/>
        <v>-3.188647500003583</v>
      </c>
      <c r="T82" s="13">
        <f t="shared" si="16"/>
        <v>1.4200000000000086</v>
      </c>
      <c r="U82" s="12">
        <f t="shared" si="17"/>
        <v>213</v>
      </c>
      <c r="V82" s="12">
        <f t="shared" si="6"/>
        <v>0.53517587939698497</v>
      </c>
      <c r="W82" s="12">
        <v>-2.9737300000000002</v>
      </c>
      <c r="X82" s="12">
        <f t="shared" si="7"/>
        <v>-2.0907300000000002</v>
      </c>
      <c r="Y82" s="13">
        <f t="shared" si="18"/>
        <v>1.4200000000000086</v>
      </c>
      <c r="Z82" s="12">
        <f t="shared" si="8"/>
        <v>244</v>
      </c>
      <c r="AA82" s="12">
        <f t="shared" si="9"/>
        <v>0.61306532663316582</v>
      </c>
      <c r="AB82" s="12">
        <f ca="1">'result(Ti-Al)'!AK85</f>
        <v>-4.323047557813255</v>
      </c>
      <c r="AC82" s="12">
        <f t="shared" ca="1" si="10"/>
        <v>-4.403169706920516</v>
      </c>
      <c r="AD82" s="13">
        <f t="shared" si="19"/>
        <v>1.4200000000000086</v>
      </c>
      <c r="AE82" s="12">
        <f t="shared" ca="1" si="11"/>
        <v>250</v>
      </c>
      <c r="AF82" s="12">
        <f t="shared" ca="1" si="12"/>
        <v>0.62814070351758799</v>
      </c>
    </row>
    <row r="83" spans="1:32" x14ac:dyDescent="0.15">
      <c r="A83" s="4">
        <v>0.62</v>
      </c>
      <c r="B83" s="4">
        <v>-2.098345000000279</v>
      </c>
      <c r="C83" s="4">
        <v>-2.0069224999836877</v>
      </c>
      <c r="D83" s="4">
        <v>-3.188647500003583</v>
      </c>
      <c r="E83" s="4">
        <v>-2.0907300000000002</v>
      </c>
      <c r="H83" s="7">
        <v>-2.098345000000279</v>
      </c>
      <c r="I83" s="7">
        <f t="shared" si="2"/>
        <v>-2.2653450000014175</v>
      </c>
      <c r="J83" s="13">
        <f t="shared" si="13"/>
        <v>1.6400000000000086</v>
      </c>
      <c r="K83" s="12">
        <f t="shared" si="0"/>
        <v>234</v>
      </c>
      <c r="L83" s="12">
        <f t="shared" si="1"/>
        <v>0.5879396984924623</v>
      </c>
      <c r="M83" s="12">
        <v>-2.0069224999836877</v>
      </c>
      <c r="N83" s="12">
        <f t="shared" si="3"/>
        <v>-2.9409224999845662</v>
      </c>
      <c r="O83" s="13">
        <f t="shared" si="14"/>
        <v>1.6400000000000086</v>
      </c>
      <c r="P83" s="12">
        <f t="shared" si="15"/>
        <v>234</v>
      </c>
      <c r="Q83" s="12">
        <f t="shared" si="4"/>
        <v>0.5879396984924623</v>
      </c>
      <c r="R83" s="12">
        <v>-3.188647500003583</v>
      </c>
      <c r="S83" s="12">
        <f t="shared" si="5"/>
        <v>-6.0616475000045966</v>
      </c>
      <c r="T83" s="13">
        <f t="shared" si="16"/>
        <v>1.6400000000000086</v>
      </c>
      <c r="U83" s="12">
        <f t="shared" si="17"/>
        <v>221</v>
      </c>
      <c r="V83" s="12">
        <f t="shared" si="6"/>
        <v>0.55527638190954776</v>
      </c>
      <c r="W83" s="12">
        <v>-2.0907300000000002</v>
      </c>
      <c r="X83" s="12">
        <f t="shared" si="7"/>
        <v>-0.54073000000000004</v>
      </c>
      <c r="Y83" s="13">
        <f t="shared" si="18"/>
        <v>1.6400000000000086</v>
      </c>
      <c r="Z83" s="12">
        <f t="shared" si="8"/>
        <v>253</v>
      </c>
      <c r="AA83" s="12">
        <f t="shared" si="9"/>
        <v>0.63567839195979903</v>
      </c>
      <c r="AB83" s="12">
        <f ca="1">'result(Ti-Al)'!AK86</f>
        <v>-4.403169706920516</v>
      </c>
      <c r="AC83" s="12">
        <f t="shared" ca="1" si="10"/>
        <v>-2.3390751407591788</v>
      </c>
      <c r="AD83" s="13">
        <f t="shared" si="19"/>
        <v>1.6400000000000086</v>
      </c>
      <c r="AE83" s="12">
        <f t="shared" ca="1" si="11"/>
        <v>261</v>
      </c>
      <c r="AF83" s="12">
        <f t="shared" ca="1" si="12"/>
        <v>0.65577889447236182</v>
      </c>
    </row>
    <row r="84" spans="1:32" x14ac:dyDescent="0.15">
      <c r="A84" s="4">
        <v>0.63</v>
      </c>
      <c r="B84" s="4">
        <v>-2.2653450000014175</v>
      </c>
      <c r="C84" s="4">
        <v>-2.9409224999845662</v>
      </c>
      <c r="D84" s="4">
        <v>-6.0616475000045966</v>
      </c>
      <c r="E84" s="4">
        <v>-0.54073000000000004</v>
      </c>
      <c r="H84" s="7">
        <v>-2.2653450000014175</v>
      </c>
      <c r="I84" s="7">
        <f t="shared" si="2"/>
        <v>-3.1633450000008168</v>
      </c>
      <c r="J84" s="13">
        <f t="shared" si="13"/>
        <v>1.8600000000000085</v>
      </c>
      <c r="K84" s="12">
        <f t="shared" si="0"/>
        <v>237</v>
      </c>
      <c r="L84" s="12">
        <f t="shared" si="1"/>
        <v>0.59547738693467334</v>
      </c>
      <c r="M84" s="12">
        <v>-2.9409224999845662</v>
      </c>
      <c r="N84" s="12">
        <f t="shared" si="3"/>
        <v>-2.426922499985551</v>
      </c>
      <c r="O84" s="13">
        <f t="shared" si="14"/>
        <v>1.8600000000000085</v>
      </c>
      <c r="P84" s="12">
        <f t="shared" si="15"/>
        <v>248</v>
      </c>
      <c r="Q84" s="12">
        <f t="shared" si="4"/>
        <v>0.62311557788944727</v>
      </c>
      <c r="R84" s="12">
        <v>-6.0616475000045966</v>
      </c>
      <c r="S84" s="12">
        <f t="shared" si="5"/>
        <v>-6.0226475000035862</v>
      </c>
      <c r="T84" s="13">
        <f t="shared" si="16"/>
        <v>1.8600000000000085</v>
      </c>
      <c r="U84" s="12">
        <f t="shared" si="17"/>
        <v>237</v>
      </c>
      <c r="V84" s="12">
        <f t="shared" si="6"/>
        <v>0.59547738693467334</v>
      </c>
      <c r="W84" s="12">
        <v>-0.54073000000000004</v>
      </c>
      <c r="X84" s="12">
        <f t="shared" si="7"/>
        <v>-2.2957299999999998</v>
      </c>
      <c r="Y84" s="13">
        <f t="shared" si="18"/>
        <v>1.8600000000000085</v>
      </c>
      <c r="Z84" s="12">
        <f t="shared" si="8"/>
        <v>260</v>
      </c>
      <c r="AA84" s="12">
        <f t="shared" si="9"/>
        <v>0.65326633165829151</v>
      </c>
      <c r="AB84" s="12">
        <f ca="1">'result(Ti-Al)'!AK87</f>
        <v>-2.3390751407591788</v>
      </c>
      <c r="AC84" s="12">
        <f t="shared" ca="1" si="10"/>
        <v>-2.3515818755371205</v>
      </c>
      <c r="AD84" s="13">
        <f t="shared" si="19"/>
        <v>1.8600000000000085</v>
      </c>
      <c r="AE84" s="12">
        <f t="shared" ca="1" si="11"/>
        <v>265</v>
      </c>
      <c r="AF84" s="12">
        <f t="shared" ca="1" si="12"/>
        <v>0.66582914572864327</v>
      </c>
    </row>
    <row r="85" spans="1:32" x14ac:dyDescent="0.15">
      <c r="A85" s="4">
        <v>0.64</v>
      </c>
      <c r="B85" s="4">
        <v>-3.1633450000008168</v>
      </c>
      <c r="C85" s="4">
        <v>-2.426922499985551</v>
      </c>
      <c r="D85" s="4">
        <v>-6.0226475000035862</v>
      </c>
      <c r="E85" s="4">
        <v>-2.2957299999999998</v>
      </c>
      <c r="H85" s="7">
        <v>-3.1633450000008168</v>
      </c>
      <c r="I85" s="7">
        <f t="shared" si="2"/>
        <v>-2.017344999998727</v>
      </c>
      <c r="J85" s="13">
        <f t="shared" si="13"/>
        <v>2.0800000000000085</v>
      </c>
      <c r="K85" s="12">
        <f t="shared" ref="K85:K148" si="20">COUNTIFS($H$21:$H$418,"&lt;"&amp;J85,$I$21:$I$418,"&lt;"&amp;J85)</f>
        <v>247</v>
      </c>
      <c r="L85" s="12">
        <f t="shared" ref="L85:L148" si="21">K85/$K$419</f>
        <v>0.62060301507537685</v>
      </c>
      <c r="M85" s="12">
        <v>-2.426922499985551</v>
      </c>
      <c r="N85" s="12">
        <f t="shared" si="3"/>
        <v>-2.6489224999863836</v>
      </c>
      <c r="O85" s="13">
        <f t="shared" si="14"/>
        <v>2.0800000000000085</v>
      </c>
      <c r="P85" s="12">
        <f t="shared" si="15"/>
        <v>254</v>
      </c>
      <c r="Q85" s="12">
        <f t="shared" si="4"/>
        <v>0.63819095477386933</v>
      </c>
      <c r="R85" s="12">
        <v>-6.0226475000035862</v>
      </c>
      <c r="S85" s="12">
        <f t="shared" si="5"/>
        <v>-4.9966475000040589</v>
      </c>
      <c r="T85" s="13">
        <f t="shared" si="16"/>
        <v>2.0800000000000085</v>
      </c>
      <c r="U85" s="12">
        <f t="shared" si="17"/>
        <v>243</v>
      </c>
      <c r="V85" s="12">
        <f t="shared" si="6"/>
        <v>0.61055276381909551</v>
      </c>
      <c r="W85" s="12">
        <v>-2.2957299999999998</v>
      </c>
      <c r="X85" s="12">
        <f t="shared" si="7"/>
        <v>-2.1387299999999998</v>
      </c>
      <c r="Y85" s="13">
        <f t="shared" si="18"/>
        <v>2.0800000000000085</v>
      </c>
      <c r="Z85" s="12">
        <f t="shared" si="8"/>
        <v>275</v>
      </c>
      <c r="AA85" s="12">
        <f t="shared" si="9"/>
        <v>0.69095477386934678</v>
      </c>
      <c r="AB85" s="12">
        <f ca="1">'result(Ti-Al)'!AK88</f>
        <v>-2.3515818755371205</v>
      </c>
      <c r="AC85" s="12">
        <f t="shared" ca="1" si="10"/>
        <v>-1.5491174530726499</v>
      </c>
      <c r="AD85" s="13">
        <f t="shared" si="19"/>
        <v>2.0800000000000085</v>
      </c>
      <c r="AE85" s="12">
        <f t="shared" ca="1" si="11"/>
        <v>271</v>
      </c>
      <c r="AF85" s="12">
        <f t="shared" ca="1" si="12"/>
        <v>0.68090452261306533</v>
      </c>
    </row>
    <row r="86" spans="1:32" x14ac:dyDescent="0.15">
      <c r="A86" s="4">
        <v>0.65</v>
      </c>
      <c r="B86" s="4">
        <v>-2.017344999998727</v>
      </c>
      <c r="C86" s="4">
        <v>-2.6489224999863836</v>
      </c>
      <c r="D86" s="4">
        <v>-4.9966475000040589</v>
      </c>
      <c r="E86" s="4">
        <v>-2.1387299999999998</v>
      </c>
      <c r="H86" s="7">
        <v>-2.017344999998727</v>
      </c>
      <c r="I86" s="7">
        <f t="shared" ref="I86:I149" si="22">H87</f>
        <v>-1.1133450000002654</v>
      </c>
      <c r="J86" s="13">
        <f t="shared" si="13"/>
        <v>2.3000000000000087</v>
      </c>
      <c r="K86" s="12">
        <f t="shared" si="20"/>
        <v>257</v>
      </c>
      <c r="L86" s="12">
        <f t="shared" si="21"/>
        <v>0.64572864321608037</v>
      </c>
      <c r="M86" s="12">
        <v>-2.6489224999863836</v>
      </c>
      <c r="N86" s="12">
        <f t="shared" ref="N86:N149" si="23">M87</f>
        <v>-3.5829224999837095</v>
      </c>
      <c r="O86" s="13">
        <f t="shared" si="14"/>
        <v>2.3000000000000087</v>
      </c>
      <c r="P86" s="12">
        <f t="shared" si="15"/>
        <v>267</v>
      </c>
      <c r="Q86" s="12">
        <f t="shared" ref="Q86:Q149" si="24">P86/$P$419</f>
        <v>0.67085427135678388</v>
      </c>
      <c r="R86" s="12">
        <v>-4.9966475000040589</v>
      </c>
      <c r="S86" s="12">
        <f t="shared" ref="S86:S149" si="25">R87</f>
        <v>-2.3606475000050864</v>
      </c>
      <c r="T86" s="13">
        <f t="shared" si="16"/>
        <v>2.3000000000000087</v>
      </c>
      <c r="U86" s="12">
        <f t="shared" si="17"/>
        <v>250</v>
      </c>
      <c r="V86" s="12">
        <f t="shared" ref="V86:V149" si="26">U86/$U$419</f>
        <v>0.62814070351758799</v>
      </c>
      <c r="W86" s="12">
        <v>-2.1387299999999998</v>
      </c>
      <c r="X86" s="12">
        <f t="shared" ref="X86:X149" si="27">W87</f>
        <v>-1.56073</v>
      </c>
      <c r="Y86" s="13">
        <f t="shared" si="18"/>
        <v>2.3000000000000087</v>
      </c>
      <c r="Z86" s="12">
        <f t="shared" ref="Z86:Z149" si="28">COUNTIFS($W$21:$W$418,"&lt;"&amp;Y86,$X$21:$X$418,"&lt;"&amp;Y86)</f>
        <v>291</v>
      </c>
      <c r="AA86" s="12">
        <f t="shared" ref="AA86:AA149" si="29">Z86/$Z$419</f>
        <v>0.73115577889447236</v>
      </c>
      <c r="AB86" s="12">
        <f ca="1">'result(Ti-Al)'!AK89</f>
        <v>-1.5491174530726499</v>
      </c>
      <c r="AC86" s="12">
        <f t="shared" ref="AC86:AC149" ca="1" si="30">AB87</f>
        <v>0.31424902517580566</v>
      </c>
      <c r="AD86" s="13">
        <f t="shared" si="19"/>
        <v>2.3000000000000087</v>
      </c>
      <c r="AE86" s="12">
        <f t="shared" ref="AE86:AE149" ca="1" si="31">COUNTIFS($AB$21:$AB$418,"&lt;"&amp;AD86,$AC$21:$AC$418,"&lt;"&amp;AD86)</f>
        <v>274</v>
      </c>
      <c r="AF86" s="12">
        <f t="shared" ref="AF86:AF149" ca="1" si="32">AE86/$AE$419</f>
        <v>0.68844221105527637</v>
      </c>
    </row>
    <row r="87" spans="1:32" x14ac:dyDescent="0.15">
      <c r="A87" s="4">
        <v>0.66</v>
      </c>
      <c r="B87" s="4">
        <v>-1.1133450000002654</v>
      </c>
      <c r="C87" s="4">
        <v>-3.5829224999837095</v>
      </c>
      <c r="D87" s="4">
        <v>-2.3606475000050864</v>
      </c>
      <c r="E87" s="4">
        <v>-1.56073</v>
      </c>
      <c r="H87" s="7">
        <v>-1.1133450000002654</v>
      </c>
      <c r="I87" s="7">
        <f t="shared" si="22"/>
        <v>-1.2563450000016019</v>
      </c>
      <c r="J87" s="13">
        <f t="shared" ref="J87:J150" si="33">J86+$E$6</f>
        <v>2.5200000000000089</v>
      </c>
      <c r="K87" s="12">
        <f t="shared" si="20"/>
        <v>266</v>
      </c>
      <c r="L87" s="12">
        <f t="shared" si="21"/>
        <v>0.66834170854271358</v>
      </c>
      <c r="M87" s="12">
        <v>-3.5829224999837095</v>
      </c>
      <c r="N87" s="12">
        <f t="shared" si="23"/>
        <v>-2.6779224999842199</v>
      </c>
      <c r="O87" s="13">
        <f t="shared" ref="O87:O150" si="34">O86+$E$6</f>
        <v>2.5200000000000089</v>
      </c>
      <c r="P87" s="12">
        <f t="shared" ref="P87:P150" si="35">COUNTIFS($M$21:$M$418,"&lt;"&amp;O87,$N$21:$N$418,"&lt;"&amp;O87)</f>
        <v>279</v>
      </c>
      <c r="Q87" s="12">
        <f t="shared" si="24"/>
        <v>0.70100502512562812</v>
      </c>
      <c r="R87" s="12">
        <v>-2.3606475000050864</v>
      </c>
      <c r="S87" s="12">
        <f t="shared" si="25"/>
        <v>-5.7356475000034379</v>
      </c>
      <c r="T87" s="13">
        <f t="shared" ref="T87:T150" si="36">T86+$E$6</f>
        <v>2.5200000000000089</v>
      </c>
      <c r="U87" s="12">
        <f t="shared" ref="U87:U150" si="37">COUNTIFS($R$21:$R$418,"&lt;"&amp;T87,$S$21:$S$418,"&lt;"&amp;T87)</f>
        <v>257</v>
      </c>
      <c r="V87" s="12">
        <f t="shared" si="26"/>
        <v>0.64572864321608037</v>
      </c>
      <c r="W87" s="12">
        <v>-1.56073</v>
      </c>
      <c r="X87" s="12">
        <f t="shared" si="27"/>
        <v>-3.10873</v>
      </c>
      <c r="Y87" s="13">
        <f t="shared" ref="Y87:Y150" si="38">Y86+$E$6</f>
        <v>2.5200000000000089</v>
      </c>
      <c r="Z87" s="12">
        <f t="shared" si="28"/>
        <v>302</v>
      </c>
      <c r="AA87" s="12">
        <f t="shared" si="29"/>
        <v>0.75879396984924619</v>
      </c>
      <c r="AB87" s="12">
        <f ca="1">'result(Ti-Al)'!AK90</f>
        <v>0.31424902517580566</v>
      </c>
      <c r="AC87" s="12">
        <f t="shared" ca="1" si="30"/>
        <v>-2.4846960947621883</v>
      </c>
      <c r="AD87" s="13">
        <f t="shared" ref="AD87:AD150" si="39">AD86+$E$6</f>
        <v>2.5200000000000089</v>
      </c>
      <c r="AE87" s="12">
        <f t="shared" ca="1" si="31"/>
        <v>283</v>
      </c>
      <c r="AF87" s="12">
        <f t="shared" ca="1" si="32"/>
        <v>0.71105527638190957</v>
      </c>
    </row>
    <row r="88" spans="1:32" x14ac:dyDescent="0.15">
      <c r="A88" s="4">
        <v>0.67</v>
      </c>
      <c r="B88" s="4">
        <v>-1.2563450000016019</v>
      </c>
      <c r="C88" s="4">
        <v>-2.6779224999842199</v>
      </c>
      <c r="D88" s="4">
        <v>-5.7356475000034379</v>
      </c>
      <c r="E88" s="4">
        <v>-3.10873</v>
      </c>
      <c r="H88" s="7">
        <v>-1.2563450000016019</v>
      </c>
      <c r="I88" s="7">
        <f t="shared" si="22"/>
        <v>-2.2433450000001187</v>
      </c>
      <c r="J88" s="13">
        <f t="shared" si="33"/>
        <v>2.7400000000000091</v>
      </c>
      <c r="K88" s="12">
        <f t="shared" si="20"/>
        <v>275</v>
      </c>
      <c r="L88" s="12">
        <f t="shared" si="21"/>
        <v>0.69095477386934678</v>
      </c>
      <c r="M88" s="12">
        <v>-2.6779224999842199</v>
      </c>
      <c r="N88" s="12">
        <f t="shared" si="23"/>
        <v>-3.1359224999860658</v>
      </c>
      <c r="O88" s="13">
        <f t="shared" si="34"/>
        <v>2.7400000000000091</v>
      </c>
      <c r="P88" s="12">
        <f t="shared" si="35"/>
        <v>283</v>
      </c>
      <c r="Q88" s="12">
        <f t="shared" si="24"/>
        <v>0.71105527638190957</v>
      </c>
      <c r="R88" s="12">
        <v>-5.7356475000034379</v>
      </c>
      <c r="S88" s="12">
        <f t="shared" si="25"/>
        <v>-5.9836475000025757</v>
      </c>
      <c r="T88" s="13">
        <f t="shared" si="36"/>
        <v>2.7400000000000091</v>
      </c>
      <c r="U88" s="12">
        <f t="shared" si="37"/>
        <v>260</v>
      </c>
      <c r="V88" s="12">
        <f t="shared" si="26"/>
        <v>0.65326633165829151</v>
      </c>
      <c r="W88" s="12">
        <v>-3.10873</v>
      </c>
      <c r="X88" s="12">
        <f t="shared" si="27"/>
        <v>-1.0897300000000001</v>
      </c>
      <c r="Y88" s="13">
        <f t="shared" si="38"/>
        <v>2.7400000000000091</v>
      </c>
      <c r="Z88" s="12">
        <f t="shared" si="28"/>
        <v>311</v>
      </c>
      <c r="AA88" s="12">
        <f t="shared" si="29"/>
        <v>0.78140703517587939</v>
      </c>
      <c r="AB88" s="12">
        <f ca="1">'result(Ti-Al)'!AK91</f>
        <v>-2.4846960947621883</v>
      </c>
      <c r="AC88" s="12">
        <f t="shared" ca="1" si="30"/>
        <v>-1.7656518376534751</v>
      </c>
      <c r="AD88" s="13">
        <f t="shared" si="39"/>
        <v>2.7400000000000091</v>
      </c>
      <c r="AE88" s="12">
        <f t="shared" ca="1" si="31"/>
        <v>294</v>
      </c>
      <c r="AF88" s="12">
        <f t="shared" ca="1" si="32"/>
        <v>0.7386934673366834</v>
      </c>
    </row>
    <row r="89" spans="1:32" x14ac:dyDescent="0.15">
      <c r="A89" s="4">
        <v>0.68</v>
      </c>
      <c r="B89" s="4">
        <v>-2.2433450000001187</v>
      </c>
      <c r="C89" s="4">
        <v>-3.1359224999860658</v>
      </c>
      <c r="D89" s="4">
        <v>-5.9836475000025757</v>
      </c>
      <c r="E89" s="4">
        <v>-1.0897300000000001</v>
      </c>
      <c r="H89" s="7">
        <v>-2.2433450000001187</v>
      </c>
      <c r="I89" s="7">
        <f t="shared" si="22"/>
        <v>-2.686345000000756</v>
      </c>
      <c r="J89" s="13">
        <f t="shared" si="33"/>
        <v>2.9600000000000093</v>
      </c>
      <c r="K89" s="12">
        <f t="shared" si="20"/>
        <v>282</v>
      </c>
      <c r="L89" s="12">
        <f t="shared" si="21"/>
        <v>0.70854271356783916</v>
      </c>
      <c r="M89" s="12">
        <v>-3.1359224999860658</v>
      </c>
      <c r="N89" s="12">
        <f t="shared" si="23"/>
        <v>-3.2219224999856522</v>
      </c>
      <c r="O89" s="13">
        <f t="shared" si="34"/>
        <v>2.9600000000000093</v>
      </c>
      <c r="P89" s="12">
        <f t="shared" si="35"/>
        <v>304</v>
      </c>
      <c r="Q89" s="12">
        <f t="shared" si="24"/>
        <v>0.76381909547738691</v>
      </c>
      <c r="R89" s="12">
        <v>-5.9836475000025757</v>
      </c>
      <c r="S89" s="12">
        <f t="shared" si="25"/>
        <v>-6.7366475000021353</v>
      </c>
      <c r="T89" s="13">
        <f t="shared" si="36"/>
        <v>2.9600000000000093</v>
      </c>
      <c r="U89" s="12">
        <f t="shared" si="37"/>
        <v>269</v>
      </c>
      <c r="V89" s="12">
        <f t="shared" si="26"/>
        <v>0.67587939698492461</v>
      </c>
      <c r="W89" s="12">
        <v>-1.0897300000000001</v>
      </c>
      <c r="X89" s="12">
        <f t="shared" si="27"/>
        <v>-0.23072999999999999</v>
      </c>
      <c r="Y89" s="13">
        <f t="shared" si="38"/>
        <v>2.9600000000000093</v>
      </c>
      <c r="Z89" s="12">
        <f t="shared" si="28"/>
        <v>318</v>
      </c>
      <c r="AA89" s="12">
        <f t="shared" si="29"/>
        <v>0.79899497487437188</v>
      </c>
      <c r="AB89" s="12">
        <f ca="1">'result(Ti-Al)'!AK92</f>
        <v>-1.7656518376534751</v>
      </c>
      <c r="AC89" s="12">
        <f t="shared" ca="1" si="30"/>
        <v>-2.1198369161866437</v>
      </c>
      <c r="AD89" s="13">
        <f t="shared" si="39"/>
        <v>2.9600000000000093</v>
      </c>
      <c r="AE89" s="12">
        <f t="shared" ca="1" si="31"/>
        <v>295</v>
      </c>
      <c r="AF89" s="12">
        <f t="shared" ca="1" si="32"/>
        <v>0.74120603015075381</v>
      </c>
    </row>
    <row r="90" spans="1:32" x14ac:dyDescent="0.15">
      <c r="A90" s="4">
        <v>0.69</v>
      </c>
      <c r="B90" s="4">
        <v>-2.686345000000756</v>
      </c>
      <c r="C90" s="4">
        <v>-3.2219224999856522</v>
      </c>
      <c r="D90" s="4">
        <v>-6.7366475000021353</v>
      </c>
      <c r="E90" s="4">
        <v>-0.23072999999999999</v>
      </c>
      <c r="H90" s="7">
        <v>-2.686345000000756</v>
      </c>
      <c r="I90" s="7">
        <f t="shared" si="22"/>
        <v>-2.4283450000019968</v>
      </c>
      <c r="J90" s="13">
        <f t="shared" si="33"/>
        <v>3.1800000000000095</v>
      </c>
      <c r="K90" s="12">
        <f t="shared" si="20"/>
        <v>289</v>
      </c>
      <c r="L90" s="12">
        <f t="shared" si="21"/>
        <v>0.72613065326633164</v>
      </c>
      <c r="M90" s="12">
        <v>-3.2219224999856522</v>
      </c>
      <c r="N90" s="12">
        <f t="shared" si="23"/>
        <v>-2.3659224999832418</v>
      </c>
      <c r="O90" s="13">
        <f t="shared" si="34"/>
        <v>3.1800000000000095</v>
      </c>
      <c r="P90" s="12">
        <f t="shared" si="35"/>
        <v>309</v>
      </c>
      <c r="Q90" s="12">
        <f t="shared" si="24"/>
        <v>0.77638190954773867</v>
      </c>
      <c r="R90" s="12">
        <v>-6.7366475000021353</v>
      </c>
      <c r="S90" s="12">
        <f t="shared" si="25"/>
        <v>-4.1526475000033258</v>
      </c>
      <c r="T90" s="13">
        <f t="shared" si="36"/>
        <v>3.1800000000000095</v>
      </c>
      <c r="U90" s="12">
        <f t="shared" si="37"/>
        <v>280</v>
      </c>
      <c r="V90" s="12">
        <f t="shared" si="26"/>
        <v>0.70351758793969854</v>
      </c>
      <c r="W90" s="12">
        <v>-0.23072999999999999</v>
      </c>
      <c r="X90" s="12">
        <f t="shared" si="27"/>
        <v>-0.41972999999999999</v>
      </c>
      <c r="Y90" s="13">
        <f t="shared" si="38"/>
        <v>3.1800000000000095</v>
      </c>
      <c r="Z90" s="12">
        <f t="shared" si="28"/>
        <v>320</v>
      </c>
      <c r="AA90" s="12">
        <f t="shared" si="29"/>
        <v>0.8040201005025126</v>
      </c>
      <c r="AB90" s="12">
        <f ca="1">'result(Ti-Al)'!AK93</f>
        <v>-2.1198369161866437</v>
      </c>
      <c r="AC90" s="12">
        <f t="shared" ca="1" si="30"/>
        <v>-4.5808298462950905</v>
      </c>
      <c r="AD90" s="13">
        <f t="shared" si="39"/>
        <v>3.1800000000000095</v>
      </c>
      <c r="AE90" s="12">
        <f t="shared" ca="1" si="31"/>
        <v>301</v>
      </c>
      <c r="AF90" s="12">
        <f t="shared" ca="1" si="32"/>
        <v>0.75628140703517588</v>
      </c>
    </row>
    <row r="91" spans="1:32" x14ac:dyDescent="0.15">
      <c r="A91" s="4">
        <v>0.7</v>
      </c>
      <c r="B91" s="4">
        <v>-2.4283450000019968</v>
      </c>
      <c r="C91" s="4">
        <v>-2.3659224999832418</v>
      </c>
      <c r="D91" s="4">
        <v>-4.1526475000033258</v>
      </c>
      <c r="E91" s="4">
        <v>-0.41972999999999999</v>
      </c>
      <c r="H91" s="7">
        <v>-2.4283450000019968</v>
      </c>
      <c r="I91" s="7">
        <f t="shared" si="22"/>
        <v>-1.305344999998681</v>
      </c>
      <c r="J91" s="13">
        <f t="shared" si="33"/>
        <v>3.4000000000000097</v>
      </c>
      <c r="K91" s="12">
        <f t="shared" si="20"/>
        <v>300</v>
      </c>
      <c r="L91" s="12">
        <f t="shared" si="21"/>
        <v>0.75376884422110557</v>
      </c>
      <c r="M91" s="12">
        <v>-2.3659224999832418</v>
      </c>
      <c r="N91" s="12">
        <f t="shared" si="23"/>
        <v>-2.1309224999832566</v>
      </c>
      <c r="O91" s="13">
        <f t="shared" si="34"/>
        <v>3.4000000000000097</v>
      </c>
      <c r="P91" s="12">
        <f t="shared" si="35"/>
        <v>310</v>
      </c>
      <c r="Q91" s="12">
        <f t="shared" si="24"/>
        <v>0.77889447236180909</v>
      </c>
      <c r="R91" s="12">
        <v>-4.1526475000033258</v>
      </c>
      <c r="S91" s="12">
        <f t="shared" si="25"/>
        <v>-5.6606475000045009</v>
      </c>
      <c r="T91" s="13">
        <f t="shared" si="36"/>
        <v>3.4000000000000097</v>
      </c>
      <c r="U91" s="12">
        <f t="shared" si="37"/>
        <v>292</v>
      </c>
      <c r="V91" s="12">
        <f t="shared" si="26"/>
        <v>0.73366834170854267</v>
      </c>
      <c r="W91" s="12">
        <v>-0.41972999999999999</v>
      </c>
      <c r="X91" s="12">
        <f t="shared" si="27"/>
        <v>-1.62873</v>
      </c>
      <c r="Y91" s="13">
        <f t="shared" si="38"/>
        <v>3.4000000000000097</v>
      </c>
      <c r="Z91" s="12">
        <f t="shared" si="28"/>
        <v>329</v>
      </c>
      <c r="AA91" s="12">
        <f t="shared" si="29"/>
        <v>0.8266331658291457</v>
      </c>
      <c r="AB91" s="12">
        <f ca="1">'result(Ti-Al)'!AK94</f>
        <v>-4.5808298462950905</v>
      </c>
      <c r="AC91" s="12">
        <f t="shared" ca="1" si="30"/>
        <v>-0.64602335498174202</v>
      </c>
      <c r="AD91" s="13">
        <f t="shared" si="39"/>
        <v>3.4000000000000097</v>
      </c>
      <c r="AE91" s="12">
        <f t="shared" ca="1" si="31"/>
        <v>309</v>
      </c>
      <c r="AF91" s="12">
        <f t="shared" ca="1" si="32"/>
        <v>0.77638190954773867</v>
      </c>
    </row>
    <row r="92" spans="1:32" x14ac:dyDescent="0.15">
      <c r="A92" s="4">
        <v>0.71</v>
      </c>
      <c r="B92" s="4">
        <v>-1.305344999998681</v>
      </c>
      <c r="C92" s="4">
        <v>-2.1309224999832566</v>
      </c>
      <c r="D92" s="4">
        <v>-5.6606475000045009</v>
      </c>
      <c r="E92" s="4">
        <v>-1.62873</v>
      </c>
      <c r="H92" s="7">
        <v>-1.305344999998681</v>
      </c>
      <c r="I92" s="7">
        <f t="shared" si="22"/>
        <v>-1.6413449999994612</v>
      </c>
      <c r="J92" s="13">
        <f t="shared" si="33"/>
        <v>3.6200000000000099</v>
      </c>
      <c r="K92" s="12">
        <f t="shared" si="20"/>
        <v>309</v>
      </c>
      <c r="L92" s="12">
        <f t="shared" si="21"/>
        <v>0.77638190954773867</v>
      </c>
      <c r="M92" s="12">
        <v>-2.1309224999832566</v>
      </c>
      <c r="N92" s="12">
        <f t="shared" si="23"/>
        <v>-2.147922499986521</v>
      </c>
      <c r="O92" s="13">
        <f t="shared" si="34"/>
        <v>3.6200000000000099</v>
      </c>
      <c r="P92" s="12">
        <f t="shared" si="35"/>
        <v>317</v>
      </c>
      <c r="Q92" s="12">
        <f t="shared" si="24"/>
        <v>0.79648241206030146</v>
      </c>
      <c r="R92" s="12">
        <v>-5.6606475000045009</v>
      </c>
      <c r="S92" s="12">
        <f t="shared" si="25"/>
        <v>-4.7136475000044697</v>
      </c>
      <c r="T92" s="13">
        <f t="shared" si="36"/>
        <v>3.6200000000000099</v>
      </c>
      <c r="U92" s="12">
        <f t="shared" si="37"/>
        <v>297</v>
      </c>
      <c r="V92" s="12">
        <f t="shared" si="26"/>
        <v>0.74623115577889443</v>
      </c>
      <c r="W92" s="12">
        <v>-1.62873</v>
      </c>
      <c r="X92" s="12">
        <f t="shared" si="27"/>
        <v>-1.7187300000000001</v>
      </c>
      <c r="Y92" s="13">
        <f t="shared" si="38"/>
        <v>3.6200000000000099</v>
      </c>
      <c r="Z92" s="12">
        <f t="shared" si="28"/>
        <v>338</v>
      </c>
      <c r="AA92" s="12">
        <f t="shared" si="29"/>
        <v>0.84924623115577891</v>
      </c>
      <c r="AB92" s="12">
        <f ca="1">'result(Ti-Al)'!AK95</f>
        <v>-0.64602335498174202</v>
      </c>
      <c r="AC92" s="12">
        <f t="shared" ca="1" si="30"/>
        <v>-2.2926169653585569</v>
      </c>
      <c r="AD92" s="13">
        <f t="shared" si="39"/>
        <v>3.6200000000000099</v>
      </c>
      <c r="AE92" s="12">
        <f t="shared" ca="1" si="31"/>
        <v>314</v>
      </c>
      <c r="AF92" s="12">
        <f t="shared" ca="1" si="32"/>
        <v>0.78894472361809043</v>
      </c>
    </row>
    <row r="93" spans="1:32" x14ac:dyDescent="0.15">
      <c r="A93" s="4">
        <v>0.72</v>
      </c>
      <c r="B93" s="4">
        <v>-1.6413449999994612</v>
      </c>
      <c r="C93" s="4">
        <v>-2.147922499986521</v>
      </c>
      <c r="D93" s="4">
        <v>-4.7136475000044697</v>
      </c>
      <c r="E93" s="4">
        <v>-1.7187300000000001</v>
      </c>
      <c r="H93" s="7">
        <v>-1.6413449999994612</v>
      </c>
      <c r="I93" s="7">
        <f t="shared" si="22"/>
        <v>-1.8363450000009607</v>
      </c>
      <c r="J93" s="13">
        <f t="shared" si="33"/>
        <v>3.8400000000000101</v>
      </c>
      <c r="K93" s="12">
        <f t="shared" si="20"/>
        <v>322</v>
      </c>
      <c r="L93" s="12">
        <f t="shared" si="21"/>
        <v>0.80904522613065322</v>
      </c>
      <c r="M93" s="12">
        <v>-2.147922499986521</v>
      </c>
      <c r="N93" s="12">
        <f t="shared" si="23"/>
        <v>-1.6189224999862972</v>
      </c>
      <c r="O93" s="13">
        <f t="shared" si="34"/>
        <v>3.8400000000000101</v>
      </c>
      <c r="P93" s="12">
        <f t="shared" si="35"/>
        <v>324</v>
      </c>
      <c r="Q93" s="12">
        <f t="shared" si="24"/>
        <v>0.81407035175879394</v>
      </c>
      <c r="R93" s="12">
        <v>-4.7136475000044697</v>
      </c>
      <c r="S93" s="12">
        <f t="shared" si="25"/>
        <v>-2.8686475000050393</v>
      </c>
      <c r="T93" s="13">
        <f t="shared" si="36"/>
        <v>3.8400000000000101</v>
      </c>
      <c r="U93" s="12">
        <f t="shared" si="37"/>
        <v>304</v>
      </c>
      <c r="V93" s="12">
        <f t="shared" si="26"/>
        <v>0.76381909547738691</v>
      </c>
      <c r="W93" s="12">
        <v>-1.7187300000000001</v>
      </c>
      <c r="X93" s="12">
        <f t="shared" si="27"/>
        <v>-0.95572999999999997</v>
      </c>
      <c r="Y93" s="13">
        <f t="shared" si="38"/>
        <v>3.8400000000000101</v>
      </c>
      <c r="Z93" s="12">
        <f t="shared" si="28"/>
        <v>345</v>
      </c>
      <c r="AA93" s="12">
        <f t="shared" si="29"/>
        <v>0.86683417085427139</v>
      </c>
      <c r="AB93" s="12">
        <f ca="1">'result(Ti-Al)'!AK96</f>
        <v>-2.2926169653585569</v>
      </c>
      <c r="AC93" s="12">
        <f t="shared" ca="1" si="30"/>
        <v>-0.11632501550185426</v>
      </c>
      <c r="AD93" s="13">
        <f t="shared" si="39"/>
        <v>3.8400000000000101</v>
      </c>
      <c r="AE93" s="12">
        <f t="shared" ca="1" si="31"/>
        <v>322</v>
      </c>
      <c r="AF93" s="12">
        <f t="shared" ca="1" si="32"/>
        <v>0.80904522613065322</v>
      </c>
    </row>
    <row r="94" spans="1:32" x14ac:dyDescent="0.15">
      <c r="A94" s="4">
        <v>0.73</v>
      </c>
      <c r="B94" s="4">
        <v>-1.8363450000009607</v>
      </c>
      <c r="C94" s="4">
        <v>-1.6189224999862972</v>
      </c>
      <c r="D94" s="4">
        <v>-2.8686475000050393</v>
      </c>
      <c r="E94" s="4">
        <v>-0.95572999999999997</v>
      </c>
      <c r="H94" s="7">
        <v>-1.8363450000009607</v>
      </c>
      <c r="I94" s="7">
        <f t="shared" si="22"/>
        <v>-3.398345000000802</v>
      </c>
      <c r="J94" s="13">
        <f t="shared" si="33"/>
        <v>4.0600000000000103</v>
      </c>
      <c r="K94" s="12">
        <f t="shared" si="20"/>
        <v>331</v>
      </c>
      <c r="L94" s="12">
        <f t="shared" si="21"/>
        <v>0.83165829145728642</v>
      </c>
      <c r="M94" s="12">
        <v>-1.6189224999862972</v>
      </c>
      <c r="N94" s="12">
        <f t="shared" si="23"/>
        <v>-3.3209224999843912</v>
      </c>
      <c r="O94" s="13">
        <f t="shared" si="34"/>
        <v>4.0600000000000103</v>
      </c>
      <c r="P94" s="12">
        <f t="shared" si="35"/>
        <v>328</v>
      </c>
      <c r="Q94" s="12">
        <f t="shared" si="24"/>
        <v>0.82412060301507539</v>
      </c>
      <c r="R94" s="12">
        <v>-2.8686475000050393</v>
      </c>
      <c r="S94" s="12">
        <f t="shared" si="25"/>
        <v>-6.7926475000028574</v>
      </c>
      <c r="T94" s="13">
        <f t="shared" si="36"/>
        <v>4.0600000000000103</v>
      </c>
      <c r="U94" s="12">
        <f t="shared" si="37"/>
        <v>319</v>
      </c>
      <c r="V94" s="12">
        <f t="shared" si="26"/>
        <v>0.80150753768844218</v>
      </c>
      <c r="W94" s="12">
        <v>-0.95572999999999997</v>
      </c>
      <c r="X94" s="12">
        <f t="shared" si="27"/>
        <v>-3.03573</v>
      </c>
      <c r="Y94" s="13">
        <f t="shared" si="38"/>
        <v>4.0600000000000103</v>
      </c>
      <c r="Z94" s="12">
        <f t="shared" si="28"/>
        <v>348</v>
      </c>
      <c r="AA94" s="12">
        <f t="shared" si="29"/>
        <v>0.87437185929648242</v>
      </c>
      <c r="AB94" s="12">
        <f ca="1">'result(Ti-Al)'!AK97</f>
        <v>-0.11632501550185426</v>
      </c>
      <c r="AC94" s="12">
        <f t="shared" ca="1" si="30"/>
        <v>-3.2708662796697423</v>
      </c>
      <c r="AD94" s="13">
        <f t="shared" si="39"/>
        <v>4.0600000000000103</v>
      </c>
      <c r="AE94" s="12">
        <f t="shared" ca="1" si="31"/>
        <v>330</v>
      </c>
      <c r="AF94" s="12">
        <f t="shared" ca="1" si="32"/>
        <v>0.82914572864321612</v>
      </c>
    </row>
    <row r="95" spans="1:32" x14ac:dyDescent="0.15">
      <c r="A95" s="4">
        <v>0.74</v>
      </c>
      <c r="B95" s="4">
        <v>-3.398345000000802</v>
      </c>
      <c r="C95" s="4">
        <v>-3.3209224999843912</v>
      </c>
      <c r="D95" s="4">
        <v>-6.7926475000028574</v>
      </c>
      <c r="E95" s="4">
        <v>-3.03573</v>
      </c>
      <c r="H95" s="7">
        <v>-3.398345000000802</v>
      </c>
      <c r="I95" s="7">
        <f t="shared" si="22"/>
        <v>-1.6263450000018054</v>
      </c>
      <c r="J95" s="13">
        <f t="shared" si="33"/>
        <v>4.28000000000001</v>
      </c>
      <c r="K95" s="12">
        <f t="shared" si="20"/>
        <v>345</v>
      </c>
      <c r="L95" s="12">
        <f t="shared" si="21"/>
        <v>0.86683417085427139</v>
      </c>
      <c r="M95" s="12">
        <v>-3.3209224999843912</v>
      </c>
      <c r="N95" s="12">
        <f t="shared" si="23"/>
        <v>-4.5599224999861576</v>
      </c>
      <c r="O95" s="13">
        <f t="shared" si="34"/>
        <v>4.28000000000001</v>
      </c>
      <c r="P95" s="12">
        <f t="shared" si="35"/>
        <v>335</v>
      </c>
      <c r="Q95" s="12">
        <f t="shared" si="24"/>
        <v>0.84170854271356788</v>
      </c>
      <c r="R95" s="12">
        <v>-6.7926475000028574</v>
      </c>
      <c r="S95" s="12">
        <f t="shared" si="25"/>
        <v>-5.6486475000028236</v>
      </c>
      <c r="T95" s="13">
        <f t="shared" si="36"/>
        <v>4.28000000000001</v>
      </c>
      <c r="U95" s="12">
        <f t="shared" si="37"/>
        <v>330</v>
      </c>
      <c r="V95" s="12">
        <f t="shared" si="26"/>
        <v>0.82914572864321612</v>
      </c>
      <c r="W95" s="12">
        <v>-3.03573</v>
      </c>
      <c r="X95" s="12">
        <f t="shared" si="27"/>
        <v>-2.03173</v>
      </c>
      <c r="Y95" s="13">
        <f t="shared" si="38"/>
        <v>4.28000000000001</v>
      </c>
      <c r="Z95" s="12">
        <f t="shared" si="28"/>
        <v>358</v>
      </c>
      <c r="AA95" s="12">
        <f t="shared" si="29"/>
        <v>0.89949748743718594</v>
      </c>
      <c r="AB95" s="12">
        <f ca="1">'result(Ti-Al)'!AK98</f>
        <v>-3.2708662796697423</v>
      </c>
      <c r="AC95" s="12">
        <f t="shared" ca="1" si="30"/>
        <v>-4.8943868041154479</v>
      </c>
      <c r="AD95" s="13">
        <f t="shared" si="39"/>
        <v>4.28000000000001</v>
      </c>
      <c r="AE95" s="12">
        <f t="shared" ca="1" si="31"/>
        <v>333</v>
      </c>
      <c r="AF95" s="12">
        <f t="shared" ca="1" si="32"/>
        <v>0.83668341708542715</v>
      </c>
    </row>
    <row r="96" spans="1:32" x14ac:dyDescent="0.15">
      <c r="A96" s="4">
        <v>0.75</v>
      </c>
      <c r="B96" s="4">
        <v>-1.6263450000018054</v>
      </c>
      <c r="C96" s="4">
        <v>-4.5599224999861576</v>
      </c>
      <c r="D96" s="4">
        <v>-5.6486475000028236</v>
      </c>
      <c r="E96" s="4">
        <v>-2.03173</v>
      </c>
      <c r="H96" s="7">
        <v>-1.6263450000018054</v>
      </c>
      <c r="I96" s="7">
        <f t="shared" si="22"/>
        <v>-1.0663450000016894</v>
      </c>
      <c r="J96" s="13">
        <f t="shared" si="33"/>
        <v>4.5000000000000098</v>
      </c>
      <c r="K96" s="12">
        <f t="shared" si="20"/>
        <v>355</v>
      </c>
      <c r="L96" s="12">
        <f t="shared" si="21"/>
        <v>0.89195979899497491</v>
      </c>
      <c r="M96" s="12">
        <v>-4.5599224999861576</v>
      </c>
      <c r="N96" s="12">
        <f t="shared" si="23"/>
        <v>-2.0989224999858891</v>
      </c>
      <c r="O96" s="13">
        <f t="shared" si="34"/>
        <v>4.5000000000000098</v>
      </c>
      <c r="P96" s="12">
        <f t="shared" si="35"/>
        <v>340</v>
      </c>
      <c r="Q96" s="12">
        <f t="shared" si="24"/>
        <v>0.85427135678391963</v>
      </c>
      <c r="R96" s="12">
        <v>-5.6486475000028236</v>
      </c>
      <c r="S96" s="12">
        <f t="shared" si="25"/>
        <v>-4.1006475000031628</v>
      </c>
      <c r="T96" s="13">
        <f t="shared" si="36"/>
        <v>4.5000000000000098</v>
      </c>
      <c r="U96" s="12">
        <f t="shared" si="37"/>
        <v>333</v>
      </c>
      <c r="V96" s="12">
        <f t="shared" si="26"/>
        <v>0.83668341708542715</v>
      </c>
      <c r="W96" s="12">
        <v>-2.03173</v>
      </c>
      <c r="X96" s="12">
        <f t="shared" si="27"/>
        <v>-0.24973000000000001</v>
      </c>
      <c r="Y96" s="13">
        <f t="shared" si="38"/>
        <v>4.5000000000000098</v>
      </c>
      <c r="Z96" s="12">
        <f t="shared" si="28"/>
        <v>364</v>
      </c>
      <c r="AA96" s="12">
        <f t="shared" si="29"/>
        <v>0.914572864321608</v>
      </c>
      <c r="AB96" s="12">
        <f ca="1">'result(Ti-Al)'!AK99</f>
        <v>-4.8943868041154479</v>
      </c>
      <c r="AC96" s="12">
        <f t="shared" ca="1" si="30"/>
        <v>-0.58523819791044707</v>
      </c>
      <c r="AD96" s="13">
        <f t="shared" si="39"/>
        <v>4.5000000000000098</v>
      </c>
      <c r="AE96" s="12">
        <f t="shared" ca="1" si="31"/>
        <v>341</v>
      </c>
      <c r="AF96" s="12">
        <f t="shared" ca="1" si="32"/>
        <v>0.85678391959798994</v>
      </c>
    </row>
    <row r="97" spans="1:32" x14ac:dyDescent="0.15">
      <c r="A97" s="4">
        <v>0.76</v>
      </c>
      <c r="B97" s="4">
        <v>-1.0663450000016894</v>
      </c>
      <c r="C97" s="4">
        <v>-2.0989224999858891</v>
      </c>
      <c r="D97" s="4">
        <v>-4.1006475000031628</v>
      </c>
      <c r="E97" s="4">
        <v>-0.24973000000000001</v>
      </c>
      <c r="H97" s="7">
        <v>-1.0663450000016894</v>
      </c>
      <c r="I97" s="7">
        <f t="shared" si="22"/>
        <v>-2.8373449999996581</v>
      </c>
      <c r="J97" s="13">
        <f t="shared" si="33"/>
        <v>4.7200000000000095</v>
      </c>
      <c r="K97" s="12">
        <f t="shared" si="20"/>
        <v>365</v>
      </c>
      <c r="L97" s="12">
        <f t="shared" si="21"/>
        <v>0.91708542713567842</v>
      </c>
      <c r="M97" s="12">
        <v>-2.0989224999858891</v>
      </c>
      <c r="N97" s="12">
        <f t="shared" si="23"/>
        <v>-2.1489224999839962</v>
      </c>
      <c r="O97" s="13">
        <f t="shared" si="34"/>
        <v>4.7200000000000095</v>
      </c>
      <c r="P97" s="12">
        <f t="shared" si="35"/>
        <v>344</v>
      </c>
      <c r="Q97" s="12">
        <f t="shared" si="24"/>
        <v>0.86432160804020097</v>
      </c>
      <c r="R97" s="12">
        <v>-4.1006475000031628</v>
      </c>
      <c r="S97" s="12">
        <f t="shared" si="25"/>
        <v>-4.3626475000024811</v>
      </c>
      <c r="T97" s="13">
        <f t="shared" si="36"/>
        <v>4.7200000000000095</v>
      </c>
      <c r="U97" s="12">
        <f t="shared" si="37"/>
        <v>344</v>
      </c>
      <c r="V97" s="12">
        <f t="shared" si="26"/>
        <v>0.86432160804020097</v>
      </c>
      <c r="W97" s="12">
        <v>-0.24973000000000001</v>
      </c>
      <c r="X97" s="12">
        <f t="shared" si="27"/>
        <v>-1.22373</v>
      </c>
      <c r="Y97" s="13">
        <f t="shared" si="38"/>
        <v>4.7200000000000095</v>
      </c>
      <c r="Z97" s="12">
        <f t="shared" si="28"/>
        <v>369</v>
      </c>
      <c r="AA97" s="12">
        <f t="shared" si="29"/>
        <v>0.92713567839195976</v>
      </c>
      <c r="AB97" s="12">
        <f ca="1">'result(Ti-Al)'!AK100</f>
        <v>-0.58523819791044707</v>
      </c>
      <c r="AC97" s="12">
        <f t="shared" ca="1" si="30"/>
        <v>-3.7503505646650406</v>
      </c>
      <c r="AD97" s="13">
        <f t="shared" si="39"/>
        <v>4.7200000000000095</v>
      </c>
      <c r="AE97" s="12">
        <f t="shared" ca="1" si="31"/>
        <v>346</v>
      </c>
      <c r="AF97" s="12">
        <f t="shared" ca="1" si="32"/>
        <v>0.8693467336683417</v>
      </c>
    </row>
    <row r="98" spans="1:32" x14ac:dyDescent="0.15">
      <c r="A98" s="4">
        <v>0.77</v>
      </c>
      <c r="B98" s="4">
        <v>-2.8373449999996581</v>
      </c>
      <c r="C98" s="4">
        <v>-2.1489224999839962</v>
      </c>
      <c r="D98" s="4">
        <v>-4.3626475000024811</v>
      </c>
      <c r="E98" s="4">
        <v>-1.22373</v>
      </c>
      <c r="H98" s="7">
        <v>-2.8373449999996581</v>
      </c>
      <c r="I98" s="7">
        <f t="shared" si="22"/>
        <v>-3.0523450000004004</v>
      </c>
      <c r="J98" s="13">
        <f t="shared" si="33"/>
        <v>4.9400000000000093</v>
      </c>
      <c r="K98" s="12">
        <f t="shared" si="20"/>
        <v>368</v>
      </c>
      <c r="L98" s="12">
        <f t="shared" si="21"/>
        <v>0.92462311557788945</v>
      </c>
      <c r="M98" s="12">
        <v>-2.1489224999839962</v>
      </c>
      <c r="N98" s="12">
        <f t="shared" si="23"/>
        <v>-2.5429224999840017</v>
      </c>
      <c r="O98" s="13">
        <f t="shared" si="34"/>
        <v>4.9400000000000093</v>
      </c>
      <c r="P98" s="12">
        <f t="shared" si="35"/>
        <v>351</v>
      </c>
      <c r="Q98" s="12">
        <f t="shared" si="24"/>
        <v>0.88190954773869346</v>
      </c>
      <c r="R98" s="12">
        <v>-4.3626475000024811</v>
      </c>
      <c r="S98" s="12">
        <f t="shared" si="25"/>
        <v>-4.5316475000021228</v>
      </c>
      <c r="T98" s="13">
        <f t="shared" si="36"/>
        <v>4.9400000000000093</v>
      </c>
      <c r="U98" s="12">
        <f t="shared" si="37"/>
        <v>350</v>
      </c>
      <c r="V98" s="12">
        <f t="shared" si="26"/>
        <v>0.87939698492462315</v>
      </c>
      <c r="W98" s="12">
        <v>-1.22373</v>
      </c>
      <c r="X98" s="12">
        <f t="shared" si="27"/>
        <v>-1.27373</v>
      </c>
      <c r="Y98" s="13">
        <f t="shared" si="38"/>
        <v>4.9400000000000093</v>
      </c>
      <c r="Z98" s="12">
        <f t="shared" si="28"/>
        <v>371</v>
      </c>
      <c r="AA98" s="12">
        <f t="shared" si="29"/>
        <v>0.93216080402010049</v>
      </c>
      <c r="AB98" s="12">
        <f ca="1">'result(Ti-Al)'!AK101</f>
        <v>-3.7503505646650406</v>
      </c>
      <c r="AC98" s="12">
        <f t="shared" ca="1" si="30"/>
        <v>-2.9643474411889432</v>
      </c>
      <c r="AD98" s="13">
        <f t="shared" si="39"/>
        <v>4.9400000000000093</v>
      </c>
      <c r="AE98" s="12">
        <f t="shared" ca="1" si="31"/>
        <v>356</v>
      </c>
      <c r="AF98" s="12">
        <f t="shared" ca="1" si="32"/>
        <v>0.89447236180904521</v>
      </c>
    </row>
    <row r="99" spans="1:32" x14ac:dyDescent="0.15">
      <c r="A99" s="4">
        <v>0.78</v>
      </c>
      <c r="B99" s="4">
        <v>-3.0523450000004004</v>
      </c>
      <c r="C99" s="4">
        <v>-2.5429224999840017</v>
      </c>
      <c r="D99" s="4">
        <v>-4.5316475000021228</v>
      </c>
      <c r="E99" s="4">
        <v>-1.27373</v>
      </c>
      <c r="H99" s="7">
        <v>-3.0523450000004004</v>
      </c>
      <c r="I99" s="7">
        <f t="shared" si="22"/>
        <v>-1.8303450000018984</v>
      </c>
      <c r="J99" s="13">
        <f t="shared" si="33"/>
        <v>5.160000000000009</v>
      </c>
      <c r="K99" s="12">
        <f t="shared" si="20"/>
        <v>369</v>
      </c>
      <c r="L99" s="12">
        <f t="shared" si="21"/>
        <v>0.92713567839195976</v>
      </c>
      <c r="M99" s="12">
        <v>-2.5429224999840017</v>
      </c>
      <c r="N99" s="12">
        <f t="shared" si="23"/>
        <v>-3.7289224999845771</v>
      </c>
      <c r="O99" s="13">
        <f t="shared" si="34"/>
        <v>5.160000000000009</v>
      </c>
      <c r="P99" s="12">
        <f t="shared" si="35"/>
        <v>356</v>
      </c>
      <c r="Q99" s="12">
        <f t="shared" si="24"/>
        <v>0.89447236180904521</v>
      </c>
      <c r="R99" s="12">
        <v>-4.5316475000021228</v>
      </c>
      <c r="S99" s="12">
        <f t="shared" si="25"/>
        <v>-3.0356475000026251</v>
      </c>
      <c r="T99" s="13">
        <f t="shared" si="36"/>
        <v>5.160000000000009</v>
      </c>
      <c r="U99" s="12">
        <f t="shared" si="37"/>
        <v>359</v>
      </c>
      <c r="V99" s="12">
        <f t="shared" si="26"/>
        <v>0.90201005025125625</v>
      </c>
      <c r="W99" s="12">
        <v>-1.27373</v>
      </c>
      <c r="X99" s="12">
        <f t="shared" si="27"/>
        <v>-1.85873</v>
      </c>
      <c r="Y99" s="13">
        <f t="shared" si="38"/>
        <v>5.160000000000009</v>
      </c>
      <c r="Z99" s="12">
        <f t="shared" si="28"/>
        <v>374</v>
      </c>
      <c r="AA99" s="12">
        <f t="shared" si="29"/>
        <v>0.93969849246231152</v>
      </c>
      <c r="AB99" s="12">
        <f ca="1">'result(Ti-Al)'!AK102</f>
        <v>-2.9643474411889432</v>
      </c>
      <c r="AC99" s="12">
        <f t="shared" ca="1" si="30"/>
        <v>-4.409847641473494</v>
      </c>
      <c r="AD99" s="13">
        <f t="shared" si="39"/>
        <v>5.160000000000009</v>
      </c>
      <c r="AE99" s="12">
        <f t="shared" ca="1" si="31"/>
        <v>366</v>
      </c>
      <c r="AF99" s="12">
        <f t="shared" ca="1" si="32"/>
        <v>0.91959798994974873</v>
      </c>
    </row>
    <row r="100" spans="1:32" x14ac:dyDescent="0.15">
      <c r="A100" s="4">
        <v>0.79</v>
      </c>
      <c r="B100" s="4">
        <v>-1.8303450000018984</v>
      </c>
      <c r="C100" s="4">
        <v>-3.7289224999845771</v>
      </c>
      <c r="D100" s="4">
        <v>-3.0356475000026251</v>
      </c>
      <c r="E100" s="4">
        <v>-1.85873</v>
      </c>
      <c r="H100" s="7">
        <v>-1.8303450000018984</v>
      </c>
      <c r="I100" s="7">
        <f t="shared" si="22"/>
        <v>-5.3643450000002701</v>
      </c>
      <c r="J100" s="13">
        <f t="shared" si="33"/>
        <v>5.3800000000000088</v>
      </c>
      <c r="K100" s="12">
        <f t="shared" si="20"/>
        <v>373</v>
      </c>
      <c r="L100" s="12">
        <f t="shared" si="21"/>
        <v>0.93718592964824121</v>
      </c>
      <c r="M100" s="12">
        <v>-3.7289224999845771</v>
      </c>
      <c r="N100" s="12">
        <f t="shared" si="23"/>
        <v>-1.1819224999847222</v>
      </c>
      <c r="O100" s="13">
        <f t="shared" si="34"/>
        <v>5.3800000000000088</v>
      </c>
      <c r="P100" s="12">
        <f t="shared" si="35"/>
        <v>356</v>
      </c>
      <c r="Q100" s="12">
        <f t="shared" si="24"/>
        <v>0.89447236180904521</v>
      </c>
      <c r="R100" s="12">
        <v>-3.0356475000026251</v>
      </c>
      <c r="S100" s="12">
        <f t="shared" si="25"/>
        <v>-2.9956475000041394</v>
      </c>
      <c r="T100" s="13">
        <f t="shared" si="36"/>
        <v>5.3800000000000088</v>
      </c>
      <c r="U100" s="12">
        <f t="shared" si="37"/>
        <v>361</v>
      </c>
      <c r="V100" s="12">
        <f t="shared" si="26"/>
        <v>0.90703517587939697</v>
      </c>
      <c r="W100" s="12">
        <v>-1.85873</v>
      </c>
      <c r="X100" s="12">
        <f t="shared" si="27"/>
        <v>-1.32473</v>
      </c>
      <c r="Y100" s="13">
        <f t="shared" si="38"/>
        <v>5.3800000000000088</v>
      </c>
      <c r="Z100" s="12">
        <f t="shared" si="28"/>
        <v>378</v>
      </c>
      <c r="AA100" s="12">
        <f t="shared" si="29"/>
        <v>0.94974874371859297</v>
      </c>
      <c r="AB100" s="12">
        <f ca="1">'result(Ti-Al)'!AK103</f>
        <v>-4.409847641473494</v>
      </c>
      <c r="AC100" s="12">
        <f t="shared" ca="1" si="30"/>
        <v>1.5904720753361019</v>
      </c>
      <c r="AD100" s="13">
        <f t="shared" si="39"/>
        <v>5.3800000000000088</v>
      </c>
      <c r="AE100" s="12">
        <f t="shared" ca="1" si="31"/>
        <v>368</v>
      </c>
      <c r="AF100" s="12">
        <f t="shared" ca="1" si="32"/>
        <v>0.92462311557788945</v>
      </c>
    </row>
    <row r="101" spans="1:32" x14ac:dyDescent="0.15">
      <c r="A101" s="4">
        <v>0.8</v>
      </c>
      <c r="B101" s="4">
        <v>-5.3643450000002701</v>
      </c>
      <c r="C101" s="4">
        <v>-1.1819224999847222</v>
      </c>
      <c r="D101" s="4">
        <v>-2.9956475000041394</v>
      </c>
      <c r="E101" s="4">
        <v>-1.32473</v>
      </c>
      <c r="H101" s="7">
        <v>-5.3643450000002701</v>
      </c>
      <c r="I101" s="7">
        <f t="shared" si="22"/>
        <v>-3.776344999998571</v>
      </c>
      <c r="J101" s="13">
        <f t="shared" si="33"/>
        <v>5.6000000000000085</v>
      </c>
      <c r="K101" s="12">
        <f t="shared" si="20"/>
        <v>377</v>
      </c>
      <c r="L101" s="12">
        <f t="shared" si="21"/>
        <v>0.94723618090452266</v>
      </c>
      <c r="M101" s="12">
        <v>-1.1819224999847222</v>
      </c>
      <c r="N101" s="12">
        <f t="shared" si="23"/>
        <v>-2.198922499985656</v>
      </c>
      <c r="O101" s="13">
        <f t="shared" si="34"/>
        <v>5.6000000000000085</v>
      </c>
      <c r="P101" s="12">
        <f t="shared" si="35"/>
        <v>360</v>
      </c>
      <c r="Q101" s="12">
        <f t="shared" si="24"/>
        <v>0.90452261306532666</v>
      </c>
      <c r="R101" s="12">
        <v>-2.9956475000041394</v>
      </c>
      <c r="S101" s="12">
        <f t="shared" si="25"/>
        <v>-3.2976475000019434</v>
      </c>
      <c r="T101" s="13">
        <f t="shared" si="36"/>
        <v>5.6000000000000085</v>
      </c>
      <c r="U101" s="12">
        <f t="shared" si="37"/>
        <v>366</v>
      </c>
      <c r="V101" s="12">
        <f t="shared" si="26"/>
        <v>0.91959798994974873</v>
      </c>
      <c r="W101" s="12">
        <v>-1.32473</v>
      </c>
      <c r="X101" s="12">
        <f t="shared" si="27"/>
        <v>-1.4807300000000001</v>
      </c>
      <c r="Y101" s="13">
        <f t="shared" si="38"/>
        <v>5.6000000000000085</v>
      </c>
      <c r="Z101" s="12">
        <f t="shared" si="28"/>
        <v>382</v>
      </c>
      <c r="AA101" s="12">
        <f t="shared" si="29"/>
        <v>0.95979899497487442</v>
      </c>
      <c r="AB101" s="12">
        <f ca="1">'result(Ti-Al)'!AK104</f>
        <v>1.5904720753361019</v>
      </c>
      <c r="AC101" s="12">
        <f t="shared" ca="1" si="30"/>
        <v>-0.22281716663667472</v>
      </c>
      <c r="AD101" s="13">
        <f t="shared" si="39"/>
        <v>5.6000000000000085</v>
      </c>
      <c r="AE101" s="12">
        <f t="shared" ca="1" si="31"/>
        <v>370</v>
      </c>
      <c r="AF101" s="12">
        <f t="shared" ca="1" si="32"/>
        <v>0.92964824120603018</v>
      </c>
    </row>
    <row r="102" spans="1:32" x14ac:dyDescent="0.15">
      <c r="A102" s="4">
        <v>0.81</v>
      </c>
      <c r="B102" s="4">
        <v>-3.776344999998571</v>
      </c>
      <c r="C102" s="4">
        <v>-2.198922499985656</v>
      </c>
      <c r="D102" s="4">
        <v>-3.2976475000019434</v>
      </c>
      <c r="E102" s="4">
        <v>-1.4807300000000001</v>
      </c>
      <c r="H102" s="7">
        <v>-3.776344999998571</v>
      </c>
      <c r="I102" s="7">
        <f t="shared" si="22"/>
        <v>-1.7363450000011937</v>
      </c>
      <c r="J102" s="13">
        <f t="shared" si="33"/>
        <v>5.8200000000000083</v>
      </c>
      <c r="K102" s="12">
        <f t="shared" si="20"/>
        <v>382</v>
      </c>
      <c r="L102" s="12">
        <f t="shared" si="21"/>
        <v>0.95979899497487442</v>
      </c>
      <c r="M102" s="12">
        <v>-2.198922499985656</v>
      </c>
      <c r="N102" s="12">
        <f t="shared" si="23"/>
        <v>-2.1959224999861249</v>
      </c>
      <c r="O102" s="13">
        <f t="shared" si="34"/>
        <v>5.8200000000000083</v>
      </c>
      <c r="P102" s="12">
        <f t="shared" si="35"/>
        <v>360</v>
      </c>
      <c r="Q102" s="12">
        <f t="shared" si="24"/>
        <v>0.90452261306532666</v>
      </c>
      <c r="R102" s="12">
        <v>-3.2976475000019434</v>
      </c>
      <c r="S102" s="12">
        <f t="shared" si="25"/>
        <v>-5.2766475000041169</v>
      </c>
      <c r="T102" s="13">
        <f t="shared" si="36"/>
        <v>5.8200000000000083</v>
      </c>
      <c r="U102" s="12">
        <f t="shared" si="37"/>
        <v>368</v>
      </c>
      <c r="V102" s="12">
        <f t="shared" si="26"/>
        <v>0.92462311557788945</v>
      </c>
      <c r="W102" s="12">
        <v>-1.4807300000000001</v>
      </c>
      <c r="X102" s="12">
        <f t="shared" si="27"/>
        <v>-0.59572999999999998</v>
      </c>
      <c r="Y102" s="13">
        <f t="shared" si="38"/>
        <v>5.8200000000000083</v>
      </c>
      <c r="Z102" s="12">
        <f t="shared" si="28"/>
        <v>386</v>
      </c>
      <c r="AA102" s="12">
        <f t="shared" si="29"/>
        <v>0.96984924623115576</v>
      </c>
      <c r="AB102" s="12">
        <f ca="1">'result(Ti-Al)'!AK105</f>
        <v>-0.22281716663667472</v>
      </c>
      <c r="AC102" s="12">
        <f t="shared" ca="1" si="30"/>
        <v>-3.2767254057636586</v>
      </c>
      <c r="AD102" s="13">
        <f t="shared" si="39"/>
        <v>5.8200000000000083</v>
      </c>
      <c r="AE102" s="12">
        <f t="shared" ca="1" si="31"/>
        <v>374</v>
      </c>
      <c r="AF102" s="12">
        <f t="shared" ca="1" si="32"/>
        <v>0.93969849246231152</v>
      </c>
    </row>
    <row r="103" spans="1:32" x14ac:dyDescent="0.15">
      <c r="A103" s="4">
        <v>0.82</v>
      </c>
      <c r="B103" s="4">
        <v>-1.7363450000011937</v>
      </c>
      <c r="C103" s="4">
        <v>-2.1959224999861249</v>
      </c>
      <c r="D103" s="4">
        <v>-5.2766475000041169</v>
      </c>
      <c r="E103" s="4">
        <v>-0.59572999999999998</v>
      </c>
      <c r="H103" s="7">
        <v>-1.7363450000011937</v>
      </c>
      <c r="I103" s="7">
        <f t="shared" si="22"/>
        <v>-1.3003450000006467</v>
      </c>
      <c r="J103" s="13">
        <f t="shared" si="33"/>
        <v>6.040000000000008</v>
      </c>
      <c r="K103" s="12">
        <f t="shared" si="20"/>
        <v>382</v>
      </c>
      <c r="L103" s="12">
        <f t="shared" si="21"/>
        <v>0.95979899497487442</v>
      </c>
      <c r="M103" s="12">
        <v>-2.1959224999861249</v>
      </c>
      <c r="N103" s="12">
        <f t="shared" si="23"/>
        <v>-3.702922499986272</v>
      </c>
      <c r="O103" s="13">
        <f t="shared" si="34"/>
        <v>6.040000000000008</v>
      </c>
      <c r="P103" s="12">
        <f t="shared" si="35"/>
        <v>362</v>
      </c>
      <c r="Q103" s="12">
        <f t="shared" si="24"/>
        <v>0.90954773869346739</v>
      </c>
      <c r="R103" s="12">
        <v>-5.2766475000041169</v>
      </c>
      <c r="S103" s="12">
        <f t="shared" si="25"/>
        <v>-5.5216475000037235</v>
      </c>
      <c r="T103" s="13">
        <f t="shared" si="36"/>
        <v>6.040000000000008</v>
      </c>
      <c r="U103" s="12">
        <f t="shared" si="37"/>
        <v>370</v>
      </c>
      <c r="V103" s="12">
        <f t="shared" si="26"/>
        <v>0.92964824120603018</v>
      </c>
      <c r="W103" s="12">
        <v>-0.59572999999999998</v>
      </c>
      <c r="X103" s="12">
        <f t="shared" si="27"/>
        <v>-1.69173</v>
      </c>
      <c r="Y103" s="13">
        <f t="shared" si="38"/>
        <v>6.040000000000008</v>
      </c>
      <c r="Z103" s="12">
        <f t="shared" si="28"/>
        <v>388</v>
      </c>
      <c r="AA103" s="12">
        <f t="shared" si="29"/>
        <v>0.97487437185929648</v>
      </c>
      <c r="AB103" s="12">
        <f ca="1">'result(Ti-Al)'!AK106</f>
        <v>-3.2767254057636586</v>
      </c>
      <c r="AC103" s="12">
        <f t="shared" ca="1" si="30"/>
        <v>-2.3454000521095533</v>
      </c>
      <c r="AD103" s="13">
        <f t="shared" si="39"/>
        <v>6.040000000000008</v>
      </c>
      <c r="AE103" s="12">
        <f t="shared" ca="1" si="31"/>
        <v>374</v>
      </c>
      <c r="AF103" s="12">
        <f t="shared" ca="1" si="32"/>
        <v>0.93969849246231152</v>
      </c>
    </row>
    <row r="104" spans="1:32" x14ac:dyDescent="0.15">
      <c r="A104" s="4">
        <v>0.83</v>
      </c>
      <c r="B104" s="4">
        <v>-1.3003450000006467</v>
      </c>
      <c r="C104" s="4">
        <v>-3.702922499986272</v>
      </c>
      <c r="D104" s="4">
        <v>-5.5216475000037235</v>
      </c>
      <c r="E104" s="4">
        <v>-1.69173</v>
      </c>
      <c r="H104" s="7">
        <v>-1.3003450000006467</v>
      </c>
      <c r="I104" s="7">
        <f t="shared" si="22"/>
        <v>-4.214345000001174</v>
      </c>
      <c r="J104" s="13">
        <f t="shared" si="33"/>
        <v>6.2600000000000078</v>
      </c>
      <c r="K104" s="12">
        <f t="shared" si="20"/>
        <v>384</v>
      </c>
      <c r="L104" s="12">
        <f t="shared" si="21"/>
        <v>0.96482412060301503</v>
      </c>
      <c r="M104" s="12">
        <v>-3.702922499986272</v>
      </c>
      <c r="N104" s="12">
        <f t="shared" si="23"/>
        <v>-3.2519224999845164</v>
      </c>
      <c r="O104" s="13">
        <f t="shared" si="34"/>
        <v>6.2600000000000078</v>
      </c>
      <c r="P104" s="12">
        <f t="shared" si="35"/>
        <v>367</v>
      </c>
      <c r="Q104" s="12">
        <f t="shared" si="24"/>
        <v>0.92211055276381915</v>
      </c>
      <c r="R104" s="12">
        <v>-5.5216475000037235</v>
      </c>
      <c r="S104" s="12">
        <f t="shared" si="25"/>
        <v>-3.1036475000050245</v>
      </c>
      <c r="T104" s="13">
        <f t="shared" si="36"/>
        <v>6.2600000000000078</v>
      </c>
      <c r="U104" s="12">
        <f t="shared" si="37"/>
        <v>371</v>
      </c>
      <c r="V104" s="12">
        <f t="shared" si="26"/>
        <v>0.93216080402010049</v>
      </c>
      <c r="W104" s="12">
        <v>-1.69173</v>
      </c>
      <c r="X104" s="12">
        <f t="shared" si="27"/>
        <v>0.36926799999999999</v>
      </c>
      <c r="Y104" s="13">
        <f t="shared" si="38"/>
        <v>6.2600000000000078</v>
      </c>
      <c r="Z104" s="12">
        <f t="shared" si="28"/>
        <v>388</v>
      </c>
      <c r="AA104" s="12">
        <f t="shared" si="29"/>
        <v>0.97487437185929648</v>
      </c>
      <c r="AB104" s="12">
        <f ca="1">'result(Ti-Al)'!AK107</f>
        <v>-2.3454000521095533</v>
      </c>
      <c r="AC104" s="12">
        <f t="shared" ca="1" si="30"/>
        <v>0.1740910765250544</v>
      </c>
      <c r="AD104" s="13">
        <f t="shared" si="39"/>
        <v>6.2600000000000078</v>
      </c>
      <c r="AE104" s="12">
        <f t="shared" ca="1" si="31"/>
        <v>374</v>
      </c>
      <c r="AF104" s="12">
        <f t="shared" ca="1" si="32"/>
        <v>0.93969849246231152</v>
      </c>
    </row>
    <row r="105" spans="1:32" x14ac:dyDescent="0.15">
      <c r="A105" s="4">
        <v>0.84</v>
      </c>
      <c r="B105" s="4">
        <v>-4.214345000001174</v>
      </c>
      <c r="C105" s="4">
        <v>-3.2519224999845164</v>
      </c>
      <c r="D105" s="4">
        <v>-3.1036475000050245</v>
      </c>
      <c r="E105" s="4">
        <v>0.36926799999999999</v>
      </c>
      <c r="H105" s="7">
        <v>-4.214345000001174</v>
      </c>
      <c r="I105" s="7">
        <f t="shared" si="22"/>
        <v>-3.0503450000018972</v>
      </c>
      <c r="J105" s="13">
        <f t="shared" si="33"/>
        <v>6.4800000000000075</v>
      </c>
      <c r="K105" s="12">
        <f t="shared" si="20"/>
        <v>384</v>
      </c>
      <c r="L105" s="12">
        <f t="shared" si="21"/>
        <v>0.96482412060301503</v>
      </c>
      <c r="M105" s="12">
        <v>-3.2519224999845164</v>
      </c>
      <c r="N105" s="12">
        <f t="shared" si="23"/>
        <v>-3.6609224999857304</v>
      </c>
      <c r="O105" s="13">
        <f t="shared" si="34"/>
        <v>6.4800000000000075</v>
      </c>
      <c r="P105" s="12">
        <f t="shared" si="35"/>
        <v>367</v>
      </c>
      <c r="Q105" s="12">
        <f t="shared" si="24"/>
        <v>0.92211055276381915</v>
      </c>
      <c r="R105" s="12">
        <v>-3.1036475000050245</v>
      </c>
      <c r="S105" s="12">
        <f t="shared" si="25"/>
        <v>-2.5656475000026546</v>
      </c>
      <c r="T105" s="13">
        <f t="shared" si="36"/>
        <v>6.4800000000000075</v>
      </c>
      <c r="U105" s="12">
        <f t="shared" si="37"/>
        <v>373</v>
      </c>
      <c r="V105" s="12">
        <f t="shared" si="26"/>
        <v>0.93718592964824121</v>
      </c>
      <c r="W105" s="12">
        <v>0.36926799999999999</v>
      </c>
      <c r="X105" s="12">
        <f t="shared" si="27"/>
        <v>-0.92573000000000005</v>
      </c>
      <c r="Y105" s="13">
        <f t="shared" si="38"/>
        <v>6.4800000000000075</v>
      </c>
      <c r="Z105" s="12">
        <f t="shared" si="28"/>
        <v>390</v>
      </c>
      <c r="AA105" s="12">
        <f t="shared" si="29"/>
        <v>0.97989949748743721</v>
      </c>
      <c r="AB105" s="12">
        <f ca="1">'result(Ti-Al)'!AK108</f>
        <v>0.1740910765250544</v>
      </c>
      <c r="AC105" s="12">
        <f t="shared" ca="1" si="30"/>
        <v>-1.3473011637978241</v>
      </c>
      <c r="AD105" s="13">
        <f t="shared" si="39"/>
        <v>6.4800000000000075</v>
      </c>
      <c r="AE105" s="12">
        <f t="shared" ca="1" si="31"/>
        <v>376</v>
      </c>
      <c r="AF105" s="12">
        <f t="shared" ca="1" si="32"/>
        <v>0.94472361809045224</v>
      </c>
    </row>
    <row r="106" spans="1:32" x14ac:dyDescent="0.15">
      <c r="A106" s="4">
        <v>0.85</v>
      </c>
      <c r="B106" s="4">
        <v>-3.0503450000018972</v>
      </c>
      <c r="C106" s="4">
        <v>-3.6609224999857304</v>
      </c>
      <c r="D106" s="4">
        <v>-2.5656475000026546</v>
      </c>
      <c r="E106" s="4">
        <v>-0.92573000000000005</v>
      </c>
      <c r="H106" s="7">
        <v>-3.0503450000018972</v>
      </c>
      <c r="I106" s="7">
        <f t="shared" si="22"/>
        <v>-2.22134499999882</v>
      </c>
      <c r="J106" s="13">
        <f t="shared" si="33"/>
        <v>6.7000000000000073</v>
      </c>
      <c r="K106" s="12">
        <f t="shared" si="20"/>
        <v>388</v>
      </c>
      <c r="L106" s="12">
        <f t="shared" si="21"/>
        <v>0.97487437185929648</v>
      </c>
      <c r="M106" s="12">
        <v>-3.6609224999857304</v>
      </c>
      <c r="N106" s="12">
        <f t="shared" si="23"/>
        <v>-4.8789224999836733</v>
      </c>
      <c r="O106" s="13">
        <f t="shared" si="34"/>
        <v>6.7000000000000073</v>
      </c>
      <c r="P106" s="12">
        <f t="shared" si="35"/>
        <v>368</v>
      </c>
      <c r="Q106" s="12">
        <f t="shared" si="24"/>
        <v>0.92462311557788945</v>
      </c>
      <c r="R106" s="12">
        <v>-2.5656475000026546</v>
      </c>
      <c r="S106" s="12">
        <f t="shared" si="25"/>
        <v>-5.1476475000029609</v>
      </c>
      <c r="T106" s="13">
        <f t="shared" si="36"/>
        <v>6.7000000000000073</v>
      </c>
      <c r="U106" s="12">
        <f t="shared" si="37"/>
        <v>375</v>
      </c>
      <c r="V106" s="12">
        <f t="shared" si="26"/>
        <v>0.94221105527638194</v>
      </c>
      <c r="W106" s="12">
        <v>-0.92573000000000005</v>
      </c>
      <c r="X106" s="12">
        <f t="shared" si="27"/>
        <v>-2.4457300000000002</v>
      </c>
      <c r="Y106" s="13">
        <f t="shared" si="38"/>
        <v>6.7000000000000073</v>
      </c>
      <c r="Z106" s="12">
        <f t="shared" si="28"/>
        <v>390</v>
      </c>
      <c r="AA106" s="12">
        <f t="shared" si="29"/>
        <v>0.97989949748743721</v>
      </c>
      <c r="AB106" s="12">
        <f ca="1">'result(Ti-Al)'!AK109</f>
        <v>-1.3473011637978241</v>
      </c>
      <c r="AC106" s="12">
        <f t="shared" ca="1" si="30"/>
        <v>-2.8431302593777423</v>
      </c>
      <c r="AD106" s="13">
        <f t="shared" si="39"/>
        <v>6.7000000000000073</v>
      </c>
      <c r="AE106" s="12">
        <f t="shared" ca="1" si="31"/>
        <v>377</v>
      </c>
      <c r="AF106" s="12">
        <f t="shared" ca="1" si="32"/>
        <v>0.94723618090452266</v>
      </c>
    </row>
    <row r="107" spans="1:32" x14ac:dyDescent="0.15">
      <c r="A107" s="4">
        <v>0.86</v>
      </c>
      <c r="B107" s="4">
        <v>-2.22134499999882</v>
      </c>
      <c r="C107" s="4">
        <v>-4.8789224999836733</v>
      </c>
      <c r="D107" s="4">
        <v>-5.1476475000029609</v>
      </c>
      <c r="E107" s="4">
        <v>-2.4457300000000002</v>
      </c>
      <c r="H107" s="7">
        <v>-2.22134499999882</v>
      </c>
      <c r="I107" s="7">
        <f t="shared" si="22"/>
        <v>-3.0363450000017167</v>
      </c>
      <c r="J107" s="13">
        <f t="shared" si="33"/>
        <v>6.920000000000007</v>
      </c>
      <c r="K107" s="12">
        <f t="shared" si="20"/>
        <v>390</v>
      </c>
      <c r="L107" s="12">
        <f t="shared" si="21"/>
        <v>0.97989949748743721</v>
      </c>
      <c r="M107" s="12">
        <v>-4.8789224999836733</v>
      </c>
      <c r="N107" s="12">
        <f t="shared" si="23"/>
        <v>-4.5839224999859596</v>
      </c>
      <c r="O107" s="13">
        <f t="shared" si="34"/>
        <v>6.920000000000007</v>
      </c>
      <c r="P107" s="12">
        <f t="shared" si="35"/>
        <v>369</v>
      </c>
      <c r="Q107" s="12">
        <f t="shared" si="24"/>
        <v>0.92713567839195976</v>
      </c>
      <c r="R107" s="12">
        <v>-5.1476475000029609</v>
      </c>
      <c r="S107" s="12">
        <f t="shared" si="25"/>
        <v>-5.3016475000049468</v>
      </c>
      <c r="T107" s="13">
        <f t="shared" si="36"/>
        <v>6.920000000000007</v>
      </c>
      <c r="U107" s="12">
        <f t="shared" si="37"/>
        <v>379</v>
      </c>
      <c r="V107" s="12">
        <f t="shared" si="26"/>
        <v>0.95226130653266328</v>
      </c>
      <c r="W107" s="12">
        <v>-2.4457300000000002</v>
      </c>
      <c r="X107" s="12">
        <f t="shared" si="27"/>
        <v>-2.3257300000000001</v>
      </c>
      <c r="Y107" s="13">
        <f t="shared" si="38"/>
        <v>6.920000000000007</v>
      </c>
      <c r="Z107" s="12">
        <f t="shared" si="28"/>
        <v>390</v>
      </c>
      <c r="AA107" s="12">
        <f t="shared" si="29"/>
        <v>0.97989949748743721</v>
      </c>
      <c r="AB107" s="12">
        <f ca="1">'result(Ti-Al)'!AK110</f>
        <v>-2.8431302593777423</v>
      </c>
      <c r="AC107" s="12">
        <f t="shared" ca="1" si="30"/>
        <v>0.63478134779882467</v>
      </c>
      <c r="AD107" s="13">
        <f t="shared" si="39"/>
        <v>6.920000000000007</v>
      </c>
      <c r="AE107" s="12">
        <f t="shared" ca="1" si="31"/>
        <v>379</v>
      </c>
      <c r="AF107" s="12">
        <f t="shared" ca="1" si="32"/>
        <v>0.95226130653266328</v>
      </c>
    </row>
    <row r="108" spans="1:32" x14ac:dyDescent="0.15">
      <c r="A108" s="4">
        <v>0.87</v>
      </c>
      <c r="B108" s="4">
        <v>-3.0363450000017167</v>
      </c>
      <c r="C108" s="4">
        <v>-4.5839224999859596</v>
      </c>
      <c r="D108" s="4">
        <v>-5.3016475000049468</v>
      </c>
      <c r="E108" s="4">
        <v>-2.3257300000000001</v>
      </c>
      <c r="H108" s="7">
        <v>-3.0363450000017167</v>
      </c>
      <c r="I108" s="7">
        <f t="shared" si="22"/>
        <v>-3.0483449999998413</v>
      </c>
      <c r="J108" s="13">
        <f t="shared" si="33"/>
        <v>7.1400000000000068</v>
      </c>
      <c r="K108" s="12">
        <f t="shared" si="20"/>
        <v>392</v>
      </c>
      <c r="L108" s="12">
        <f t="shared" si="21"/>
        <v>0.98492462311557794</v>
      </c>
      <c r="M108" s="12">
        <v>-4.5839224999859596</v>
      </c>
      <c r="N108" s="12">
        <f t="shared" si="23"/>
        <v>-1.8639224999859039</v>
      </c>
      <c r="O108" s="13">
        <f t="shared" si="34"/>
        <v>7.1400000000000068</v>
      </c>
      <c r="P108" s="12">
        <f t="shared" si="35"/>
        <v>372</v>
      </c>
      <c r="Q108" s="12">
        <f t="shared" si="24"/>
        <v>0.9346733668341709</v>
      </c>
      <c r="R108" s="12">
        <v>-5.3016475000049468</v>
      </c>
      <c r="S108" s="12">
        <f t="shared" si="25"/>
        <v>-4.7286475000021255</v>
      </c>
      <c r="T108" s="13">
        <f t="shared" si="36"/>
        <v>7.1400000000000068</v>
      </c>
      <c r="U108" s="12">
        <f t="shared" si="37"/>
        <v>379</v>
      </c>
      <c r="V108" s="12">
        <f t="shared" si="26"/>
        <v>0.95226130653266328</v>
      </c>
      <c r="W108" s="12">
        <v>-2.3257300000000001</v>
      </c>
      <c r="X108" s="12">
        <f t="shared" si="27"/>
        <v>1.022268</v>
      </c>
      <c r="Y108" s="13">
        <f t="shared" si="38"/>
        <v>7.1400000000000068</v>
      </c>
      <c r="Z108" s="12">
        <f t="shared" si="28"/>
        <v>390</v>
      </c>
      <c r="AA108" s="12">
        <f t="shared" si="29"/>
        <v>0.97989949748743721</v>
      </c>
      <c r="AB108" s="12">
        <f ca="1">'result(Ti-Al)'!AK111</f>
        <v>0.63478134779882467</v>
      </c>
      <c r="AC108" s="12">
        <f t="shared" ca="1" si="30"/>
        <v>1.3583790759137078</v>
      </c>
      <c r="AD108" s="13">
        <f t="shared" si="39"/>
        <v>7.1400000000000068</v>
      </c>
      <c r="AE108" s="12">
        <f t="shared" ca="1" si="31"/>
        <v>385</v>
      </c>
      <c r="AF108" s="12">
        <f t="shared" ca="1" si="32"/>
        <v>0.96733668341708545</v>
      </c>
    </row>
    <row r="109" spans="1:32" x14ac:dyDescent="0.15">
      <c r="A109" s="4">
        <v>0.88</v>
      </c>
      <c r="B109" s="4">
        <v>-3.0483449999998413</v>
      </c>
      <c r="C109" s="4">
        <v>-1.8639224999859039</v>
      </c>
      <c r="D109" s="4">
        <v>-4.7286475000021255</v>
      </c>
      <c r="E109" s="4">
        <v>1.022268</v>
      </c>
      <c r="H109" s="7">
        <v>-3.0483449999998413</v>
      </c>
      <c r="I109" s="7">
        <f t="shared" si="22"/>
        <v>-3.3323450000004584</v>
      </c>
      <c r="J109" s="13">
        <f t="shared" si="33"/>
        <v>7.3600000000000065</v>
      </c>
      <c r="K109" s="12">
        <f t="shared" si="20"/>
        <v>398</v>
      </c>
      <c r="L109" s="12">
        <f t="shared" si="21"/>
        <v>1</v>
      </c>
      <c r="M109" s="12">
        <v>-1.8639224999859039</v>
      </c>
      <c r="N109" s="12">
        <f t="shared" si="23"/>
        <v>-3.0929224999844962</v>
      </c>
      <c r="O109" s="13">
        <f t="shared" si="34"/>
        <v>7.3600000000000065</v>
      </c>
      <c r="P109" s="12">
        <f t="shared" si="35"/>
        <v>374</v>
      </c>
      <c r="Q109" s="12">
        <f t="shared" si="24"/>
        <v>0.93969849246231152</v>
      </c>
      <c r="R109" s="12">
        <v>-4.7286475000021255</v>
      </c>
      <c r="S109" s="12">
        <f t="shared" si="25"/>
        <v>-5.2926475000028006</v>
      </c>
      <c r="T109" s="13">
        <f t="shared" si="36"/>
        <v>7.3600000000000065</v>
      </c>
      <c r="U109" s="12">
        <f t="shared" si="37"/>
        <v>379</v>
      </c>
      <c r="V109" s="12">
        <f t="shared" si="26"/>
        <v>0.95226130653266328</v>
      </c>
      <c r="W109" s="12">
        <v>1.022268</v>
      </c>
      <c r="X109" s="12">
        <f t="shared" si="27"/>
        <v>-2.5917300000000001</v>
      </c>
      <c r="Y109" s="13">
        <f t="shared" si="38"/>
        <v>7.3600000000000065</v>
      </c>
      <c r="Z109" s="12">
        <f t="shared" si="28"/>
        <v>390</v>
      </c>
      <c r="AA109" s="12">
        <f t="shared" si="29"/>
        <v>0.97989949748743721</v>
      </c>
      <c r="AB109" s="12">
        <f ca="1">'result(Ti-Al)'!AK112</f>
        <v>1.3583790759137078</v>
      </c>
      <c r="AC109" s="12">
        <f t="shared" ca="1" si="30"/>
        <v>-5.1832862038968877</v>
      </c>
      <c r="AD109" s="13">
        <f t="shared" si="39"/>
        <v>7.3600000000000065</v>
      </c>
      <c r="AE109" s="12">
        <f t="shared" ca="1" si="31"/>
        <v>385</v>
      </c>
      <c r="AF109" s="12">
        <f t="shared" ca="1" si="32"/>
        <v>0.96733668341708545</v>
      </c>
    </row>
    <row r="110" spans="1:32" x14ac:dyDescent="0.15">
      <c r="A110" s="4">
        <v>0.89</v>
      </c>
      <c r="B110" s="4">
        <v>-3.3323450000004584</v>
      </c>
      <c r="C110" s="4">
        <v>-3.0929224999844962</v>
      </c>
      <c r="D110" s="4">
        <v>-5.2926475000028006</v>
      </c>
      <c r="E110" s="4">
        <v>-2.5917300000000001</v>
      </c>
      <c r="H110" s="7">
        <v>-3.3323450000004584</v>
      </c>
      <c r="I110" s="7">
        <f t="shared" si="22"/>
        <v>-1.3733450000010805</v>
      </c>
      <c r="J110" s="13">
        <f t="shared" si="33"/>
        <v>7.5800000000000063</v>
      </c>
      <c r="K110" s="12">
        <f t="shared" si="20"/>
        <v>398</v>
      </c>
      <c r="L110" s="12">
        <f t="shared" si="21"/>
        <v>1</v>
      </c>
      <c r="M110" s="12">
        <v>-3.0929224999844962</v>
      </c>
      <c r="N110" s="12">
        <f t="shared" si="23"/>
        <v>-3.5479224999832581</v>
      </c>
      <c r="O110" s="13">
        <f t="shared" si="34"/>
        <v>7.5800000000000063</v>
      </c>
      <c r="P110" s="12">
        <f t="shared" si="35"/>
        <v>376</v>
      </c>
      <c r="Q110" s="12">
        <f t="shared" si="24"/>
        <v>0.94472361809045224</v>
      </c>
      <c r="R110" s="12">
        <v>-5.2926475000028006</v>
      </c>
      <c r="S110" s="12">
        <f t="shared" si="25"/>
        <v>-3.2726475000046662</v>
      </c>
      <c r="T110" s="13">
        <f t="shared" si="36"/>
        <v>7.5800000000000063</v>
      </c>
      <c r="U110" s="12">
        <f t="shared" si="37"/>
        <v>379</v>
      </c>
      <c r="V110" s="12">
        <f t="shared" si="26"/>
        <v>0.95226130653266328</v>
      </c>
      <c r="W110" s="12">
        <v>-2.5917300000000001</v>
      </c>
      <c r="X110" s="12">
        <f t="shared" si="27"/>
        <v>-0.71972999999999998</v>
      </c>
      <c r="Y110" s="13">
        <f t="shared" si="38"/>
        <v>7.5800000000000063</v>
      </c>
      <c r="Z110" s="12">
        <f t="shared" si="28"/>
        <v>390</v>
      </c>
      <c r="AA110" s="12">
        <f t="shared" si="29"/>
        <v>0.97989949748743721</v>
      </c>
      <c r="AB110" s="12">
        <f ca="1">'result(Ti-Al)'!AK113</f>
        <v>-5.1832862038968877</v>
      </c>
      <c r="AC110" s="12">
        <f t="shared" ca="1" si="30"/>
        <v>-1.0980166053664946</v>
      </c>
      <c r="AD110" s="13">
        <f t="shared" si="39"/>
        <v>7.5800000000000063</v>
      </c>
      <c r="AE110" s="12">
        <f t="shared" ca="1" si="31"/>
        <v>387</v>
      </c>
      <c r="AF110" s="12">
        <f t="shared" ca="1" si="32"/>
        <v>0.97236180904522618</v>
      </c>
    </row>
    <row r="111" spans="1:32" x14ac:dyDescent="0.15">
      <c r="A111" s="4">
        <v>0.9</v>
      </c>
      <c r="B111" s="4">
        <v>-1.3733450000010805</v>
      </c>
      <c r="C111" s="4">
        <v>-3.5479224999832581</v>
      </c>
      <c r="D111" s="4">
        <v>-3.2726475000046662</v>
      </c>
      <c r="E111" s="4">
        <v>-0.71972999999999998</v>
      </c>
      <c r="H111" s="7">
        <v>-1.3733450000010805</v>
      </c>
      <c r="I111" s="7">
        <f t="shared" si="22"/>
        <v>-1.5083450000012988</v>
      </c>
      <c r="J111" s="13">
        <f t="shared" si="33"/>
        <v>7.800000000000006</v>
      </c>
      <c r="K111" s="12">
        <f t="shared" si="20"/>
        <v>398</v>
      </c>
      <c r="L111" s="12">
        <f t="shared" si="21"/>
        <v>1</v>
      </c>
      <c r="M111" s="12">
        <v>-3.5479224999832581</v>
      </c>
      <c r="N111" s="12">
        <f t="shared" si="23"/>
        <v>-1.3529224999864198</v>
      </c>
      <c r="O111" s="13">
        <f t="shared" si="34"/>
        <v>7.800000000000006</v>
      </c>
      <c r="P111" s="12">
        <f t="shared" si="35"/>
        <v>380</v>
      </c>
      <c r="Q111" s="12">
        <f t="shared" si="24"/>
        <v>0.95477386934673369</v>
      </c>
      <c r="R111" s="12">
        <v>-3.2726475000046662</v>
      </c>
      <c r="S111" s="12">
        <f t="shared" si="25"/>
        <v>-5.2936475000038286</v>
      </c>
      <c r="T111" s="13">
        <f t="shared" si="36"/>
        <v>7.800000000000006</v>
      </c>
      <c r="U111" s="12">
        <f t="shared" si="37"/>
        <v>381</v>
      </c>
      <c r="V111" s="12">
        <f t="shared" si="26"/>
        <v>0.957286432160804</v>
      </c>
      <c r="W111" s="12">
        <v>-0.71972999999999998</v>
      </c>
      <c r="X111" s="12">
        <f t="shared" si="27"/>
        <v>-0.94972999999999996</v>
      </c>
      <c r="Y111" s="13">
        <f t="shared" si="38"/>
        <v>7.800000000000006</v>
      </c>
      <c r="Z111" s="12">
        <f t="shared" si="28"/>
        <v>390</v>
      </c>
      <c r="AA111" s="12">
        <f t="shared" si="29"/>
        <v>0.97989949748743721</v>
      </c>
      <c r="AB111" s="12">
        <f ca="1">'result(Ti-Al)'!AK114</f>
        <v>-1.0980166053664946</v>
      </c>
      <c r="AC111" s="12">
        <f t="shared" ca="1" si="30"/>
        <v>-1.476397005081318</v>
      </c>
      <c r="AD111" s="13">
        <f t="shared" si="39"/>
        <v>7.800000000000006</v>
      </c>
      <c r="AE111" s="12">
        <f t="shared" ca="1" si="31"/>
        <v>390</v>
      </c>
      <c r="AF111" s="12">
        <f t="shared" ca="1" si="32"/>
        <v>0.97989949748743721</v>
      </c>
    </row>
    <row r="112" spans="1:32" x14ac:dyDescent="0.15">
      <c r="A112" s="4">
        <v>0.91</v>
      </c>
      <c r="B112" s="4">
        <v>-1.5083450000012988</v>
      </c>
      <c r="C112" s="4">
        <v>-1.3529224999864198</v>
      </c>
      <c r="D112" s="4">
        <v>-5.2936475000038286</v>
      </c>
      <c r="E112" s="4">
        <v>-0.94972999999999996</v>
      </c>
      <c r="H112" s="7">
        <v>-1.5083450000012988</v>
      </c>
      <c r="I112" s="7">
        <f t="shared" si="22"/>
        <v>-1.1323449999984803</v>
      </c>
      <c r="J112" s="13">
        <f t="shared" si="33"/>
        <v>8.0200000000000067</v>
      </c>
      <c r="K112" s="12">
        <f t="shared" si="20"/>
        <v>398</v>
      </c>
      <c r="L112" s="12">
        <f t="shared" si="21"/>
        <v>1</v>
      </c>
      <c r="M112" s="12">
        <v>-1.3529224999864198</v>
      </c>
      <c r="N112" s="12">
        <f t="shared" si="23"/>
        <v>-1.685922499984116</v>
      </c>
      <c r="O112" s="13">
        <f t="shared" si="34"/>
        <v>8.0200000000000067</v>
      </c>
      <c r="P112" s="12">
        <f t="shared" si="35"/>
        <v>380</v>
      </c>
      <c r="Q112" s="12">
        <f t="shared" si="24"/>
        <v>0.95477386934673369</v>
      </c>
      <c r="R112" s="12">
        <v>-5.2936475000038286</v>
      </c>
      <c r="S112" s="12">
        <f t="shared" si="25"/>
        <v>-5.2116475000048013</v>
      </c>
      <c r="T112" s="13">
        <f t="shared" si="36"/>
        <v>8.0200000000000067</v>
      </c>
      <c r="U112" s="12">
        <f t="shared" si="37"/>
        <v>383</v>
      </c>
      <c r="V112" s="12">
        <f t="shared" si="26"/>
        <v>0.96231155778894473</v>
      </c>
      <c r="W112" s="12">
        <v>-0.94972999999999996</v>
      </c>
      <c r="X112" s="12">
        <f t="shared" si="27"/>
        <v>-3.0747300000000002</v>
      </c>
      <c r="Y112" s="13">
        <f t="shared" si="38"/>
        <v>8.0200000000000067</v>
      </c>
      <c r="Z112" s="12">
        <f t="shared" si="28"/>
        <v>391</v>
      </c>
      <c r="AA112" s="12">
        <f t="shared" si="29"/>
        <v>0.98241206030150752</v>
      </c>
      <c r="AB112" s="12">
        <f ca="1">'result(Ti-Al)'!AK115</f>
        <v>-1.476397005081318</v>
      </c>
      <c r="AC112" s="12">
        <f t="shared" ca="1" si="30"/>
        <v>-2.736646313375565</v>
      </c>
      <c r="AD112" s="13">
        <f t="shared" si="39"/>
        <v>8.0200000000000067</v>
      </c>
      <c r="AE112" s="12">
        <f t="shared" ca="1" si="31"/>
        <v>390</v>
      </c>
      <c r="AF112" s="12">
        <f t="shared" ca="1" si="32"/>
        <v>0.97989949748743721</v>
      </c>
    </row>
    <row r="113" spans="1:32" x14ac:dyDescent="0.15">
      <c r="A113" s="4">
        <v>0.92</v>
      </c>
      <c r="B113" s="4">
        <v>-1.1323449999984803</v>
      </c>
      <c r="C113" s="4">
        <v>-1.685922499984116</v>
      </c>
      <c r="D113" s="4">
        <v>-5.2116475000048013</v>
      </c>
      <c r="E113" s="4">
        <v>-3.0747300000000002</v>
      </c>
      <c r="H113" s="7">
        <v>-1.1323449999984803</v>
      </c>
      <c r="I113" s="7">
        <f t="shared" si="22"/>
        <v>-1.7633450000005269</v>
      </c>
      <c r="J113" s="13">
        <f t="shared" si="33"/>
        <v>8.2400000000000073</v>
      </c>
      <c r="K113" s="12">
        <f t="shared" si="20"/>
        <v>398</v>
      </c>
      <c r="L113" s="12">
        <f t="shared" si="21"/>
        <v>1</v>
      </c>
      <c r="M113" s="12">
        <v>-1.685922499984116</v>
      </c>
      <c r="N113" s="12">
        <f t="shared" si="23"/>
        <v>-1.9089224999859766</v>
      </c>
      <c r="O113" s="13">
        <f t="shared" si="34"/>
        <v>8.2400000000000073</v>
      </c>
      <c r="P113" s="12">
        <f t="shared" si="35"/>
        <v>385</v>
      </c>
      <c r="Q113" s="12">
        <f t="shared" si="24"/>
        <v>0.96733668341708545</v>
      </c>
      <c r="R113" s="12">
        <v>-5.2116475000048013</v>
      </c>
      <c r="S113" s="12">
        <f t="shared" si="25"/>
        <v>-5.2406475000026376</v>
      </c>
      <c r="T113" s="13">
        <f t="shared" si="36"/>
        <v>8.2400000000000073</v>
      </c>
      <c r="U113" s="12">
        <f t="shared" si="37"/>
        <v>383</v>
      </c>
      <c r="V113" s="12">
        <f t="shared" si="26"/>
        <v>0.96231155778894473</v>
      </c>
      <c r="W113" s="12">
        <v>-3.0747300000000002</v>
      </c>
      <c r="X113" s="12">
        <f t="shared" si="27"/>
        <v>-1.5307299999999999</v>
      </c>
      <c r="Y113" s="13">
        <f t="shared" si="38"/>
        <v>8.2400000000000073</v>
      </c>
      <c r="Z113" s="12">
        <f t="shared" si="28"/>
        <v>391</v>
      </c>
      <c r="AA113" s="12">
        <f t="shared" si="29"/>
        <v>0.98241206030150752</v>
      </c>
      <c r="AB113" s="12">
        <f ca="1">'result(Ti-Al)'!AK116</f>
        <v>-2.736646313375565</v>
      </c>
      <c r="AC113" s="12">
        <f t="shared" ca="1" si="30"/>
        <v>-3.4062998794271406</v>
      </c>
      <c r="AD113" s="13">
        <f t="shared" si="39"/>
        <v>8.2400000000000073</v>
      </c>
      <c r="AE113" s="12">
        <f t="shared" ca="1" si="31"/>
        <v>390</v>
      </c>
      <c r="AF113" s="12">
        <f t="shared" ca="1" si="32"/>
        <v>0.97989949748743721</v>
      </c>
    </row>
    <row r="114" spans="1:32" x14ac:dyDescent="0.15">
      <c r="A114" s="4">
        <v>0.93</v>
      </c>
      <c r="B114" s="4">
        <v>-1.7633450000005269</v>
      </c>
      <c r="C114" s="4">
        <v>-1.9089224999859766</v>
      </c>
      <c r="D114" s="4">
        <v>-5.2406475000026376</v>
      </c>
      <c r="E114" s="4">
        <v>-1.5307299999999999</v>
      </c>
      <c r="H114" s="7">
        <v>-1.7633450000005269</v>
      </c>
      <c r="I114" s="7">
        <f t="shared" si="22"/>
        <v>-2.6363449999990962</v>
      </c>
      <c r="J114" s="13">
        <f t="shared" si="33"/>
        <v>8.460000000000008</v>
      </c>
      <c r="K114" s="12">
        <f t="shared" si="20"/>
        <v>398</v>
      </c>
      <c r="L114" s="12">
        <f t="shared" si="21"/>
        <v>1</v>
      </c>
      <c r="M114" s="12">
        <v>-1.9089224999859766</v>
      </c>
      <c r="N114" s="12">
        <f t="shared" si="23"/>
        <v>-1.866922499985435</v>
      </c>
      <c r="O114" s="13">
        <f t="shared" si="34"/>
        <v>8.460000000000008</v>
      </c>
      <c r="P114" s="12">
        <f t="shared" si="35"/>
        <v>385</v>
      </c>
      <c r="Q114" s="12">
        <f t="shared" si="24"/>
        <v>0.96733668341708545</v>
      </c>
      <c r="R114" s="12">
        <v>-5.2406475000026376</v>
      </c>
      <c r="S114" s="12">
        <f t="shared" si="25"/>
        <v>-2.8726475000020457</v>
      </c>
      <c r="T114" s="13">
        <f t="shared" si="36"/>
        <v>8.460000000000008</v>
      </c>
      <c r="U114" s="12">
        <f t="shared" si="37"/>
        <v>383</v>
      </c>
      <c r="V114" s="12">
        <f t="shared" si="26"/>
        <v>0.96231155778894473</v>
      </c>
      <c r="W114" s="12">
        <v>-1.5307299999999999</v>
      </c>
      <c r="X114" s="12">
        <f t="shared" si="27"/>
        <v>-1.7307300000000001</v>
      </c>
      <c r="Y114" s="13">
        <f t="shared" si="38"/>
        <v>8.460000000000008</v>
      </c>
      <c r="Z114" s="12">
        <f t="shared" si="28"/>
        <v>391</v>
      </c>
      <c r="AA114" s="12">
        <f t="shared" si="29"/>
        <v>0.98241206030150752</v>
      </c>
      <c r="AB114" s="12">
        <f ca="1">'result(Ti-Al)'!AK117</f>
        <v>-3.4062998794271406</v>
      </c>
      <c r="AC114" s="12">
        <f t="shared" ca="1" si="30"/>
        <v>-3.4567684237633998</v>
      </c>
      <c r="AD114" s="13">
        <f t="shared" si="39"/>
        <v>8.460000000000008</v>
      </c>
      <c r="AE114" s="12">
        <f t="shared" ca="1" si="31"/>
        <v>392</v>
      </c>
      <c r="AF114" s="12">
        <f t="shared" ca="1" si="32"/>
        <v>0.98492462311557794</v>
      </c>
    </row>
    <row r="115" spans="1:32" x14ac:dyDescent="0.15">
      <c r="A115" s="4">
        <v>0.94</v>
      </c>
      <c r="B115" s="4">
        <v>-2.6363449999990962</v>
      </c>
      <c r="C115" s="4">
        <v>-1.866922499985435</v>
      </c>
      <c r="D115" s="4">
        <v>-2.8726475000020457</v>
      </c>
      <c r="E115" s="4">
        <v>-1.7307300000000001</v>
      </c>
      <c r="H115" s="7">
        <v>-2.6363449999990962</v>
      </c>
      <c r="I115" s="7">
        <f t="shared" si="22"/>
        <v>-2.2203450000013447</v>
      </c>
      <c r="J115" s="13">
        <f t="shared" si="33"/>
        <v>8.6800000000000086</v>
      </c>
      <c r="K115" s="12">
        <f t="shared" si="20"/>
        <v>398</v>
      </c>
      <c r="L115" s="12">
        <f t="shared" si="21"/>
        <v>1</v>
      </c>
      <c r="M115" s="12">
        <v>-1.866922499985435</v>
      </c>
      <c r="N115" s="12">
        <f t="shared" si="23"/>
        <v>-1.9319224999847506</v>
      </c>
      <c r="O115" s="13">
        <f t="shared" si="34"/>
        <v>8.6800000000000086</v>
      </c>
      <c r="P115" s="12">
        <f t="shared" si="35"/>
        <v>385</v>
      </c>
      <c r="Q115" s="12">
        <f t="shared" si="24"/>
        <v>0.96733668341708545</v>
      </c>
      <c r="R115" s="12">
        <v>-2.8726475000020457</v>
      </c>
      <c r="S115" s="12">
        <f t="shared" si="25"/>
        <v>-3.2306475000041246</v>
      </c>
      <c r="T115" s="13">
        <f t="shared" si="36"/>
        <v>8.6800000000000086</v>
      </c>
      <c r="U115" s="12">
        <f t="shared" si="37"/>
        <v>383</v>
      </c>
      <c r="V115" s="12">
        <f t="shared" si="26"/>
        <v>0.96231155778894473</v>
      </c>
      <c r="W115" s="12">
        <v>-1.7307300000000001</v>
      </c>
      <c r="X115" s="12">
        <f t="shared" si="27"/>
        <v>-1.70373</v>
      </c>
      <c r="Y115" s="13">
        <f t="shared" si="38"/>
        <v>8.6800000000000086</v>
      </c>
      <c r="Z115" s="12">
        <f t="shared" si="28"/>
        <v>393</v>
      </c>
      <c r="AA115" s="12">
        <f t="shared" si="29"/>
        <v>0.98743718592964824</v>
      </c>
      <c r="AB115" s="12">
        <f ca="1">'result(Ti-Al)'!AK118</f>
        <v>-3.4567684237633998</v>
      </c>
      <c r="AC115" s="12">
        <f t="shared" ca="1" si="30"/>
        <v>-2.0944707813193997</v>
      </c>
      <c r="AD115" s="13">
        <f t="shared" si="39"/>
        <v>8.6800000000000086</v>
      </c>
      <c r="AE115" s="12">
        <f t="shared" ca="1" si="31"/>
        <v>396</v>
      </c>
      <c r="AF115" s="12">
        <f t="shared" ca="1" si="32"/>
        <v>0.99497487437185927</v>
      </c>
    </row>
    <row r="116" spans="1:32" x14ac:dyDescent="0.15">
      <c r="A116" s="4">
        <v>0.95</v>
      </c>
      <c r="B116" s="4">
        <v>-2.2203450000013447</v>
      </c>
      <c r="C116" s="4">
        <v>-1.9319224999847506</v>
      </c>
      <c r="D116" s="4">
        <v>-3.2306475000041246</v>
      </c>
      <c r="E116" s="4">
        <v>-1.70373</v>
      </c>
      <c r="H116" s="7">
        <v>-2.2203450000013447</v>
      </c>
      <c r="I116" s="7">
        <f t="shared" si="22"/>
        <v>-1.7723449999991203</v>
      </c>
      <c r="J116" s="13">
        <f t="shared" si="33"/>
        <v>8.9000000000000092</v>
      </c>
      <c r="K116" s="12">
        <f t="shared" si="20"/>
        <v>398</v>
      </c>
      <c r="L116" s="12">
        <f t="shared" si="21"/>
        <v>1</v>
      </c>
      <c r="M116" s="12">
        <v>-1.9319224999847506</v>
      </c>
      <c r="N116" s="12">
        <f t="shared" si="23"/>
        <v>-4.1519224999859716</v>
      </c>
      <c r="O116" s="13">
        <f t="shared" si="34"/>
        <v>8.9000000000000092</v>
      </c>
      <c r="P116" s="12">
        <f t="shared" si="35"/>
        <v>385</v>
      </c>
      <c r="Q116" s="12">
        <f t="shared" si="24"/>
        <v>0.96733668341708545</v>
      </c>
      <c r="R116" s="12">
        <v>-3.2306475000041246</v>
      </c>
      <c r="S116" s="12">
        <f t="shared" si="25"/>
        <v>-3.8706475000047647</v>
      </c>
      <c r="T116" s="13">
        <f t="shared" si="36"/>
        <v>8.9000000000000092</v>
      </c>
      <c r="U116" s="12">
        <f t="shared" si="37"/>
        <v>385</v>
      </c>
      <c r="V116" s="12">
        <f t="shared" si="26"/>
        <v>0.96733668341708545</v>
      </c>
      <c r="W116" s="12">
        <v>-1.70373</v>
      </c>
      <c r="X116" s="12">
        <f t="shared" si="27"/>
        <v>-1.48173</v>
      </c>
      <c r="Y116" s="13">
        <f t="shared" si="38"/>
        <v>8.9000000000000092</v>
      </c>
      <c r="Z116" s="12">
        <f t="shared" si="28"/>
        <v>393</v>
      </c>
      <c r="AA116" s="12">
        <f t="shared" si="29"/>
        <v>0.98743718592964824</v>
      </c>
      <c r="AB116" s="12">
        <f ca="1">'result(Ti-Al)'!AK119</f>
        <v>-2.0944707813193997</v>
      </c>
      <c r="AC116" s="12">
        <f t="shared" ca="1" si="30"/>
        <v>-3.1478575522700618</v>
      </c>
      <c r="AD116" s="13">
        <f t="shared" si="39"/>
        <v>8.9000000000000092</v>
      </c>
      <c r="AE116" s="12">
        <f t="shared" ca="1" si="31"/>
        <v>396</v>
      </c>
      <c r="AF116" s="12">
        <f t="shared" ca="1" si="32"/>
        <v>0.99497487437185927</v>
      </c>
    </row>
    <row r="117" spans="1:32" x14ac:dyDescent="0.15">
      <c r="A117" s="4">
        <v>0.96</v>
      </c>
      <c r="B117" s="4">
        <v>-1.7723449999991203</v>
      </c>
      <c r="C117" s="4">
        <v>-4.1519224999859716</v>
      </c>
      <c r="D117" s="4">
        <v>-3.8706475000047647</v>
      </c>
      <c r="E117" s="4">
        <v>-1.48173</v>
      </c>
      <c r="H117" s="7">
        <v>-1.7723449999991203</v>
      </c>
      <c r="I117" s="7">
        <f t="shared" si="22"/>
        <v>-1.4083450000015318</v>
      </c>
      <c r="J117" s="13">
        <f t="shared" si="33"/>
        <v>9.1200000000000099</v>
      </c>
      <c r="K117" s="12">
        <f t="shared" si="20"/>
        <v>398</v>
      </c>
      <c r="L117" s="12">
        <f t="shared" si="21"/>
        <v>1</v>
      </c>
      <c r="M117" s="12">
        <v>-4.1519224999859716</v>
      </c>
      <c r="N117" s="12">
        <f t="shared" si="23"/>
        <v>-2.7039224999860778</v>
      </c>
      <c r="O117" s="13">
        <f t="shared" si="34"/>
        <v>9.1200000000000099</v>
      </c>
      <c r="P117" s="12">
        <f t="shared" si="35"/>
        <v>385</v>
      </c>
      <c r="Q117" s="12">
        <f t="shared" si="24"/>
        <v>0.96733668341708545</v>
      </c>
      <c r="R117" s="12">
        <v>-3.8706475000047647</v>
      </c>
      <c r="S117" s="12">
        <f t="shared" si="25"/>
        <v>-5.7606475000042678</v>
      </c>
      <c r="T117" s="13">
        <f t="shared" si="36"/>
        <v>9.1200000000000099</v>
      </c>
      <c r="U117" s="12">
        <f t="shared" si="37"/>
        <v>385</v>
      </c>
      <c r="V117" s="12">
        <f t="shared" si="26"/>
        <v>0.96733668341708545</v>
      </c>
      <c r="W117" s="12">
        <v>-1.48173</v>
      </c>
      <c r="X117" s="12">
        <f t="shared" si="27"/>
        <v>-2.4497300000000002</v>
      </c>
      <c r="Y117" s="13">
        <f t="shared" si="38"/>
        <v>9.1200000000000099</v>
      </c>
      <c r="Z117" s="12">
        <f t="shared" si="28"/>
        <v>393</v>
      </c>
      <c r="AA117" s="12">
        <f t="shared" si="29"/>
        <v>0.98743718592964824</v>
      </c>
      <c r="AB117" s="12">
        <f ca="1">'result(Ti-Al)'!AK120</f>
        <v>-3.1478575522700618</v>
      </c>
      <c r="AC117" s="12">
        <f t="shared" ca="1" si="30"/>
        <v>0.45293307995659449</v>
      </c>
      <c r="AD117" s="13">
        <f t="shared" si="39"/>
        <v>9.1200000000000099</v>
      </c>
      <c r="AE117" s="12">
        <f t="shared" ca="1" si="31"/>
        <v>398</v>
      </c>
      <c r="AF117" s="12">
        <f t="shared" ca="1" si="32"/>
        <v>1</v>
      </c>
    </row>
    <row r="118" spans="1:32" x14ac:dyDescent="0.15">
      <c r="A118" s="4">
        <v>0.97</v>
      </c>
      <c r="B118" s="4">
        <v>-1.4083450000015318</v>
      </c>
      <c r="C118" s="4">
        <v>-2.7039224999860778</v>
      </c>
      <c r="D118" s="4">
        <v>-5.7606475000042678</v>
      </c>
      <c r="E118" s="4">
        <v>-2.4497300000000002</v>
      </c>
      <c r="H118" s="7">
        <v>-1.4083450000015318</v>
      </c>
      <c r="I118" s="7">
        <f t="shared" si="22"/>
        <v>-0.85334499999945024</v>
      </c>
      <c r="J118" s="13">
        <f t="shared" si="33"/>
        <v>9.3400000000000105</v>
      </c>
      <c r="K118" s="12">
        <f t="shared" si="20"/>
        <v>398</v>
      </c>
      <c r="L118" s="12">
        <f t="shared" si="21"/>
        <v>1</v>
      </c>
      <c r="M118" s="12">
        <v>-2.7039224999860778</v>
      </c>
      <c r="N118" s="12">
        <f t="shared" si="23"/>
        <v>-1.4639224999832834</v>
      </c>
      <c r="O118" s="13">
        <f t="shared" si="34"/>
        <v>9.3400000000000105</v>
      </c>
      <c r="P118" s="12">
        <f t="shared" si="35"/>
        <v>385</v>
      </c>
      <c r="Q118" s="12">
        <f t="shared" si="24"/>
        <v>0.96733668341708545</v>
      </c>
      <c r="R118" s="12">
        <v>-5.7606475000042678</v>
      </c>
      <c r="S118" s="12">
        <f t="shared" si="25"/>
        <v>-1.8996475000037094</v>
      </c>
      <c r="T118" s="13">
        <f t="shared" si="36"/>
        <v>9.3400000000000105</v>
      </c>
      <c r="U118" s="12">
        <f t="shared" si="37"/>
        <v>385</v>
      </c>
      <c r="V118" s="12">
        <f t="shared" si="26"/>
        <v>0.96733668341708545</v>
      </c>
      <c r="W118" s="12">
        <v>-2.4497300000000002</v>
      </c>
      <c r="X118" s="12">
        <f t="shared" si="27"/>
        <v>-2.2907299999999999</v>
      </c>
      <c r="Y118" s="13">
        <f t="shared" si="38"/>
        <v>9.3400000000000105</v>
      </c>
      <c r="Z118" s="12">
        <f t="shared" si="28"/>
        <v>393</v>
      </c>
      <c r="AA118" s="12">
        <f t="shared" si="29"/>
        <v>0.98743718592964824</v>
      </c>
      <c r="AB118" s="12">
        <f ca="1">'result(Ti-Al)'!AK121</f>
        <v>0.45293307995659449</v>
      </c>
      <c r="AC118" s="12">
        <f t="shared" ca="1" si="30"/>
        <v>-0.85876632171638256</v>
      </c>
      <c r="AD118" s="13">
        <f t="shared" si="39"/>
        <v>9.3400000000000105</v>
      </c>
      <c r="AE118" s="12">
        <f t="shared" ca="1" si="31"/>
        <v>398</v>
      </c>
      <c r="AF118" s="12">
        <f t="shared" ca="1" si="32"/>
        <v>1</v>
      </c>
    </row>
    <row r="119" spans="1:32" x14ac:dyDescent="0.15">
      <c r="A119" s="4">
        <v>0.98</v>
      </c>
      <c r="B119" s="4">
        <v>-0.85334499999945024</v>
      </c>
      <c r="C119" s="4">
        <v>-1.4639224999832834</v>
      </c>
      <c r="D119" s="4">
        <v>-1.8996475000037094</v>
      </c>
      <c r="E119" s="4">
        <v>-2.2907299999999999</v>
      </c>
      <c r="H119" s="7">
        <v>-0.85334499999945024</v>
      </c>
      <c r="I119" s="7">
        <f t="shared" si="22"/>
        <v>-2.045344999999088</v>
      </c>
      <c r="J119" s="13">
        <f t="shared" si="33"/>
        <v>9.5600000000000112</v>
      </c>
      <c r="K119" s="12">
        <f t="shared" si="20"/>
        <v>398</v>
      </c>
      <c r="L119" s="12">
        <f t="shared" si="21"/>
        <v>1</v>
      </c>
      <c r="M119" s="12">
        <v>-1.4639224999832834</v>
      </c>
      <c r="N119" s="12">
        <f t="shared" si="23"/>
        <v>-2.7559224999862408</v>
      </c>
      <c r="O119" s="13">
        <f t="shared" si="34"/>
        <v>9.5600000000000112</v>
      </c>
      <c r="P119" s="12">
        <f t="shared" si="35"/>
        <v>385</v>
      </c>
      <c r="Q119" s="12">
        <f t="shared" si="24"/>
        <v>0.96733668341708545</v>
      </c>
      <c r="R119" s="12">
        <v>-1.8996475000037094</v>
      </c>
      <c r="S119" s="12">
        <f t="shared" si="25"/>
        <v>-2.3136475000029577</v>
      </c>
      <c r="T119" s="13">
        <f t="shared" si="36"/>
        <v>9.5600000000000112</v>
      </c>
      <c r="U119" s="12">
        <f t="shared" si="37"/>
        <v>385</v>
      </c>
      <c r="V119" s="12">
        <f t="shared" si="26"/>
        <v>0.96733668341708545</v>
      </c>
      <c r="W119" s="12">
        <v>-2.2907299999999999</v>
      </c>
      <c r="X119" s="12">
        <f t="shared" si="27"/>
        <v>-0.93872999999999995</v>
      </c>
      <c r="Y119" s="13">
        <f t="shared" si="38"/>
        <v>9.5600000000000112</v>
      </c>
      <c r="Z119" s="12">
        <f t="shared" si="28"/>
        <v>393</v>
      </c>
      <c r="AA119" s="12">
        <f t="shared" si="29"/>
        <v>0.98743718592964824</v>
      </c>
      <c r="AB119" s="12">
        <f ca="1">'result(Ti-Al)'!AK122</f>
        <v>-0.85876632171638256</v>
      </c>
      <c r="AC119" s="12">
        <f t="shared" ca="1" si="30"/>
        <v>-2.5461470236305077</v>
      </c>
      <c r="AD119" s="13">
        <f t="shared" si="39"/>
        <v>9.5600000000000112</v>
      </c>
      <c r="AE119" s="12">
        <f t="shared" ca="1" si="31"/>
        <v>398</v>
      </c>
      <c r="AF119" s="12">
        <f t="shared" ca="1" si="32"/>
        <v>1</v>
      </c>
    </row>
    <row r="120" spans="1:32" x14ac:dyDescent="0.15">
      <c r="A120" s="4">
        <v>0.99</v>
      </c>
      <c r="B120" s="4">
        <v>-2.045344999999088</v>
      </c>
      <c r="C120" s="4">
        <v>-2.7559224999862408</v>
      </c>
      <c r="D120" s="4">
        <v>-2.3136475000029577</v>
      </c>
      <c r="E120" s="4">
        <v>-0.93872999999999995</v>
      </c>
      <c r="H120" s="7">
        <v>-2.045344999999088</v>
      </c>
      <c r="I120" s="7">
        <f t="shared" si="22"/>
        <v>0.17665500000063616</v>
      </c>
      <c r="J120" s="13">
        <f t="shared" si="33"/>
        <v>9.7800000000000118</v>
      </c>
      <c r="K120" s="12">
        <f t="shared" si="20"/>
        <v>398</v>
      </c>
      <c r="L120" s="12">
        <f t="shared" si="21"/>
        <v>1</v>
      </c>
      <c r="M120" s="12">
        <v>-2.7559224999862408</v>
      </c>
      <c r="N120" s="12">
        <f t="shared" si="23"/>
        <v>-2.7519224999856817</v>
      </c>
      <c r="O120" s="13">
        <f t="shared" si="34"/>
        <v>9.7800000000000118</v>
      </c>
      <c r="P120" s="12">
        <f t="shared" si="35"/>
        <v>385</v>
      </c>
      <c r="Q120" s="12">
        <f t="shared" si="24"/>
        <v>0.96733668341708545</v>
      </c>
      <c r="R120" s="12">
        <v>-2.3136475000029577</v>
      </c>
      <c r="S120" s="12">
        <f t="shared" si="25"/>
        <v>-4.6006475000019975</v>
      </c>
      <c r="T120" s="13">
        <f t="shared" si="36"/>
        <v>9.7800000000000118</v>
      </c>
      <c r="U120" s="12">
        <f t="shared" si="37"/>
        <v>385</v>
      </c>
      <c r="V120" s="12">
        <f t="shared" si="26"/>
        <v>0.96733668341708545</v>
      </c>
      <c r="W120" s="12">
        <v>-0.93872999999999995</v>
      </c>
      <c r="X120" s="12">
        <f t="shared" si="27"/>
        <v>0.51526799999999995</v>
      </c>
      <c r="Y120" s="13">
        <f t="shared" si="38"/>
        <v>9.7800000000000118</v>
      </c>
      <c r="Z120" s="12">
        <f t="shared" si="28"/>
        <v>393</v>
      </c>
      <c r="AA120" s="12">
        <f t="shared" si="29"/>
        <v>0.98743718592964824</v>
      </c>
      <c r="AB120" s="12">
        <f ca="1">'result(Ti-Al)'!AK123</f>
        <v>-2.5461470236305077</v>
      </c>
      <c r="AC120" s="12">
        <f t="shared" ca="1" si="30"/>
        <v>-1.5406462931904068</v>
      </c>
      <c r="AD120" s="13">
        <f t="shared" si="39"/>
        <v>9.7800000000000118</v>
      </c>
      <c r="AE120" s="12">
        <f t="shared" ca="1" si="31"/>
        <v>398</v>
      </c>
      <c r="AF120" s="12">
        <f t="shared" ca="1" si="32"/>
        <v>1</v>
      </c>
    </row>
    <row r="121" spans="1:32" x14ac:dyDescent="0.15">
      <c r="A121" s="4">
        <v>1</v>
      </c>
      <c r="B121" s="4">
        <v>0.17665500000063616</v>
      </c>
      <c r="C121" s="4">
        <v>-2.7519224999856817</v>
      </c>
      <c r="D121" s="4">
        <v>-4.6006475000019975</v>
      </c>
      <c r="E121" s="4">
        <v>0.51526799999999995</v>
      </c>
      <c r="H121" s="7">
        <v>0.17665500000063616</v>
      </c>
      <c r="I121" s="7">
        <f t="shared" si="22"/>
        <v>-3.0683449999990842</v>
      </c>
      <c r="J121" s="13">
        <f t="shared" si="33"/>
        <v>10.000000000000012</v>
      </c>
      <c r="K121" s="12">
        <f t="shared" si="20"/>
        <v>398</v>
      </c>
      <c r="L121" s="12">
        <f t="shared" si="21"/>
        <v>1</v>
      </c>
      <c r="M121" s="12">
        <v>-2.7519224999856817</v>
      </c>
      <c r="N121" s="12">
        <f t="shared" si="23"/>
        <v>-4.9999224999837111</v>
      </c>
      <c r="O121" s="13">
        <f t="shared" si="34"/>
        <v>10.000000000000012</v>
      </c>
      <c r="P121" s="12">
        <f t="shared" si="35"/>
        <v>385</v>
      </c>
      <c r="Q121" s="12">
        <f t="shared" si="24"/>
        <v>0.96733668341708545</v>
      </c>
      <c r="R121" s="12">
        <v>-4.6006475000019975</v>
      </c>
      <c r="S121" s="12">
        <f t="shared" si="25"/>
        <v>-4.4376475000049709</v>
      </c>
      <c r="T121" s="13">
        <f t="shared" si="36"/>
        <v>10.000000000000012</v>
      </c>
      <c r="U121" s="12">
        <f t="shared" si="37"/>
        <v>385</v>
      </c>
      <c r="V121" s="12">
        <f t="shared" si="26"/>
        <v>0.96733668341708545</v>
      </c>
      <c r="W121" s="12">
        <v>0.51526799999999995</v>
      </c>
      <c r="X121" s="12">
        <f t="shared" si="27"/>
        <v>-3.4207299999999998</v>
      </c>
      <c r="Y121" s="13">
        <f t="shared" si="38"/>
        <v>10.000000000000012</v>
      </c>
      <c r="Z121" s="12">
        <f t="shared" si="28"/>
        <v>393</v>
      </c>
      <c r="AA121" s="12">
        <f t="shared" si="29"/>
        <v>0.98743718592964824</v>
      </c>
      <c r="AB121" s="12">
        <f ca="1">'result(Ti-Al)'!AK124</f>
        <v>-1.5406462931904068</v>
      </c>
      <c r="AC121" s="12">
        <f t="shared" ca="1" si="30"/>
        <v>-1.4441878871480687</v>
      </c>
      <c r="AD121" s="13">
        <f t="shared" si="39"/>
        <v>10.000000000000012</v>
      </c>
      <c r="AE121" s="12">
        <f t="shared" ca="1" si="31"/>
        <v>398</v>
      </c>
      <c r="AF121" s="12">
        <f t="shared" ca="1" si="32"/>
        <v>1</v>
      </c>
    </row>
    <row r="122" spans="1:32" x14ac:dyDescent="0.15">
      <c r="A122" s="4">
        <v>1.01</v>
      </c>
      <c r="B122" s="4">
        <v>-3.0683449999990842</v>
      </c>
      <c r="C122" s="4">
        <v>-4.9999224999837111</v>
      </c>
      <c r="D122" s="4">
        <v>-4.4376475000049709</v>
      </c>
      <c r="E122" s="4">
        <v>-3.4207299999999998</v>
      </c>
      <c r="H122" s="7">
        <v>-3.0683449999990842</v>
      </c>
      <c r="I122" s="7">
        <f t="shared" si="22"/>
        <v>-9.0345000000269238E-2</v>
      </c>
      <c r="J122" s="13">
        <f t="shared" si="33"/>
        <v>10.220000000000013</v>
      </c>
      <c r="K122" s="12">
        <f t="shared" si="20"/>
        <v>398</v>
      </c>
      <c r="L122" s="12">
        <f t="shared" si="21"/>
        <v>1</v>
      </c>
      <c r="M122" s="12">
        <v>-4.9999224999837111</v>
      </c>
      <c r="N122" s="12">
        <f t="shared" si="23"/>
        <v>-4.5199224999841192</v>
      </c>
      <c r="O122" s="13">
        <f t="shared" si="34"/>
        <v>10.220000000000013</v>
      </c>
      <c r="P122" s="12">
        <f t="shared" si="35"/>
        <v>385</v>
      </c>
      <c r="Q122" s="12">
        <f t="shared" si="24"/>
        <v>0.96733668341708545</v>
      </c>
      <c r="R122" s="12">
        <v>-4.4376475000049709</v>
      </c>
      <c r="S122" s="12">
        <f t="shared" si="25"/>
        <v>-3.6356475000047794</v>
      </c>
      <c r="T122" s="13">
        <f t="shared" si="36"/>
        <v>10.220000000000013</v>
      </c>
      <c r="U122" s="12">
        <f t="shared" si="37"/>
        <v>385</v>
      </c>
      <c r="V122" s="12">
        <f t="shared" si="26"/>
        <v>0.96733668341708545</v>
      </c>
      <c r="W122" s="12">
        <v>-3.4207299999999998</v>
      </c>
      <c r="X122" s="12">
        <f t="shared" si="27"/>
        <v>-3.58873</v>
      </c>
      <c r="Y122" s="13">
        <f t="shared" si="38"/>
        <v>10.220000000000013</v>
      </c>
      <c r="Z122" s="12">
        <f t="shared" si="28"/>
        <v>393</v>
      </c>
      <c r="AA122" s="12">
        <f t="shared" si="29"/>
        <v>0.98743718592964824</v>
      </c>
      <c r="AB122" s="12">
        <f ca="1">'result(Ti-Al)'!AK125</f>
        <v>-1.4441878871480687</v>
      </c>
      <c r="AC122" s="12">
        <f t="shared" ca="1" si="30"/>
        <v>-1.9212240806961942</v>
      </c>
      <c r="AD122" s="13">
        <f t="shared" si="39"/>
        <v>10.220000000000013</v>
      </c>
      <c r="AE122" s="12">
        <f t="shared" ca="1" si="31"/>
        <v>398</v>
      </c>
      <c r="AF122" s="12">
        <f t="shared" ca="1" si="32"/>
        <v>1</v>
      </c>
    </row>
    <row r="123" spans="1:32" x14ac:dyDescent="0.15">
      <c r="A123" s="4">
        <v>1.02</v>
      </c>
      <c r="B123" s="4">
        <v>-9.0345000000269238E-2</v>
      </c>
      <c r="C123" s="4">
        <v>-4.5199224999841192</v>
      </c>
      <c r="D123" s="4">
        <v>-3.6356475000047794</v>
      </c>
      <c r="E123" s="4">
        <v>-3.58873</v>
      </c>
      <c r="H123" s="7">
        <v>-9.0345000000269238E-2</v>
      </c>
      <c r="I123" s="7">
        <f t="shared" si="22"/>
        <v>-1.0883449999994355</v>
      </c>
      <c r="J123" s="13">
        <f t="shared" si="33"/>
        <v>10.440000000000014</v>
      </c>
      <c r="K123" s="12">
        <f t="shared" si="20"/>
        <v>398</v>
      </c>
      <c r="L123" s="12">
        <f t="shared" si="21"/>
        <v>1</v>
      </c>
      <c r="M123" s="12">
        <v>-4.5199224999841192</v>
      </c>
      <c r="N123" s="12">
        <f t="shared" si="23"/>
        <v>-3.112922499983739</v>
      </c>
      <c r="O123" s="13">
        <f t="shared" si="34"/>
        <v>10.440000000000014</v>
      </c>
      <c r="P123" s="12">
        <f t="shared" si="35"/>
        <v>387</v>
      </c>
      <c r="Q123" s="12">
        <f t="shared" si="24"/>
        <v>0.97236180904522618</v>
      </c>
      <c r="R123" s="12">
        <v>-3.6356475000047794</v>
      </c>
      <c r="S123" s="12">
        <f t="shared" si="25"/>
        <v>-2.7866475000024593</v>
      </c>
      <c r="T123" s="13">
        <f t="shared" si="36"/>
        <v>10.440000000000014</v>
      </c>
      <c r="U123" s="12">
        <f t="shared" si="37"/>
        <v>385</v>
      </c>
      <c r="V123" s="12">
        <f t="shared" si="26"/>
        <v>0.96733668341708545</v>
      </c>
      <c r="W123" s="12">
        <v>-3.58873</v>
      </c>
      <c r="X123" s="12">
        <f t="shared" si="27"/>
        <v>-3.9197299999999999</v>
      </c>
      <c r="Y123" s="13">
        <f t="shared" si="38"/>
        <v>10.440000000000014</v>
      </c>
      <c r="Z123" s="12">
        <f t="shared" si="28"/>
        <v>393</v>
      </c>
      <c r="AA123" s="12">
        <f t="shared" si="29"/>
        <v>0.98743718592964824</v>
      </c>
      <c r="AB123" s="12">
        <f ca="1">'result(Ti-Al)'!AK126</f>
        <v>-1.9212240806961942</v>
      </c>
      <c r="AC123" s="12">
        <f t="shared" ca="1" si="30"/>
        <v>-3.2264113387749078</v>
      </c>
      <c r="AD123" s="13">
        <f t="shared" si="39"/>
        <v>10.440000000000014</v>
      </c>
      <c r="AE123" s="12">
        <f t="shared" ca="1" si="31"/>
        <v>398</v>
      </c>
      <c r="AF123" s="12">
        <f t="shared" ca="1" si="32"/>
        <v>1</v>
      </c>
    </row>
    <row r="124" spans="1:32" x14ac:dyDescent="0.15">
      <c r="A124" s="4">
        <v>1.03</v>
      </c>
      <c r="B124" s="4">
        <v>-1.0883449999994355</v>
      </c>
      <c r="C124" s="4">
        <v>-3.112922499983739</v>
      </c>
      <c r="D124" s="4">
        <v>-2.7866475000024593</v>
      </c>
      <c r="E124" s="4">
        <v>-3.9197299999999999</v>
      </c>
      <c r="H124" s="7">
        <v>-1.0883449999994355</v>
      </c>
      <c r="I124" s="7">
        <f t="shared" si="22"/>
        <v>-1.4003450000004136</v>
      </c>
      <c r="J124" s="13">
        <f t="shared" si="33"/>
        <v>10.660000000000014</v>
      </c>
      <c r="K124" s="12">
        <f t="shared" si="20"/>
        <v>398</v>
      </c>
      <c r="L124" s="12">
        <f t="shared" si="21"/>
        <v>1</v>
      </c>
      <c r="M124" s="12">
        <v>-3.112922499983739</v>
      </c>
      <c r="N124" s="12">
        <f t="shared" si="23"/>
        <v>-2.6779224999842199</v>
      </c>
      <c r="O124" s="13">
        <f t="shared" si="34"/>
        <v>10.660000000000014</v>
      </c>
      <c r="P124" s="12">
        <f t="shared" si="35"/>
        <v>387</v>
      </c>
      <c r="Q124" s="12">
        <f t="shared" si="24"/>
        <v>0.97236180904522618</v>
      </c>
      <c r="R124" s="12">
        <v>-2.7866475000024593</v>
      </c>
      <c r="S124" s="12">
        <f t="shared" si="25"/>
        <v>-4.7306475000041814</v>
      </c>
      <c r="T124" s="13">
        <f t="shared" si="36"/>
        <v>10.660000000000014</v>
      </c>
      <c r="U124" s="12">
        <f t="shared" si="37"/>
        <v>385</v>
      </c>
      <c r="V124" s="12">
        <f t="shared" si="26"/>
        <v>0.96733668341708545</v>
      </c>
      <c r="W124" s="12">
        <v>-3.9197299999999999</v>
      </c>
      <c r="X124" s="12">
        <f t="shared" si="27"/>
        <v>-3.20173</v>
      </c>
      <c r="Y124" s="13">
        <f t="shared" si="38"/>
        <v>10.660000000000014</v>
      </c>
      <c r="Z124" s="12">
        <f t="shared" si="28"/>
        <v>393</v>
      </c>
      <c r="AA124" s="12">
        <f t="shared" si="29"/>
        <v>0.98743718592964824</v>
      </c>
      <c r="AB124" s="12">
        <f ca="1">'result(Ti-Al)'!AK127</f>
        <v>-3.2264113387749078</v>
      </c>
      <c r="AC124" s="12">
        <f t="shared" ca="1" si="30"/>
        <v>-2.1991902012271569</v>
      </c>
      <c r="AD124" s="13">
        <f t="shared" si="39"/>
        <v>10.660000000000014</v>
      </c>
      <c r="AE124" s="12">
        <f t="shared" ca="1" si="31"/>
        <v>398</v>
      </c>
      <c r="AF124" s="12">
        <f t="shared" ca="1" si="32"/>
        <v>1</v>
      </c>
    </row>
    <row r="125" spans="1:32" x14ac:dyDescent="0.15">
      <c r="A125" s="4">
        <v>1.04</v>
      </c>
      <c r="B125" s="4">
        <v>-1.4003450000004136</v>
      </c>
      <c r="C125" s="4">
        <v>-2.6779224999842199</v>
      </c>
      <c r="D125" s="4">
        <v>-4.7306475000041814</v>
      </c>
      <c r="E125" s="4">
        <v>-3.20173</v>
      </c>
      <c r="H125" s="7">
        <v>-1.4003450000004136</v>
      </c>
      <c r="I125" s="7">
        <f t="shared" si="22"/>
        <v>-2.6363449999990962</v>
      </c>
      <c r="J125" s="13">
        <f t="shared" si="33"/>
        <v>10.880000000000015</v>
      </c>
      <c r="K125" s="12">
        <f t="shared" si="20"/>
        <v>398</v>
      </c>
      <c r="L125" s="12">
        <f t="shared" si="21"/>
        <v>1</v>
      </c>
      <c r="M125" s="12">
        <v>-2.6779224999842199</v>
      </c>
      <c r="N125" s="12">
        <f t="shared" si="23"/>
        <v>-3.288922499983471</v>
      </c>
      <c r="O125" s="13">
        <f t="shared" si="34"/>
        <v>10.880000000000015</v>
      </c>
      <c r="P125" s="12">
        <f t="shared" si="35"/>
        <v>387</v>
      </c>
      <c r="Q125" s="12">
        <f t="shared" si="24"/>
        <v>0.97236180904522618</v>
      </c>
      <c r="R125" s="12">
        <v>-4.7306475000041814</v>
      </c>
      <c r="S125" s="12">
        <f t="shared" si="25"/>
        <v>-5.2966475000033597</v>
      </c>
      <c r="T125" s="13">
        <f t="shared" si="36"/>
        <v>10.880000000000015</v>
      </c>
      <c r="U125" s="12">
        <f t="shared" si="37"/>
        <v>385</v>
      </c>
      <c r="V125" s="12">
        <f t="shared" si="26"/>
        <v>0.96733668341708545</v>
      </c>
      <c r="W125" s="12">
        <v>-3.20173</v>
      </c>
      <c r="X125" s="12">
        <f t="shared" si="27"/>
        <v>-1.9037299999999999</v>
      </c>
      <c r="Y125" s="13">
        <f t="shared" si="38"/>
        <v>10.880000000000015</v>
      </c>
      <c r="Z125" s="12">
        <f t="shared" si="28"/>
        <v>395</v>
      </c>
      <c r="AA125" s="12">
        <f t="shared" si="29"/>
        <v>0.99246231155778897</v>
      </c>
      <c r="AB125" s="12">
        <f ca="1">'result(Ti-Al)'!AK128</f>
        <v>-2.1991902012271569</v>
      </c>
      <c r="AC125" s="12">
        <f t="shared" ca="1" si="30"/>
        <v>-1.4367848059165209</v>
      </c>
      <c r="AD125" s="13">
        <f t="shared" si="39"/>
        <v>10.880000000000015</v>
      </c>
      <c r="AE125" s="12">
        <f t="shared" ca="1" si="31"/>
        <v>398</v>
      </c>
      <c r="AF125" s="12">
        <f t="shared" ca="1" si="32"/>
        <v>1</v>
      </c>
    </row>
    <row r="126" spans="1:32" x14ac:dyDescent="0.15">
      <c r="A126" s="4">
        <v>1.05</v>
      </c>
      <c r="B126" s="4">
        <v>-2.6363449999990962</v>
      </c>
      <c r="C126" s="4">
        <v>-3.288922499983471</v>
      </c>
      <c r="D126" s="4">
        <v>-5.2966475000033597</v>
      </c>
      <c r="E126" s="4">
        <v>-1.9037299999999999</v>
      </c>
      <c r="H126" s="7">
        <v>-2.6363449999990962</v>
      </c>
      <c r="I126" s="7">
        <f t="shared" si="22"/>
        <v>-2.3983449999995798</v>
      </c>
      <c r="J126" s="13">
        <f t="shared" si="33"/>
        <v>11.100000000000016</v>
      </c>
      <c r="K126" s="12">
        <f t="shared" si="20"/>
        <v>398</v>
      </c>
      <c r="L126" s="12">
        <f t="shared" si="21"/>
        <v>1</v>
      </c>
      <c r="M126" s="12">
        <v>-3.288922499983471</v>
      </c>
      <c r="N126" s="12">
        <f t="shared" si="23"/>
        <v>-3.4709224999858179</v>
      </c>
      <c r="O126" s="13">
        <f t="shared" si="34"/>
        <v>11.100000000000016</v>
      </c>
      <c r="P126" s="12">
        <f t="shared" si="35"/>
        <v>388</v>
      </c>
      <c r="Q126" s="12">
        <f t="shared" si="24"/>
        <v>0.97487437185929648</v>
      </c>
      <c r="R126" s="12">
        <v>-5.2966475000033597</v>
      </c>
      <c r="S126" s="12">
        <f t="shared" si="25"/>
        <v>-2.8186475000033795</v>
      </c>
      <c r="T126" s="13">
        <f t="shared" si="36"/>
        <v>11.100000000000016</v>
      </c>
      <c r="U126" s="12">
        <f t="shared" si="37"/>
        <v>385</v>
      </c>
      <c r="V126" s="12">
        <f t="shared" si="26"/>
        <v>0.96733668341708545</v>
      </c>
      <c r="W126" s="12">
        <v>-1.9037299999999999</v>
      </c>
      <c r="X126" s="12">
        <f t="shared" si="27"/>
        <v>-1.5467299999999999</v>
      </c>
      <c r="Y126" s="13">
        <f t="shared" si="38"/>
        <v>11.100000000000016</v>
      </c>
      <c r="Z126" s="12">
        <f t="shared" si="28"/>
        <v>395</v>
      </c>
      <c r="AA126" s="12">
        <f t="shared" si="29"/>
        <v>0.99246231155778897</v>
      </c>
      <c r="AB126" s="12">
        <f ca="1">'result(Ti-Al)'!AK129</f>
        <v>-1.4367848059165209</v>
      </c>
      <c r="AC126" s="12">
        <f t="shared" ca="1" si="30"/>
        <v>0.12640020735936486</v>
      </c>
      <c r="AD126" s="13">
        <f t="shared" si="39"/>
        <v>11.100000000000016</v>
      </c>
      <c r="AE126" s="12">
        <f t="shared" ca="1" si="31"/>
        <v>398</v>
      </c>
      <c r="AF126" s="12">
        <f t="shared" ca="1" si="32"/>
        <v>1</v>
      </c>
    </row>
    <row r="127" spans="1:32" x14ac:dyDescent="0.15">
      <c r="A127" s="4">
        <v>1.06</v>
      </c>
      <c r="B127" s="4">
        <v>-2.3983449999995798</v>
      </c>
      <c r="C127" s="4">
        <v>-3.4709224999858179</v>
      </c>
      <c r="D127" s="4">
        <v>-2.8186475000033795</v>
      </c>
      <c r="E127" s="4">
        <v>-1.5467299999999999</v>
      </c>
      <c r="H127" s="7">
        <v>-2.3983449999995798</v>
      </c>
      <c r="I127" s="7">
        <f t="shared" si="22"/>
        <v>-4.3193449999989753</v>
      </c>
      <c r="J127" s="13">
        <f t="shared" si="33"/>
        <v>11.320000000000016</v>
      </c>
      <c r="K127" s="12">
        <f t="shared" si="20"/>
        <v>398</v>
      </c>
      <c r="L127" s="12">
        <f t="shared" si="21"/>
        <v>1</v>
      </c>
      <c r="M127" s="12">
        <v>-3.4709224999858179</v>
      </c>
      <c r="N127" s="12">
        <f t="shared" si="23"/>
        <v>-2.5339224999854082</v>
      </c>
      <c r="O127" s="13">
        <f t="shared" si="34"/>
        <v>11.320000000000016</v>
      </c>
      <c r="P127" s="12">
        <f t="shared" si="35"/>
        <v>390</v>
      </c>
      <c r="Q127" s="12">
        <f t="shared" si="24"/>
        <v>0.97989949748743721</v>
      </c>
      <c r="R127" s="12">
        <v>-2.8186475000033795</v>
      </c>
      <c r="S127" s="12">
        <f t="shared" si="25"/>
        <v>-2.1096475000028647</v>
      </c>
      <c r="T127" s="13">
        <f t="shared" si="36"/>
        <v>11.320000000000016</v>
      </c>
      <c r="U127" s="12">
        <f t="shared" si="37"/>
        <v>385</v>
      </c>
      <c r="V127" s="12">
        <f t="shared" si="26"/>
        <v>0.96733668341708545</v>
      </c>
      <c r="W127" s="12">
        <v>-1.5467299999999999</v>
      </c>
      <c r="X127" s="12">
        <f t="shared" si="27"/>
        <v>-2.0147300000000001</v>
      </c>
      <c r="Y127" s="13">
        <f t="shared" si="38"/>
        <v>11.320000000000016</v>
      </c>
      <c r="Z127" s="12">
        <f t="shared" si="28"/>
        <v>395</v>
      </c>
      <c r="AA127" s="12">
        <f t="shared" si="29"/>
        <v>0.99246231155778897</v>
      </c>
      <c r="AB127" s="12">
        <f ca="1">'result(Ti-Al)'!AK130</f>
        <v>0.12640020735936486</v>
      </c>
      <c r="AC127" s="12">
        <f t="shared" ca="1" si="30"/>
        <v>-1.3311801429846382</v>
      </c>
      <c r="AD127" s="13">
        <f t="shared" si="39"/>
        <v>11.320000000000016</v>
      </c>
      <c r="AE127" s="12">
        <f t="shared" ca="1" si="31"/>
        <v>398</v>
      </c>
      <c r="AF127" s="12">
        <f t="shared" ca="1" si="32"/>
        <v>1</v>
      </c>
    </row>
    <row r="128" spans="1:32" x14ac:dyDescent="0.15">
      <c r="A128" s="4">
        <v>1.07</v>
      </c>
      <c r="B128" s="4">
        <v>-4.3193449999989753</v>
      </c>
      <c r="C128" s="4">
        <v>-2.5339224999854082</v>
      </c>
      <c r="D128" s="4">
        <v>-2.1096475000028647</v>
      </c>
      <c r="E128" s="4">
        <v>-2.0147300000000001</v>
      </c>
      <c r="H128" s="7">
        <v>-4.3193449999989753</v>
      </c>
      <c r="I128" s="7">
        <f t="shared" si="22"/>
        <v>-1.8203449999987242</v>
      </c>
      <c r="J128" s="13">
        <f t="shared" si="33"/>
        <v>11.540000000000017</v>
      </c>
      <c r="K128" s="12">
        <f t="shared" si="20"/>
        <v>398</v>
      </c>
      <c r="L128" s="12">
        <f t="shared" si="21"/>
        <v>1</v>
      </c>
      <c r="M128" s="12">
        <v>-2.5339224999854082</v>
      </c>
      <c r="N128" s="12">
        <f t="shared" si="23"/>
        <v>-4.5199224999841192</v>
      </c>
      <c r="O128" s="13">
        <f t="shared" si="34"/>
        <v>11.540000000000017</v>
      </c>
      <c r="P128" s="12">
        <f t="shared" si="35"/>
        <v>390</v>
      </c>
      <c r="Q128" s="12">
        <f t="shared" si="24"/>
        <v>0.97989949748743721</v>
      </c>
      <c r="R128" s="12">
        <v>-2.1096475000028647</v>
      </c>
      <c r="S128" s="12">
        <f t="shared" si="25"/>
        <v>-3.0906475000023192</v>
      </c>
      <c r="T128" s="13">
        <f t="shared" si="36"/>
        <v>11.540000000000017</v>
      </c>
      <c r="U128" s="12">
        <f t="shared" si="37"/>
        <v>385</v>
      </c>
      <c r="V128" s="12">
        <f t="shared" si="26"/>
        <v>0.96733668341708545</v>
      </c>
      <c r="W128" s="12">
        <v>-2.0147300000000001</v>
      </c>
      <c r="X128" s="12">
        <f t="shared" si="27"/>
        <v>-1.20373</v>
      </c>
      <c r="Y128" s="13">
        <f t="shared" si="38"/>
        <v>11.540000000000017</v>
      </c>
      <c r="Z128" s="12">
        <f t="shared" si="28"/>
        <v>395</v>
      </c>
      <c r="AA128" s="12">
        <f t="shared" si="29"/>
        <v>0.99246231155778897</v>
      </c>
      <c r="AB128" s="12">
        <f ca="1">'result(Ti-Al)'!AK131</f>
        <v>-1.3311801429846382</v>
      </c>
      <c r="AC128" s="12">
        <f t="shared" ca="1" si="30"/>
        <v>-2.0194356777551672</v>
      </c>
      <c r="AD128" s="13">
        <f t="shared" si="39"/>
        <v>11.540000000000017</v>
      </c>
      <c r="AE128" s="12">
        <f t="shared" ca="1" si="31"/>
        <v>398</v>
      </c>
      <c r="AF128" s="12">
        <f t="shared" ca="1" si="32"/>
        <v>1</v>
      </c>
    </row>
    <row r="129" spans="1:32" x14ac:dyDescent="0.15">
      <c r="A129" s="4">
        <v>1.08</v>
      </c>
      <c r="B129" s="4">
        <v>-1.8203449999987242</v>
      </c>
      <c r="C129" s="4">
        <v>-4.5199224999841192</v>
      </c>
      <c r="D129" s="4">
        <v>-3.0906475000023192</v>
      </c>
      <c r="E129" s="4">
        <v>-1.20373</v>
      </c>
      <c r="H129" s="7">
        <v>-1.8203449999987242</v>
      </c>
      <c r="I129" s="7">
        <f t="shared" si="22"/>
        <v>-1.9033449999987795</v>
      </c>
      <c r="J129" s="13">
        <f t="shared" si="33"/>
        <v>11.760000000000018</v>
      </c>
      <c r="K129" s="12">
        <f t="shared" si="20"/>
        <v>398</v>
      </c>
      <c r="L129" s="12">
        <f t="shared" si="21"/>
        <v>1</v>
      </c>
      <c r="M129" s="12">
        <v>-4.5199224999841192</v>
      </c>
      <c r="N129" s="12">
        <f t="shared" si="23"/>
        <v>-3.6309224999833134</v>
      </c>
      <c r="O129" s="13">
        <f t="shared" si="34"/>
        <v>11.760000000000018</v>
      </c>
      <c r="P129" s="12">
        <f t="shared" si="35"/>
        <v>392</v>
      </c>
      <c r="Q129" s="12">
        <f t="shared" si="24"/>
        <v>0.98492462311557794</v>
      </c>
      <c r="R129" s="12">
        <v>-3.0906475000023192</v>
      </c>
      <c r="S129" s="12">
        <f t="shared" si="25"/>
        <v>-5.6526475000033827</v>
      </c>
      <c r="T129" s="13">
        <f t="shared" si="36"/>
        <v>11.760000000000018</v>
      </c>
      <c r="U129" s="12">
        <f t="shared" si="37"/>
        <v>385</v>
      </c>
      <c r="V129" s="12">
        <f t="shared" si="26"/>
        <v>0.96733668341708545</v>
      </c>
      <c r="W129" s="12">
        <v>-1.20373</v>
      </c>
      <c r="X129" s="12">
        <f t="shared" si="27"/>
        <v>-0.27073000000000003</v>
      </c>
      <c r="Y129" s="13">
        <f t="shared" si="38"/>
        <v>11.760000000000018</v>
      </c>
      <c r="Z129" s="12">
        <f t="shared" si="28"/>
        <v>395</v>
      </c>
      <c r="AA129" s="12">
        <f t="shared" si="29"/>
        <v>0.99246231155778897</v>
      </c>
      <c r="AB129" s="12">
        <f ca="1">'result(Ti-Al)'!AK132</f>
        <v>-2.0194356777551672</v>
      </c>
      <c r="AC129" s="12">
        <f t="shared" ca="1" si="30"/>
        <v>-5.8569588316700196</v>
      </c>
      <c r="AD129" s="13">
        <f t="shared" si="39"/>
        <v>11.760000000000018</v>
      </c>
      <c r="AE129" s="12">
        <f t="shared" ca="1" si="31"/>
        <v>398</v>
      </c>
      <c r="AF129" s="12">
        <f t="shared" ca="1" si="32"/>
        <v>1</v>
      </c>
    </row>
    <row r="130" spans="1:32" x14ac:dyDescent="0.15">
      <c r="A130" s="4">
        <v>1.0900000000000001</v>
      </c>
      <c r="B130" s="4">
        <v>-1.9033449999987795</v>
      </c>
      <c r="C130" s="4">
        <v>-3.6309224999833134</v>
      </c>
      <c r="D130" s="4">
        <v>-5.6526475000033827</v>
      </c>
      <c r="E130" s="4">
        <v>-0.27073000000000003</v>
      </c>
      <c r="H130" s="7">
        <v>-1.9033449999987795</v>
      </c>
      <c r="I130" s="7">
        <f t="shared" si="22"/>
        <v>-4.0513450000005946</v>
      </c>
      <c r="J130" s="13">
        <f t="shared" si="33"/>
        <v>11.980000000000018</v>
      </c>
      <c r="K130" s="12">
        <f t="shared" si="20"/>
        <v>398</v>
      </c>
      <c r="L130" s="12">
        <f t="shared" si="21"/>
        <v>1</v>
      </c>
      <c r="M130" s="12">
        <v>-3.6309224999833134</v>
      </c>
      <c r="N130" s="12">
        <f t="shared" si="23"/>
        <v>-3.4539224999861062</v>
      </c>
      <c r="O130" s="13">
        <f t="shared" si="34"/>
        <v>11.980000000000018</v>
      </c>
      <c r="P130" s="12">
        <f t="shared" si="35"/>
        <v>392</v>
      </c>
      <c r="Q130" s="12">
        <f t="shared" si="24"/>
        <v>0.98492462311557794</v>
      </c>
      <c r="R130" s="12">
        <v>-5.6526475000033827</v>
      </c>
      <c r="S130" s="12">
        <f t="shared" si="25"/>
        <v>-5.2316475000040441</v>
      </c>
      <c r="T130" s="13">
        <f t="shared" si="36"/>
        <v>11.980000000000018</v>
      </c>
      <c r="U130" s="12">
        <f t="shared" si="37"/>
        <v>386</v>
      </c>
      <c r="V130" s="12">
        <f t="shared" si="26"/>
        <v>0.96984924623115576</v>
      </c>
      <c r="W130" s="12">
        <v>-0.27073000000000003</v>
      </c>
      <c r="X130" s="12">
        <f t="shared" si="27"/>
        <v>0.27126800000000001</v>
      </c>
      <c r="Y130" s="13">
        <f t="shared" si="38"/>
        <v>11.980000000000018</v>
      </c>
      <c r="Z130" s="12">
        <f t="shared" si="28"/>
        <v>395</v>
      </c>
      <c r="AA130" s="12">
        <f t="shared" si="29"/>
        <v>0.99246231155778897</v>
      </c>
      <c r="AB130" s="12">
        <f ca="1">'result(Ti-Al)'!AK133</f>
        <v>-5.8569588316700196</v>
      </c>
      <c r="AC130" s="12">
        <f t="shared" ca="1" si="30"/>
        <v>-2.6571300223124541</v>
      </c>
      <c r="AD130" s="13">
        <f t="shared" si="39"/>
        <v>11.980000000000018</v>
      </c>
      <c r="AE130" s="12">
        <f t="shared" ca="1" si="31"/>
        <v>398</v>
      </c>
      <c r="AF130" s="12">
        <f t="shared" ca="1" si="32"/>
        <v>1</v>
      </c>
    </row>
    <row r="131" spans="1:32" x14ac:dyDescent="0.15">
      <c r="A131" s="4">
        <v>1.1000000000000001</v>
      </c>
      <c r="B131" s="4">
        <v>-4.0513450000005946</v>
      </c>
      <c r="C131" s="4">
        <v>-3.4539224999861062</v>
      </c>
      <c r="D131" s="4">
        <v>-5.2316475000040441</v>
      </c>
      <c r="E131" s="4">
        <v>0.27126800000000001</v>
      </c>
      <c r="H131" s="7">
        <v>-4.0513450000005946</v>
      </c>
      <c r="I131" s="7">
        <f t="shared" si="22"/>
        <v>-2.8183450000014432</v>
      </c>
      <c r="J131" s="13">
        <f t="shared" si="33"/>
        <v>12.200000000000019</v>
      </c>
      <c r="K131" s="12">
        <f t="shared" si="20"/>
        <v>398</v>
      </c>
      <c r="L131" s="12">
        <f t="shared" si="21"/>
        <v>1</v>
      </c>
      <c r="M131" s="12">
        <v>-3.4539224999861062</v>
      </c>
      <c r="N131" s="12">
        <f t="shared" si="23"/>
        <v>-4.3329224999837379</v>
      </c>
      <c r="O131" s="13">
        <f t="shared" si="34"/>
        <v>12.200000000000019</v>
      </c>
      <c r="P131" s="12">
        <f t="shared" si="35"/>
        <v>392</v>
      </c>
      <c r="Q131" s="12">
        <f t="shared" si="24"/>
        <v>0.98492462311557794</v>
      </c>
      <c r="R131" s="12">
        <v>-5.2316475000040441</v>
      </c>
      <c r="S131" s="12">
        <f t="shared" si="25"/>
        <v>-5.4186475000044254</v>
      </c>
      <c r="T131" s="13">
        <f t="shared" si="36"/>
        <v>12.200000000000019</v>
      </c>
      <c r="U131" s="12">
        <f t="shared" si="37"/>
        <v>386</v>
      </c>
      <c r="V131" s="12">
        <f t="shared" si="26"/>
        <v>0.96984924623115576</v>
      </c>
      <c r="W131" s="12">
        <v>0.27126800000000001</v>
      </c>
      <c r="X131" s="12">
        <f t="shared" si="27"/>
        <v>0.695268</v>
      </c>
      <c r="Y131" s="13">
        <f t="shared" si="38"/>
        <v>12.200000000000019</v>
      </c>
      <c r="Z131" s="12">
        <f t="shared" si="28"/>
        <v>395</v>
      </c>
      <c r="AA131" s="12">
        <f t="shared" si="29"/>
        <v>0.99246231155778897</v>
      </c>
      <c r="AB131" s="12">
        <f ca="1">'result(Ti-Al)'!AK134</f>
        <v>-2.6571300223124541</v>
      </c>
      <c r="AC131" s="12">
        <f t="shared" ca="1" si="30"/>
        <v>-4.7955191085537816</v>
      </c>
      <c r="AD131" s="13">
        <f t="shared" si="39"/>
        <v>12.200000000000019</v>
      </c>
      <c r="AE131" s="12">
        <f t="shared" ca="1" si="31"/>
        <v>398</v>
      </c>
      <c r="AF131" s="12">
        <f t="shared" ca="1" si="32"/>
        <v>1</v>
      </c>
    </row>
    <row r="132" spans="1:32" x14ac:dyDescent="0.15">
      <c r="A132" s="4">
        <v>1.1100000000000001</v>
      </c>
      <c r="B132" s="4">
        <v>-2.8183450000014432</v>
      </c>
      <c r="C132" s="4">
        <v>-4.3329224999837379</v>
      </c>
      <c r="D132" s="4">
        <v>-5.4186475000044254</v>
      </c>
      <c r="E132" s="4">
        <v>0.695268</v>
      </c>
      <c r="H132" s="7">
        <v>-2.8183450000014432</v>
      </c>
      <c r="I132" s="7">
        <f t="shared" si="22"/>
        <v>-1.335345000001098</v>
      </c>
      <c r="J132" s="13">
        <f t="shared" si="33"/>
        <v>12.420000000000019</v>
      </c>
      <c r="K132" s="12">
        <f t="shared" si="20"/>
        <v>398</v>
      </c>
      <c r="L132" s="12">
        <f t="shared" si="21"/>
        <v>1</v>
      </c>
      <c r="M132" s="12">
        <v>-4.3329224999837379</v>
      </c>
      <c r="N132" s="12">
        <f t="shared" si="23"/>
        <v>-2.9189224999832675</v>
      </c>
      <c r="O132" s="13">
        <f t="shared" si="34"/>
        <v>12.420000000000019</v>
      </c>
      <c r="P132" s="12">
        <f t="shared" si="35"/>
        <v>392</v>
      </c>
      <c r="Q132" s="12">
        <f t="shared" si="24"/>
        <v>0.98492462311557794</v>
      </c>
      <c r="R132" s="12">
        <v>-5.4186475000044254</v>
      </c>
      <c r="S132" s="12">
        <f t="shared" si="25"/>
        <v>-4.5566475000029527</v>
      </c>
      <c r="T132" s="13">
        <f t="shared" si="36"/>
        <v>12.420000000000019</v>
      </c>
      <c r="U132" s="12">
        <f t="shared" si="37"/>
        <v>386</v>
      </c>
      <c r="V132" s="12">
        <f t="shared" si="26"/>
        <v>0.96984924623115576</v>
      </c>
      <c r="W132" s="12">
        <v>0.695268</v>
      </c>
      <c r="X132" s="12">
        <f t="shared" si="27"/>
        <v>-2.0757300000000001</v>
      </c>
      <c r="Y132" s="13">
        <f t="shared" si="38"/>
        <v>12.420000000000019</v>
      </c>
      <c r="Z132" s="12">
        <f t="shared" si="28"/>
        <v>395</v>
      </c>
      <c r="AA132" s="12">
        <f t="shared" si="29"/>
        <v>0.99246231155778897</v>
      </c>
      <c r="AB132" s="12">
        <f ca="1">'result(Ti-Al)'!AK135</f>
        <v>-4.7955191085537816</v>
      </c>
      <c r="AC132" s="12">
        <f t="shared" ca="1" si="30"/>
        <v>-0.28845945017476216</v>
      </c>
      <c r="AD132" s="13">
        <f t="shared" si="39"/>
        <v>12.420000000000019</v>
      </c>
      <c r="AE132" s="12">
        <f t="shared" ca="1" si="31"/>
        <v>398</v>
      </c>
      <c r="AF132" s="12">
        <f t="shared" ca="1" si="32"/>
        <v>1</v>
      </c>
    </row>
    <row r="133" spans="1:32" x14ac:dyDescent="0.15">
      <c r="A133" s="4">
        <v>1.1200000000000001</v>
      </c>
      <c r="B133" s="4">
        <v>-1.335345000001098</v>
      </c>
      <c r="C133" s="4">
        <v>-2.9189224999832675</v>
      </c>
      <c r="D133" s="4">
        <v>-4.5566475000029527</v>
      </c>
      <c r="E133" s="4">
        <v>-2.0757300000000001</v>
      </c>
      <c r="H133" s="7">
        <v>-1.335345000001098</v>
      </c>
      <c r="I133" s="7">
        <f t="shared" si="22"/>
        <v>-1.6973450000001833</v>
      </c>
      <c r="J133" s="13">
        <f t="shared" si="33"/>
        <v>12.64000000000002</v>
      </c>
      <c r="K133" s="12">
        <f t="shared" si="20"/>
        <v>398</v>
      </c>
      <c r="L133" s="12">
        <f t="shared" si="21"/>
        <v>1</v>
      </c>
      <c r="M133" s="12">
        <v>-2.9189224999832675</v>
      </c>
      <c r="N133" s="12">
        <f t="shared" si="23"/>
        <v>-3.8439224999855526</v>
      </c>
      <c r="O133" s="13">
        <f t="shared" si="34"/>
        <v>12.64000000000002</v>
      </c>
      <c r="P133" s="12">
        <f t="shared" si="35"/>
        <v>392</v>
      </c>
      <c r="Q133" s="12">
        <f t="shared" si="24"/>
        <v>0.98492462311557794</v>
      </c>
      <c r="R133" s="12">
        <v>-4.5566475000029527</v>
      </c>
      <c r="S133" s="12">
        <f t="shared" si="25"/>
        <v>-4.6286475000023586</v>
      </c>
      <c r="T133" s="13">
        <f t="shared" si="36"/>
        <v>12.64000000000002</v>
      </c>
      <c r="U133" s="12">
        <f t="shared" si="37"/>
        <v>386</v>
      </c>
      <c r="V133" s="12">
        <f t="shared" si="26"/>
        <v>0.96984924623115576</v>
      </c>
      <c r="W133" s="12">
        <v>-2.0757300000000001</v>
      </c>
      <c r="X133" s="12">
        <f t="shared" si="27"/>
        <v>-3.1787299999999998</v>
      </c>
      <c r="Y133" s="13">
        <f t="shared" si="38"/>
        <v>12.64000000000002</v>
      </c>
      <c r="Z133" s="12">
        <f t="shared" si="28"/>
        <v>395</v>
      </c>
      <c r="AA133" s="12">
        <f t="shared" si="29"/>
        <v>0.99246231155778897</v>
      </c>
      <c r="AB133" s="12">
        <f ca="1">'result(Ti-Al)'!AK136</f>
        <v>-0.28845945017476216</v>
      </c>
      <c r="AC133" s="12">
        <f t="shared" ca="1" si="30"/>
        <v>-2.1679354990781103</v>
      </c>
      <c r="AD133" s="13">
        <f t="shared" si="39"/>
        <v>12.64000000000002</v>
      </c>
      <c r="AE133" s="12">
        <f t="shared" ca="1" si="31"/>
        <v>398</v>
      </c>
      <c r="AF133" s="12">
        <f t="shared" ca="1" si="32"/>
        <v>1</v>
      </c>
    </row>
    <row r="134" spans="1:32" x14ac:dyDescent="0.15">
      <c r="A134" s="4">
        <v>1.1299999999999999</v>
      </c>
      <c r="B134" s="4">
        <v>-1.6973450000001833</v>
      </c>
      <c r="C134" s="4">
        <v>-3.8439224999855526</v>
      </c>
      <c r="D134" s="4">
        <v>-4.6286475000023586</v>
      </c>
      <c r="E134" s="4">
        <v>-3.1787299999999998</v>
      </c>
      <c r="H134" s="7">
        <v>-1.6973450000001833</v>
      </c>
      <c r="I134" s="7">
        <f t="shared" si="22"/>
        <v>-1.1903450000012583</v>
      </c>
      <c r="J134" s="13">
        <f t="shared" si="33"/>
        <v>12.860000000000021</v>
      </c>
      <c r="K134" s="12">
        <f t="shared" si="20"/>
        <v>398</v>
      </c>
      <c r="L134" s="12">
        <f t="shared" si="21"/>
        <v>1</v>
      </c>
      <c r="M134" s="12">
        <v>-3.8439224999855526</v>
      </c>
      <c r="N134" s="12">
        <f t="shared" si="23"/>
        <v>-2.5059224999850471</v>
      </c>
      <c r="O134" s="13">
        <f t="shared" si="34"/>
        <v>12.860000000000021</v>
      </c>
      <c r="P134" s="12">
        <f t="shared" si="35"/>
        <v>392</v>
      </c>
      <c r="Q134" s="12">
        <f t="shared" si="24"/>
        <v>0.98492462311557794</v>
      </c>
      <c r="R134" s="12">
        <v>-4.6286475000023586</v>
      </c>
      <c r="S134" s="12">
        <f t="shared" si="25"/>
        <v>-4.6716475000039281</v>
      </c>
      <c r="T134" s="13">
        <f t="shared" si="36"/>
        <v>12.860000000000021</v>
      </c>
      <c r="U134" s="12">
        <f t="shared" si="37"/>
        <v>386</v>
      </c>
      <c r="V134" s="12">
        <f t="shared" si="26"/>
        <v>0.96984924623115576</v>
      </c>
      <c r="W134" s="12">
        <v>-3.1787299999999998</v>
      </c>
      <c r="X134" s="12">
        <f t="shared" si="27"/>
        <v>-2.5257299999999998</v>
      </c>
      <c r="Y134" s="13">
        <f t="shared" si="38"/>
        <v>12.860000000000021</v>
      </c>
      <c r="Z134" s="12">
        <f t="shared" si="28"/>
        <v>395</v>
      </c>
      <c r="AA134" s="12">
        <f t="shared" si="29"/>
        <v>0.99246231155778897</v>
      </c>
      <c r="AB134" s="12">
        <f ca="1">'result(Ti-Al)'!AK137</f>
        <v>-2.1679354990781103</v>
      </c>
      <c r="AC134" s="12">
        <f t="shared" ca="1" si="30"/>
        <v>-0.57477224232252944</v>
      </c>
      <c r="AD134" s="13">
        <f t="shared" si="39"/>
        <v>12.860000000000021</v>
      </c>
      <c r="AE134" s="12">
        <f t="shared" ca="1" si="31"/>
        <v>398</v>
      </c>
      <c r="AF134" s="12">
        <f t="shared" ca="1" si="32"/>
        <v>1</v>
      </c>
    </row>
    <row r="135" spans="1:32" x14ac:dyDescent="0.15">
      <c r="A135" s="4">
        <v>1.1399999999999999</v>
      </c>
      <c r="B135" s="4">
        <v>-1.1903450000012583</v>
      </c>
      <c r="C135" s="4">
        <v>-2.5059224999850471</v>
      </c>
      <c r="D135" s="4">
        <v>-4.6716475000039281</v>
      </c>
      <c r="E135" s="4">
        <v>-2.5257299999999998</v>
      </c>
      <c r="H135" s="7">
        <v>-1.1903450000012583</v>
      </c>
      <c r="I135" s="7">
        <f t="shared" si="22"/>
        <v>-3.118345000000744</v>
      </c>
      <c r="J135" s="13">
        <f t="shared" si="33"/>
        <v>13.080000000000021</v>
      </c>
      <c r="K135" s="12">
        <f t="shared" si="20"/>
        <v>398</v>
      </c>
      <c r="L135" s="12">
        <f t="shared" si="21"/>
        <v>1</v>
      </c>
      <c r="M135" s="12">
        <v>-2.5059224999850471</v>
      </c>
      <c r="N135" s="12">
        <f t="shared" si="23"/>
        <v>-1.6709224999864603</v>
      </c>
      <c r="O135" s="13">
        <f t="shared" si="34"/>
        <v>13.080000000000021</v>
      </c>
      <c r="P135" s="12">
        <f t="shared" si="35"/>
        <v>392</v>
      </c>
      <c r="Q135" s="12">
        <f t="shared" si="24"/>
        <v>0.98492462311557794</v>
      </c>
      <c r="R135" s="12">
        <v>-4.6716475000039281</v>
      </c>
      <c r="S135" s="12">
        <f t="shared" si="25"/>
        <v>-5.920647500005316</v>
      </c>
      <c r="T135" s="13">
        <f t="shared" si="36"/>
        <v>13.080000000000021</v>
      </c>
      <c r="U135" s="12">
        <f t="shared" si="37"/>
        <v>386</v>
      </c>
      <c r="V135" s="12">
        <f t="shared" si="26"/>
        <v>0.96984924623115576</v>
      </c>
      <c r="W135" s="12">
        <v>-2.5257299999999998</v>
      </c>
      <c r="X135" s="12">
        <f t="shared" si="27"/>
        <v>-2.64073</v>
      </c>
      <c r="Y135" s="13">
        <f t="shared" si="38"/>
        <v>13.080000000000021</v>
      </c>
      <c r="Z135" s="12">
        <f t="shared" si="28"/>
        <v>395</v>
      </c>
      <c r="AA135" s="12">
        <f t="shared" si="29"/>
        <v>0.99246231155778897</v>
      </c>
      <c r="AB135" s="12">
        <f ca="1">'result(Ti-Al)'!AK138</f>
        <v>-0.57477224232252944</v>
      </c>
      <c r="AC135" s="12">
        <f t="shared" ca="1" si="30"/>
        <v>-1.7049669235858409</v>
      </c>
      <c r="AD135" s="13">
        <f t="shared" si="39"/>
        <v>13.080000000000021</v>
      </c>
      <c r="AE135" s="12">
        <f t="shared" ca="1" si="31"/>
        <v>398</v>
      </c>
      <c r="AF135" s="12">
        <f t="shared" ca="1" si="32"/>
        <v>1</v>
      </c>
    </row>
    <row r="136" spans="1:32" x14ac:dyDescent="0.15">
      <c r="A136" s="4">
        <v>1.1499999999999999</v>
      </c>
      <c r="B136" s="4">
        <v>-3.118345000000744</v>
      </c>
      <c r="C136" s="4">
        <v>-1.6709224999864603</v>
      </c>
      <c r="D136" s="4">
        <v>-5.920647500005316</v>
      </c>
      <c r="E136" s="4">
        <v>-2.64073</v>
      </c>
      <c r="H136" s="7">
        <v>-3.118345000000744</v>
      </c>
      <c r="I136" s="7">
        <f t="shared" si="22"/>
        <v>-2.9073450000005607</v>
      </c>
      <c r="J136" s="13">
        <f t="shared" si="33"/>
        <v>13.300000000000022</v>
      </c>
      <c r="K136" s="12">
        <f t="shared" si="20"/>
        <v>398</v>
      </c>
      <c r="L136" s="12">
        <f t="shared" si="21"/>
        <v>1</v>
      </c>
      <c r="M136" s="12">
        <v>-1.6709224999864603</v>
      </c>
      <c r="N136" s="12">
        <f t="shared" si="23"/>
        <v>-5.1599224999847593</v>
      </c>
      <c r="O136" s="13">
        <f t="shared" si="34"/>
        <v>13.300000000000022</v>
      </c>
      <c r="P136" s="12">
        <f t="shared" si="35"/>
        <v>392</v>
      </c>
      <c r="Q136" s="12">
        <f t="shared" si="24"/>
        <v>0.98492462311557794</v>
      </c>
      <c r="R136" s="12">
        <v>-5.920647500005316</v>
      </c>
      <c r="S136" s="12">
        <f t="shared" si="25"/>
        <v>-4.5086475000033488</v>
      </c>
      <c r="T136" s="13">
        <f t="shared" si="36"/>
        <v>13.300000000000022</v>
      </c>
      <c r="U136" s="12">
        <f t="shared" si="37"/>
        <v>386</v>
      </c>
      <c r="V136" s="12">
        <f t="shared" si="26"/>
        <v>0.96984924623115576</v>
      </c>
      <c r="W136" s="12">
        <v>-2.64073</v>
      </c>
      <c r="X136" s="12">
        <f t="shared" si="27"/>
        <v>-0.96872999999999998</v>
      </c>
      <c r="Y136" s="13">
        <f t="shared" si="38"/>
        <v>13.300000000000022</v>
      </c>
      <c r="Z136" s="12">
        <f t="shared" si="28"/>
        <v>395</v>
      </c>
      <c r="AA136" s="12">
        <f t="shared" si="29"/>
        <v>0.99246231155778897</v>
      </c>
      <c r="AB136" s="12">
        <f ca="1">'result(Ti-Al)'!AK139</f>
        <v>-1.7049669235858409</v>
      </c>
      <c r="AC136" s="12">
        <f t="shared" ca="1" si="30"/>
        <v>-4.0693247237411647</v>
      </c>
      <c r="AD136" s="13">
        <f t="shared" si="39"/>
        <v>13.300000000000022</v>
      </c>
      <c r="AE136" s="12">
        <f t="shared" ca="1" si="31"/>
        <v>398</v>
      </c>
      <c r="AF136" s="12">
        <f t="shared" ca="1" si="32"/>
        <v>1</v>
      </c>
    </row>
    <row r="137" spans="1:32" x14ac:dyDescent="0.15">
      <c r="A137" s="4">
        <v>1.1599999999999999</v>
      </c>
      <c r="B137" s="4">
        <v>-2.9073450000005607</v>
      </c>
      <c r="C137" s="4">
        <v>-5.1599224999847593</v>
      </c>
      <c r="D137" s="4">
        <v>-4.5086475000033488</v>
      </c>
      <c r="E137" s="4">
        <v>-0.96872999999999998</v>
      </c>
      <c r="H137" s="7">
        <v>-2.9073450000005607</v>
      </c>
      <c r="I137" s="7">
        <f t="shared" si="22"/>
        <v>-0.40534500000077855</v>
      </c>
      <c r="J137" s="13">
        <f t="shared" si="33"/>
        <v>13.520000000000023</v>
      </c>
      <c r="K137" s="12">
        <f t="shared" si="20"/>
        <v>398</v>
      </c>
      <c r="L137" s="12">
        <f t="shared" si="21"/>
        <v>1</v>
      </c>
      <c r="M137" s="12">
        <v>-5.1599224999847593</v>
      </c>
      <c r="N137" s="12">
        <f t="shared" si="23"/>
        <v>-2.8269224999846188</v>
      </c>
      <c r="O137" s="13">
        <f t="shared" si="34"/>
        <v>13.520000000000023</v>
      </c>
      <c r="P137" s="12">
        <f t="shared" si="35"/>
        <v>392</v>
      </c>
      <c r="Q137" s="12">
        <f t="shared" si="24"/>
        <v>0.98492462311557794</v>
      </c>
      <c r="R137" s="12">
        <v>-4.5086475000033488</v>
      </c>
      <c r="S137" s="12">
        <f t="shared" si="25"/>
        <v>-7.7296475000032672</v>
      </c>
      <c r="T137" s="13">
        <f t="shared" si="36"/>
        <v>13.520000000000023</v>
      </c>
      <c r="U137" s="12">
        <f t="shared" si="37"/>
        <v>386</v>
      </c>
      <c r="V137" s="12">
        <f t="shared" si="26"/>
        <v>0.96984924623115576</v>
      </c>
      <c r="W137" s="12">
        <v>-0.96872999999999998</v>
      </c>
      <c r="X137" s="12">
        <f t="shared" si="27"/>
        <v>-2.3057300000000001</v>
      </c>
      <c r="Y137" s="13">
        <f t="shared" si="38"/>
        <v>13.520000000000023</v>
      </c>
      <c r="Z137" s="12">
        <f t="shared" si="28"/>
        <v>395</v>
      </c>
      <c r="AA137" s="12">
        <f t="shared" si="29"/>
        <v>0.99246231155778897</v>
      </c>
      <c r="AB137" s="12">
        <f ca="1">'result(Ti-Al)'!AK140</f>
        <v>-4.0693247237411647</v>
      </c>
      <c r="AC137" s="12">
        <f t="shared" ca="1" si="30"/>
        <v>-2.7054437931575546</v>
      </c>
      <c r="AD137" s="13">
        <f t="shared" si="39"/>
        <v>13.520000000000023</v>
      </c>
      <c r="AE137" s="12">
        <f t="shared" ca="1" si="31"/>
        <v>398</v>
      </c>
      <c r="AF137" s="12">
        <f t="shared" ca="1" si="32"/>
        <v>1</v>
      </c>
    </row>
    <row r="138" spans="1:32" x14ac:dyDescent="0.15">
      <c r="A138" s="4">
        <v>1.17</v>
      </c>
      <c r="B138" s="4">
        <v>-0.40534500000077855</v>
      </c>
      <c r="C138" s="4">
        <v>-2.8269224999846188</v>
      </c>
      <c r="D138" s="4">
        <v>-7.7296475000032672</v>
      </c>
      <c r="E138" s="4">
        <v>-2.3057300000000001</v>
      </c>
      <c r="H138" s="7">
        <v>-0.40534500000077855</v>
      </c>
      <c r="I138" s="7">
        <f t="shared" si="22"/>
        <v>-1.5053450000017676</v>
      </c>
      <c r="J138" s="13">
        <f t="shared" si="33"/>
        <v>13.740000000000023</v>
      </c>
      <c r="K138" s="12">
        <f t="shared" si="20"/>
        <v>398</v>
      </c>
      <c r="L138" s="12">
        <f t="shared" si="21"/>
        <v>1</v>
      </c>
      <c r="M138" s="12">
        <v>-2.8269224999846188</v>
      </c>
      <c r="N138" s="12">
        <f t="shared" si="23"/>
        <v>-2.9319224999859728</v>
      </c>
      <c r="O138" s="13">
        <f t="shared" si="34"/>
        <v>13.740000000000023</v>
      </c>
      <c r="P138" s="12">
        <f t="shared" si="35"/>
        <v>392</v>
      </c>
      <c r="Q138" s="12">
        <f t="shared" si="24"/>
        <v>0.98492462311557794</v>
      </c>
      <c r="R138" s="12">
        <v>-7.7296475000032672</v>
      </c>
      <c r="S138" s="12">
        <f t="shared" si="25"/>
        <v>-4.0086475000045141</v>
      </c>
      <c r="T138" s="13">
        <f t="shared" si="36"/>
        <v>13.740000000000023</v>
      </c>
      <c r="U138" s="12">
        <f t="shared" si="37"/>
        <v>386</v>
      </c>
      <c r="V138" s="12">
        <f t="shared" si="26"/>
        <v>0.96984924623115576</v>
      </c>
      <c r="W138" s="12">
        <v>-2.3057300000000001</v>
      </c>
      <c r="X138" s="12">
        <f t="shared" si="27"/>
        <v>-2.0267300000000001</v>
      </c>
      <c r="Y138" s="13">
        <f t="shared" si="38"/>
        <v>13.740000000000023</v>
      </c>
      <c r="Z138" s="12">
        <f t="shared" si="28"/>
        <v>395</v>
      </c>
      <c r="AA138" s="12">
        <f t="shared" si="29"/>
        <v>0.99246231155778897</v>
      </c>
      <c r="AB138" s="12">
        <f ca="1">'result(Ti-Al)'!AK141</f>
        <v>-2.7054437931575546</v>
      </c>
      <c r="AC138" s="12">
        <f t="shared" ca="1" si="30"/>
        <v>-3.0480211040666987</v>
      </c>
      <c r="AD138" s="13">
        <f t="shared" si="39"/>
        <v>13.740000000000023</v>
      </c>
      <c r="AE138" s="12">
        <f t="shared" ca="1" si="31"/>
        <v>398</v>
      </c>
      <c r="AF138" s="12">
        <f t="shared" ca="1" si="32"/>
        <v>1</v>
      </c>
    </row>
    <row r="139" spans="1:32" x14ac:dyDescent="0.15">
      <c r="A139" s="4">
        <v>1.18</v>
      </c>
      <c r="B139" s="4">
        <v>-1.5053450000017676</v>
      </c>
      <c r="C139" s="4">
        <v>-2.9319224999859728</v>
      </c>
      <c r="D139" s="4">
        <v>-4.0086475000045141</v>
      </c>
      <c r="E139" s="4">
        <v>-2.0267300000000001</v>
      </c>
      <c r="H139" s="7">
        <v>-1.5053450000017676</v>
      </c>
      <c r="I139" s="7">
        <f t="shared" si="22"/>
        <v>-1.865344999998797</v>
      </c>
      <c r="J139" s="13">
        <f t="shared" si="33"/>
        <v>13.960000000000024</v>
      </c>
      <c r="K139" s="12">
        <f t="shared" si="20"/>
        <v>398</v>
      </c>
      <c r="L139" s="12">
        <f t="shared" si="21"/>
        <v>1</v>
      </c>
      <c r="M139" s="12">
        <v>-2.9319224999859728</v>
      </c>
      <c r="N139" s="12">
        <f t="shared" si="23"/>
        <v>-4.3629224999861549</v>
      </c>
      <c r="O139" s="13">
        <f t="shared" si="34"/>
        <v>13.960000000000024</v>
      </c>
      <c r="P139" s="12">
        <f t="shared" si="35"/>
        <v>392</v>
      </c>
      <c r="Q139" s="12">
        <f t="shared" si="24"/>
        <v>0.98492462311557794</v>
      </c>
      <c r="R139" s="12">
        <v>-4.0086475000045141</v>
      </c>
      <c r="S139" s="12">
        <f t="shared" si="25"/>
        <v>-4.312647500004374</v>
      </c>
      <c r="T139" s="13">
        <f t="shared" si="36"/>
        <v>13.960000000000024</v>
      </c>
      <c r="U139" s="12">
        <f t="shared" si="37"/>
        <v>386</v>
      </c>
      <c r="V139" s="12">
        <f t="shared" si="26"/>
        <v>0.96984924623115576</v>
      </c>
      <c r="W139" s="12">
        <v>-2.0267300000000001</v>
      </c>
      <c r="X139" s="12">
        <f t="shared" si="27"/>
        <v>0.132268</v>
      </c>
      <c r="Y139" s="13">
        <f t="shared" si="38"/>
        <v>13.960000000000024</v>
      </c>
      <c r="Z139" s="12">
        <f t="shared" si="28"/>
        <v>396</v>
      </c>
      <c r="AA139" s="12">
        <f t="shared" si="29"/>
        <v>0.99497487437185927</v>
      </c>
      <c r="AB139" s="12">
        <f ca="1">'result(Ti-Al)'!AK142</f>
        <v>-3.0480211040666987</v>
      </c>
      <c r="AC139" s="12">
        <f t="shared" ca="1" si="30"/>
        <v>-1.3187211548240254</v>
      </c>
      <c r="AD139" s="13">
        <f t="shared" si="39"/>
        <v>13.960000000000024</v>
      </c>
      <c r="AE139" s="12">
        <f t="shared" ca="1" si="31"/>
        <v>398</v>
      </c>
      <c r="AF139" s="12">
        <f t="shared" ca="1" si="32"/>
        <v>1</v>
      </c>
    </row>
    <row r="140" spans="1:32" x14ac:dyDescent="0.15">
      <c r="A140" s="4">
        <v>1.19</v>
      </c>
      <c r="B140" s="4">
        <v>-1.865344999998797</v>
      </c>
      <c r="C140" s="4">
        <v>-4.3629224999861549</v>
      </c>
      <c r="D140" s="4">
        <v>-4.312647500004374</v>
      </c>
      <c r="E140" s="4">
        <v>0.132268</v>
      </c>
      <c r="H140" s="7">
        <v>-1.865344999998797</v>
      </c>
      <c r="I140" s="7">
        <f t="shared" si="22"/>
        <v>-2.2583450000013272</v>
      </c>
      <c r="J140" s="13">
        <f t="shared" si="33"/>
        <v>14.180000000000025</v>
      </c>
      <c r="K140" s="12">
        <f t="shared" si="20"/>
        <v>398</v>
      </c>
      <c r="L140" s="12">
        <f t="shared" si="21"/>
        <v>1</v>
      </c>
      <c r="M140" s="12">
        <v>-4.3629224999861549</v>
      </c>
      <c r="N140" s="12">
        <f t="shared" si="23"/>
        <v>-3.1119224999862638</v>
      </c>
      <c r="O140" s="13">
        <f t="shared" si="34"/>
        <v>14.180000000000025</v>
      </c>
      <c r="P140" s="12">
        <f t="shared" si="35"/>
        <v>392</v>
      </c>
      <c r="Q140" s="12">
        <f t="shared" si="24"/>
        <v>0.98492462311557794</v>
      </c>
      <c r="R140" s="12">
        <v>-4.312647500004374</v>
      </c>
      <c r="S140" s="12">
        <f t="shared" si="25"/>
        <v>-4.6206475000047931</v>
      </c>
      <c r="T140" s="13">
        <f t="shared" si="36"/>
        <v>14.180000000000025</v>
      </c>
      <c r="U140" s="12">
        <f t="shared" si="37"/>
        <v>386</v>
      </c>
      <c r="V140" s="12">
        <f t="shared" si="26"/>
        <v>0.96984924623115576</v>
      </c>
      <c r="W140" s="12">
        <v>0.132268</v>
      </c>
      <c r="X140" s="12">
        <f t="shared" si="27"/>
        <v>-2.1017299999999999</v>
      </c>
      <c r="Y140" s="13">
        <f t="shared" si="38"/>
        <v>14.180000000000025</v>
      </c>
      <c r="Z140" s="12">
        <f t="shared" si="28"/>
        <v>396</v>
      </c>
      <c r="AA140" s="12">
        <f t="shared" si="29"/>
        <v>0.99497487437185927</v>
      </c>
      <c r="AB140" s="12">
        <f ca="1">'result(Ti-Al)'!AK143</f>
        <v>-1.3187211548240254</v>
      </c>
      <c r="AC140" s="12">
        <f t="shared" ca="1" si="30"/>
        <v>-2.2163933308660888</v>
      </c>
      <c r="AD140" s="13">
        <f t="shared" si="39"/>
        <v>14.180000000000025</v>
      </c>
      <c r="AE140" s="12">
        <f t="shared" ca="1" si="31"/>
        <v>398</v>
      </c>
      <c r="AF140" s="12">
        <f t="shared" ca="1" si="32"/>
        <v>1</v>
      </c>
    </row>
    <row r="141" spans="1:32" x14ac:dyDescent="0.15">
      <c r="A141" s="4">
        <v>1.2</v>
      </c>
      <c r="B141" s="4">
        <v>-2.2583450000013272</v>
      </c>
      <c r="C141" s="4">
        <v>-3.1119224999862638</v>
      </c>
      <c r="D141" s="4">
        <v>-4.6206475000047931</v>
      </c>
      <c r="E141" s="4">
        <v>-2.1017299999999999</v>
      </c>
      <c r="H141" s="7">
        <v>-2.2583450000013272</v>
      </c>
      <c r="I141" s="7">
        <f t="shared" si="22"/>
        <v>-3.3333450000014864</v>
      </c>
      <c r="J141" s="13">
        <f t="shared" si="33"/>
        <v>14.400000000000025</v>
      </c>
      <c r="K141" s="12">
        <f t="shared" si="20"/>
        <v>398</v>
      </c>
      <c r="L141" s="12">
        <f t="shared" si="21"/>
        <v>1</v>
      </c>
      <c r="M141" s="12">
        <v>-3.1119224999862638</v>
      </c>
      <c r="N141" s="12">
        <f t="shared" si="23"/>
        <v>-6.6769224999845278</v>
      </c>
      <c r="O141" s="13">
        <f t="shared" si="34"/>
        <v>14.400000000000025</v>
      </c>
      <c r="P141" s="12">
        <f t="shared" si="35"/>
        <v>392</v>
      </c>
      <c r="Q141" s="12">
        <f t="shared" si="24"/>
        <v>0.98492462311557794</v>
      </c>
      <c r="R141" s="12">
        <v>-4.6206475000047931</v>
      </c>
      <c r="S141" s="12">
        <f t="shared" si="25"/>
        <v>-5.3826475000029461</v>
      </c>
      <c r="T141" s="13">
        <f t="shared" si="36"/>
        <v>14.400000000000025</v>
      </c>
      <c r="U141" s="12">
        <f t="shared" si="37"/>
        <v>387</v>
      </c>
      <c r="V141" s="12">
        <f t="shared" si="26"/>
        <v>0.97236180904522618</v>
      </c>
      <c r="W141" s="12">
        <v>-2.1017299999999999</v>
      </c>
      <c r="X141" s="12">
        <f t="shared" si="27"/>
        <v>-2.85473</v>
      </c>
      <c r="Y141" s="13">
        <f t="shared" si="38"/>
        <v>14.400000000000025</v>
      </c>
      <c r="Z141" s="12">
        <f t="shared" si="28"/>
        <v>396</v>
      </c>
      <c r="AA141" s="12">
        <f t="shared" si="29"/>
        <v>0.99497487437185927</v>
      </c>
      <c r="AB141" s="12">
        <f ca="1">'result(Ti-Al)'!AK144</f>
        <v>-2.2163933308660888</v>
      </c>
      <c r="AC141" s="12">
        <f t="shared" ca="1" si="30"/>
        <v>-2.2490970985114576</v>
      </c>
      <c r="AD141" s="13">
        <f t="shared" si="39"/>
        <v>14.400000000000025</v>
      </c>
      <c r="AE141" s="12">
        <f t="shared" ca="1" si="31"/>
        <v>398</v>
      </c>
      <c r="AF141" s="12">
        <f t="shared" ca="1" si="32"/>
        <v>1</v>
      </c>
    </row>
    <row r="142" spans="1:32" x14ac:dyDescent="0.15">
      <c r="A142" s="4">
        <v>1.21</v>
      </c>
      <c r="B142" s="4">
        <v>-3.3333450000014864</v>
      </c>
      <c r="C142" s="4">
        <v>-6.6769224999845278</v>
      </c>
      <c r="D142" s="4">
        <v>-5.3826475000029461</v>
      </c>
      <c r="E142" s="4">
        <v>-2.85473</v>
      </c>
      <c r="H142" s="7">
        <v>-3.3333450000014864</v>
      </c>
      <c r="I142" s="7">
        <f t="shared" si="22"/>
        <v>-1.208345000001998</v>
      </c>
      <c r="J142" s="13">
        <f t="shared" si="33"/>
        <v>14.620000000000026</v>
      </c>
      <c r="K142" s="12">
        <f t="shared" si="20"/>
        <v>398</v>
      </c>
      <c r="L142" s="12">
        <f t="shared" si="21"/>
        <v>1</v>
      </c>
      <c r="M142" s="12">
        <v>-6.6769224999845278</v>
      </c>
      <c r="N142" s="12">
        <f t="shared" si="23"/>
        <v>-3.1869224999852008</v>
      </c>
      <c r="O142" s="13">
        <f t="shared" si="34"/>
        <v>14.620000000000026</v>
      </c>
      <c r="P142" s="12">
        <f t="shared" si="35"/>
        <v>393</v>
      </c>
      <c r="Q142" s="12">
        <f t="shared" si="24"/>
        <v>0.98743718592964824</v>
      </c>
      <c r="R142" s="12">
        <v>-5.3826475000029461</v>
      </c>
      <c r="S142" s="12">
        <f t="shared" si="25"/>
        <v>-3.7506475000022022</v>
      </c>
      <c r="T142" s="13">
        <f t="shared" si="36"/>
        <v>14.620000000000026</v>
      </c>
      <c r="U142" s="12">
        <f t="shared" si="37"/>
        <v>387</v>
      </c>
      <c r="V142" s="12">
        <f t="shared" si="26"/>
        <v>0.97236180904522618</v>
      </c>
      <c r="W142" s="12">
        <v>-2.85473</v>
      </c>
      <c r="X142" s="12">
        <f t="shared" si="27"/>
        <v>0.97626800000000002</v>
      </c>
      <c r="Y142" s="13">
        <f t="shared" si="38"/>
        <v>14.620000000000026</v>
      </c>
      <c r="Z142" s="12">
        <f t="shared" si="28"/>
        <v>396</v>
      </c>
      <c r="AA142" s="12">
        <f t="shared" si="29"/>
        <v>0.99497487437185927</v>
      </c>
      <c r="AB142" s="12">
        <f ca="1">'result(Ti-Al)'!AK145</f>
        <v>-2.2490970985114576</v>
      </c>
      <c r="AC142" s="12">
        <f t="shared" ca="1" si="30"/>
        <v>-1.5032414780363159</v>
      </c>
      <c r="AD142" s="13">
        <f t="shared" si="39"/>
        <v>14.620000000000026</v>
      </c>
      <c r="AE142" s="12">
        <f t="shared" ca="1" si="31"/>
        <v>398</v>
      </c>
      <c r="AF142" s="12">
        <f t="shared" ca="1" si="32"/>
        <v>1</v>
      </c>
    </row>
    <row r="143" spans="1:32" x14ac:dyDescent="0.15">
      <c r="A143" s="4">
        <v>1.22</v>
      </c>
      <c r="B143" s="4">
        <v>-1.208345000001998</v>
      </c>
      <c r="C143" s="4">
        <v>-3.1869224999852008</v>
      </c>
      <c r="D143" s="4">
        <v>-3.7506475000022022</v>
      </c>
      <c r="E143" s="4">
        <v>0.97626800000000002</v>
      </c>
      <c r="H143" s="7">
        <v>-1.208345000001998</v>
      </c>
      <c r="I143" s="7">
        <f t="shared" si="22"/>
        <v>-3.0713449999986153</v>
      </c>
      <c r="J143" s="13">
        <f t="shared" si="33"/>
        <v>14.840000000000027</v>
      </c>
      <c r="K143" s="12">
        <f t="shared" si="20"/>
        <v>398</v>
      </c>
      <c r="L143" s="12">
        <f t="shared" si="21"/>
        <v>1</v>
      </c>
      <c r="M143" s="12">
        <v>-3.1869224999852008</v>
      </c>
      <c r="N143" s="12">
        <f t="shared" si="23"/>
        <v>-3.1509224999837215</v>
      </c>
      <c r="O143" s="13">
        <f t="shared" si="34"/>
        <v>14.840000000000027</v>
      </c>
      <c r="P143" s="12">
        <f t="shared" si="35"/>
        <v>393</v>
      </c>
      <c r="Q143" s="12">
        <f t="shared" si="24"/>
        <v>0.98743718592964824</v>
      </c>
      <c r="R143" s="12">
        <v>-3.7506475000022022</v>
      </c>
      <c r="S143" s="12">
        <f t="shared" si="25"/>
        <v>-3.9416475000031426</v>
      </c>
      <c r="T143" s="13">
        <f t="shared" si="36"/>
        <v>14.840000000000027</v>
      </c>
      <c r="U143" s="12">
        <f t="shared" si="37"/>
        <v>387</v>
      </c>
      <c r="V143" s="12">
        <f t="shared" si="26"/>
        <v>0.97236180904522618</v>
      </c>
      <c r="W143" s="12">
        <v>0.97626800000000002</v>
      </c>
      <c r="X143" s="12">
        <f t="shared" si="27"/>
        <v>0.99026800000000004</v>
      </c>
      <c r="Y143" s="13">
        <f t="shared" si="38"/>
        <v>14.840000000000027</v>
      </c>
      <c r="Z143" s="12">
        <f t="shared" si="28"/>
        <v>396</v>
      </c>
      <c r="AA143" s="12">
        <f t="shared" si="29"/>
        <v>0.99497487437185927</v>
      </c>
      <c r="AB143" s="12">
        <f ca="1">'result(Ti-Al)'!AK146</f>
        <v>-1.5032414780363159</v>
      </c>
      <c r="AC143" s="12">
        <f t="shared" ca="1" si="30"/>
        <v>-1.6075525702131821</v>
      </c>
      <c r="AD143" s="13">
        <f t="shared" si="39"/>
        <v>14.840000000000027</v>
      </c>
      <c r="AE143" s="12">
        <f t="shared" ca="1" si="31"/>
        <v>398</v>
      </c>
      <c r="AF143" s="12">
        <f t="shared" ca="1" si="32"/>
        <v>1</v>
      </c>
    </row>
    <row r="144" spans="1:32" x14ac:dyDescent="0.15">
      <c r="A144" s="4">
        <v>1.23</v>
      </c>
      <c r="B144" s="4">
        <v>-3.0713449999986153</v>
      </c>
      <c r="C144" s="4">
        <v>-3.1509224999837215</v>
      </c>
      <c r="D144" s="4">
        <v>-3.9416475000031426</v>
      </c>
      <c r="E144" s="4">
        <v>0.99026800000000004</v>
      </c>
      <c r="H144" s="7">
        <v>-3.0713449999986153</v>
      </c>
      <c r="I144" s="7">
        <f t="shared" si="22"/>
        <v>-3.0963449999994452</v>
      </c>
      <c r="J144" s="13">
        <f t="shared" si="33"/>
        <v>15.060000000000027</v>
      </c>
      <c r="K144" s="12">
        <f t="shared" si="20"/>
        <v>398</v>
      </c>
      <c r="L144" s="12">
        <f t="shared" si="21"/>
        <v>1</v>
      </c>
      <c r="M144" s="12">
        <v>-3.1509224999837215</v>
      </c>
      <c r="N144" s="12">
        <f t="shared" si="23"/>
        <v>-2.9809224999866046</v>
      </c>
      <c r="O144" s="13">
        <f t="shared" si="34"/>
        <v>15.060000000000027</v>
      </c>
      <c r="P144" s="12">
        <f t="shared" si="35"/>
        <v>395</v>
      </c>
      <c r="Q144" s="12">
        <f t="shared" si="24"/>
        <v>0.99246231155778897</v>
      </c>
      <c r="R144" s="12">
        <v>-3.9416475000031426</v>
      </c>
      <c r="S144" s="12">
        <f t="shared" si="25"/>
        <v>-3.5886475000026508</v>
      </c>
      <c r="T144" s="13">
        <f t="shared" si="36"/>
        <v>15.060000000000027</v>
      </c>
      <c r="U144" s="12">
        <f t="shared" si="37"/>
        <v>387</v>
      </c>
      <c r="V144" s="12">
        <f t="shared" si="26"/>
        <v>0.97236180904522618</v>
      </c>
      <c r="W144" s="12">
        <v>0.99026800000000004</v>
      </c>
      <c r="X144" s="12">
        <f t="shared" si="27"/>
        <v>-0.40572999999999998</v>
      </c>
      <c r="Y144" s="13">
        <f t="shared" si="38"/>
        <v>15.060000000000027</v>
      </c>
      <c r="Z144" s="12">
        <f t="shared" si="28"/>
        <v>396</v>
      </c>
      <c r="AA144" s="12">
        <f t="shared" si="29"/>
        <v>0.99497487437185927</v>
      </c>
      <c r="AB144" s="12">
        <f ca="1">'result(Ti-Al)'!AK147</f>
        <v>-1.6075525702131821</v>
      </c>
      <c r="AC144" s="12">
        <f t="shared" ca="1" si="30"/>
        <v>-1.0351665758592106</v>
      </c>
      <c r="AD144" s="13">
        <f t="shared" si="39"/>
        <v>15.060000000000027</v>
      </c>
      <c r="AE144" s="12">
        <f t="shared" ca="1" si="31"/>
        <v>398</v>
      </c>
      <c r="AF144" s="12">
        <f t="shared" ca="1" si="32"/>
        <v>1</v>
      </c>
    </row>
    <row r="145" spans="1:32" x14ac:dyDescent="0.15">
      <c r="A145" s="4">
        <v>1.24</v>
      </c>
      <c r="B145" s="4">
        <v>-3.0963449999994452</v>
      </c>
      <c r="C145" s="4">
        <v>-2.9809224999866046</v>
      </c>
      <c r="D145" s="4">
        <v>-3.5886475000026508</v>
      </c>
      <c r="E145" s="4">
        <v>-0.40572999999999998</v>
      </c>
      <c r="H145" s="7">
        <v>-3.0963449999994452</v>
      </c>
      <c r="I145" s="7">
        <f t="shared" si="22"/>
        <v>-2.663345000001982</v>
      </c>
      <c r="J145" s="13">
        <f t="shared" si="33"/>
        <v>15.280000000000028</v>
      </c>
      <c r="K145" s="12">
        <f t="shared" si="20"/>
        <v>398</v>
      </c>
      <c r="L145" s="12">
        <f t="shared" si="21"/>
        <v>1</v>
      </c>
      <c r="M145" s="12">
        <v>-2.9809224999866046</v>
      </c>
      <c r="N145" s="12">
        <f t="shared" si="23"/>
        <v>-2.5219224999837309</v>
      </c>
      <c r="O145" s="13">
        <f t="shared" si="34"/>
        <v>15.280000000000028</v>
      </c>
      <c r="P145" s="12">
        <f t="shared" si="35"/>
        <v>395</v>
      </c>
      <c r="Q145" s="12">
        <f t="shared" si="24"/>
        <v>0.99246231155778897</v>
      </c>
      <c r="R145" s="12">
        <v>-3.5886475000026508</v>
      </c>
      <c r="S145" s="12">
        <f t="shared" si="25"/>
        <v>-2.955647500002101</v>
      </c>
      <c r="T145" s="13">
        <f t="shared" si="36"/>
        <v>15.280000000000028</v>
      </c>
      <c r="U145" s="12">
        <f t="shared" si="37"/>
        <v>387</v>
      </c>
      <c r="V145" s="12">
        <f t="shared" si="26"/>
        <v>0.97236180904522618</v>
      </c>
      <c r="W145" s="12">
        <v>-0.40572999999999998</v>
      </c>
      <c r="X145" s="12">
        <f t="shared" si="27"/>
        <v>0.65726799999999996</v>
      </c>
      <c r="Y145" s="13">
        <f t="shared" si="38"/>
        <v>15.280000000000028</v>
      </c>
      <c r="Z145" s="12">
        <f t="shared" si="28"/>
        <v>398</v>
      </c>
      <c r="AA145" s="12">
        <f t="shared" si="29"/>
        <v>1</v>
      </c>
      <c r="AB145" s="12">
        <f ca="1">'result(Ti-Al)'!AK148</f>
        <v>-1.0351665758592106</v>
      </c>
      <c r="AC145" s="12">
        <f t="shared" ca="1" si="30"/>
        <v>-3.5397883586660015</v>
      </c>
      <c r="AD145" s="13">
        <f t="shared" si="39"/>
        <v>15.280000000000028</v>
      </c>
      <c r="AE145" s="12">
        <f t="shared" ca="1" si="31"/>
        <v>398</v>
      </c>
      <c r="AF145" s="12">
        <f t="shared" ca="1" si="32"/>
        <v>1</v>
      </c>
    </row>
    <row r="146" spans="1:32" x14ac:dyDescent="0.15">
      <c r="A146" s="4">
        <v>1.25</v>
      </c>
      <c r="B146" s="4">
        <v>-2.663345000001982</v>
      </c>
      <c r="C146" s="4">
        <v>-2.5219224999837309</v>
      </c>
      <c r="D146" s="4">
        <v>-2.955647500002101</v>
      </c>
      <c r="E146" s="4">
        <v>0.65726799999999996</v>
      </c>
      <c r="H146" s="7">
        <v>-2.663345000001982</v>
      </c>
      <c r="I146" s="7">
        <f t="shared" si="22"/>
        <v>-1.8883450000011237</v>
      </c>
      <c r="J146" s="13">
        <f t="shared" si="33"/>
        <v>15.500000000000028</v>
      </c>
      <c r="K146" s="12">
        <f t="shared" si="20"/>
        <v>398</v>
      </c>
      <c r="L146" s="12">
        <f t="shared" si="21"/>
        <v>1</v>
      </c>
      <c r="M146" s="12">
        <v>-2.5219224999837309</v>
      </c>
      <c r="N146" s="12">
        <f t="shared" si="23"/>
        <v>-1.965922499984174</v>
      </c>
      <c r="O146" s="13">
        <f t="shared" si="34"/>
        <v>15.500000000000028</v>
      </c>
      <c r="P146" s="12">
        <f t="shared" si="35"/>
        <v>395</v>
      </c>
      <c r="Q146" s="12">
        <f t="shared" si="24"/>
        <v>0.99246231155778897</v>
      </c>
      <c r="R146" s="12">
        <v>-2.955647500002101</v>
      </c>
      <c r="S146" s="12">
        <f t="shared" si="25"/>
        <v>-3.5316475000044534</v>
      </c>
      <c r="T146" s="13">
        <f t="shared" si="36"/>
        <v>15.500000000000028</v>
      </c>
      <c r="U146" s="12">
        <f t="shared" si="37"/>
        <v>387</v>
      </c>
      <c r="V146" s="12">
        <f t="shared" si="26"/>
        <v>0.97236180904522618</v>
      </c>
      <c r="W146" s="12">
        <v>0.65726799999999996</v>
      </c>
      <c r="X146" s="12">
        <f t="shared" si="27"/>
        <v>-0.63373000000000002</v>
      </c>
      <c r="Y146" s="13">
        <f t="shared" si="38"/>
        <v>15.500000000000028</v>
      </c>
      <c r="Z146" s="12">
        <f t="shared" si="28"/>
        <v>398</v>
      </c>
      <c r="AA146" s="12">
        <f t="shared" si="29"/>
        <v>1</v>
      </c>
      <c r="AB146" s="12">
        <f ca="1">'result(Ti-Al)'!AK149</f>
        <v>-3.5397883586660015</v>
      </c>
      <c r="AC146" s="12">
        <f t="shared" ca="1" si="30"/>
        <v>-1.4389470842882284</v>
      </c>
      <c r="AD146" s="13">
        <f t="shared" si="39"/>
        <v>15.500000000000028</v>
      </c>
      <c r="AE146" s="12">
        <f t="shared" ca="1" si="31"/>
        <v>398</v>
      </c>
      <c r="AF146" s="12">
        <f t="shared" ca="1" si="32"/>
        <v>1</v>
      </c>
    </row>
    <row r="147" spans="1:32" x14ac:dyDescent="0.15">
      <c r="A147" s="4">
        <v>1.26</v>
      </c>
      <c r="B147" s="4">
        <v>-1.8883450000011237</v>
      </c>
      <c r="C147" s="4">
        <v>-1.965922499984174</v>
      </c>
      <c r="D147" s="4">
        <v>-3.5316475000044534</v>
      </c>
      <c r="E147" s="4">
        <v>-0.63373000000000002</v>
      </c>
      <c r="H147" s="7">
        <v>-1.8883450000011237</v>
      </c>
      <c r="I147" s="7">
        <f t="shared" si="22"/>
        <v>-2.1603450000000635</v>
      </c>
      <c r="J147" s="13">
        <f t="shared" si="33"/>
        <v>15.720000000000029</v>
      </c>
      <c r="K147" s="12">
        <f t="shared" si="20"/>
        <v>398</v>
      </c>
      <c r="L147" s="12">
        <f t="shared" si="21"/>
        <v>1</v>
      </c>
      <c r="M147" s="12">
        <v>-1.965922499984174</v>
      </c>
      <c r="N147" s="12">
        <f t="shared" si="23"/>
        <v>-0.86092249998515058</v>
      </c>
      <c r="O147" s="13">
        <f t="shared" si="34"/>
        <v>15.720000000000029</v>
      </c>
      <c r="P147" s="12">
        <f t="shared" si="35"/>
        <v>397</v>
      </c>
      <c r="Q147" s="12">
        <f t="shared" si="24"/>
        <v>0.99748743718592969</v>
      </c>
      <c r="R147" s="12">
        <v>-3.5316475000044534</v>
      </c>
      <c r="S147" s="12">
        <f t="shared" si="25"/>
        <v>1.8723524999977315</v>
      </c>
      <c r="T147" s="13">
        <f t="shared" si="36"/>
        <v>15.720000000000029</v>
      </c>
      <c r="U147" s="12">
        <f t="shared" si="37"/>
        <v>387</v>
      </c>
      <c r="V147" s="12">
        <f t="shared" si="26"/>
        <v>0.97236180904522618</v>
      </c>
      <c r="W147" s="12">
        <v>-0.63373000000000002</v>
      </c>
      <c r="X147" s="12">
        <f t="shared" si="27"/>
        <v>-0.60472999999999999</v>
      </c>
      <c r="Y147" s="13">
        <f t="shared" si="38"/>
        <v>15.720000000000029</v>
      </c>
      <c r="Z147" s="12">
        <f t="shared" si="28"/>
        <v>398</v>
      </c>
      <c r="AA147" s="12">
        <f t="shared" si="29"/>
        <v>1</v>
      </c>
      <c r="AB147" s="12">
        <f ca="1">'result(Ti-Al)'!AK150</f>
        <v>-1.4389470842882284</v>
      </c>
      <c r="AC147" s="12">
        <f t="shared" ca="1" si="30"/>
        <v>-3.0165427602472468</v>
      </c>
      <c r="AD147" s="13">
        <f t="shared" si="39"/>
        <v>15.720000000000029</v>
      </c>
      <c r="AE147" s="12">
        <f t="shared" ca="1" si="31"/>
        <v>398</v>
      </c>
      <c r="AF147" s="12">
        <f t="shared" ca="1" si="32"/>
        <v>1</v>
      </c>
    </row>
    <row r="148" spans="1:32" x14ac:dyDescent="0.15">
      <c r="A148" s="4">
        <v>1.27</v>
      </c>
      <c r="B148" s="4">
        <v>-2.1603450000000635</v>
      </c>
      <c r="C148" s="4">
        <v>-0.86092249998515058</v>
      </c>
      <c r="D148" s="4">
        <v>1.8723524999977315</v>
      </c>
      <c r="E148" s="4">
        <v>-0.60472999999999999</v>
      </c>
      <c r="H148" s="7">
        <v>-2.1603450000000635</v>
      </c>
      <c r="I148" s="7">
        <f t="shared" si="22"/>
        <v>-1.1623450000008972</v>
      </c>
      <c r="J148" s="13">
        <f t="shared" si="33"/>
        <v>15.94000000000003</v>
      </c>
      <c r="K148" s="12">
        <f t="shared" si="20"/>
        <v>398</v>
      </c>
      <c r="L148" s="12">
        <f t="shared" si="21"/>
        <v>1</v>
      </c>
      <c r="M148" s="12">
        <v>-0.86092249998515058</v>
      </c>
      <c r="N148" s="12">
        <f t="shared" si="23"/>
        <v>-0.8079224999839596</v>
      </c>
      <c r="O148" s="13">
        <f t="shared" si="34"/>
        <v>15.94000000000003</v>
      </c>
      <c r="P148" s="12">
        <f t="shared" si="35"/>
        <v>397</v>
      </c>
      <c r="Q148" s="12">
        <f t="shared" si="24"/>
        <v>0.99748743718592969</v>
      </c>
      <c r="R148" s="12">
        <v>1.8723524999977315</v>
      </c>
      <c r="S148" s="12">
        <f t="shared" si="25"/>
        <v>-1.7656475000045191</v>
      </c>
      <c r="T148" s="13">
        <f t="shared" si="36"/>
        <v>15.94000000000003</v>
      </c>
      <c r="U148" s="12">
        <f t="shared" si="37"/>
        <v>387</v>
      </c>
      <c r="V148" s="12">
        <f t="shared" si="26"/>
        <v>0.97236180904522618</v>
      </c>
      <c r="W148" s="12">
        <v>-0.60472999999999999</v>
      </c>
      <c r="X148" s="12">
        <f t="shared" si="27"/>
        <v>-0.63573000000000002</v>
      </c>
      <c r="Y148" s="13">
        <f t="shared" si="38"/>
        <v>15.94000000000003</v>
      </c>
      <c r="Z148" s="12">
        <f t="shared" si="28"/>
        <v>398</v>
      </c>
      <c r="AA148" s="12">
        <f t="shared" si="29"/>
        <v>1</v>
      </c>
      <c r="AB148" s="12">
        <f ca="1">'result(Ti-Al)'!AK151</f>
        <v>-3.0165427602472468</v>
      </c>
      <c r="AC148" s="12">
        <f t="shared" ca="1" si="30"/>
        <v>-4.1832139703458857</v>
      </c>
      <c r="AD148" s="13">
        <f t="shared" si="39"/>
        <v>15.94000000000003</v>
      </c>
      <c r="AE148" s="12">
        <f t="shared" ca="1" si="31"/>
        <v>398</v>
      </c>
      <c r="AF148" s="12">
        <f t="shared" ca="1" si="32"/>
        <v>1</v>
      </c>
    </row>
    <row r="149" spans="1:32" x14ac:dyDescent="0.15">
      <c r="A149" s="4">
        <v>1.28</v>
      </c>
      <c r="B149" s="4">
        <v>-1.1623450000008972</v>
      </c>
      <c r="C149" s="4">
        <v>-0.8079224999839596</v>
      </c>
      <c r="D149" s="4">
        <v>-1.7656475000045191</v>
      </c>
      <c r="E149" s="4">
        <v>-0.63573000000000002</v>
      </c>
      <c r="H149" s="7">
        <v>-1.1623450000008972</v>
      </c>
      <c r="I149" s="7">
        <f t="shared" si="22"/>
        <v>-0.96034499999930745</v>
      </c>
      <c r="J149" s="13">
        <f t="shared" si="33"/>
        <v>16.160000000000029</v>
      </c>
      <c r="K149" s="12">
        <f t="shared" ref="K149:K212" si="40">COUNTIFS($H$21:$H$418,"&lt;"&amp;J149,$I$21:$I$418,"&lt;"&amp;J149)</f>
        <v>398</v>
      </c>
      <c r="L149" s="12">
        <f t="shared" ref="L149:L212" si="41">K149/$K$419</f>
        <v>1</v>
      </c>
      <c r="M149" s="12">
        <v>-0.8079224999839596</v>
      </c>
      <c r="N149" s="12">
        <f t="shared" si="23"/>
        <v>0.13407750001448449</v>
      </c>
      <c r="O149" s="13">
        <f t="shared" si="34"/>
        <v>16.160000000000029</v>
      </c>
      <c r="P149" s="12">
        <f t="shared" si="35"/>
        <v>397</v>
      </c>
      <c r="Q149" s="12">
        <f t="shared" si="24"/>
        <v>0.99748743718592969</v>
      </c>
      <c r="R149" s="12">
        <v>-1.7656475000045191</v>
      </c>
      <c r="S149" s="12">
        <f t="shared" si="25"/>
        <v>-2.0026475000030075</v>
      </c>
      <c r="T149" s="13">
        <f t="shared" si="36"/>
        <v>16.160000000000029</v>
      </c>
      <c r="U149" s="12">
        <f t="shared" si="37"/>
        <v>387</v>
      </c>
      <c r="V149" s="12">
        <f t="shared" si="26"/>
        <v>0.97236180904522618</v>
      </c>
      <c r="W149" s="12">
        <v>-0.63573000000000002</v>
      </c>
      <c r="X149" s="12">
        <f t="shared" si="27"/>
        <v>-0.61373</v>
      </c>
      <c r="Y149" s="13">
        <f t="shared" si="38"/>
        <v>16.160000000000029</v>
      </c>
      <c r="Z149" s="12">
        <f t="shared" si="28"/>
        <v>398</v>
      </c>
      <c r="AA149" s="12">
        <f t="shared" si="29"/>
        <v>1</v>
      </c>
      <c r="AB149" s="12">
        <f ca="1">'result(Ti-Al)'!AK152</f>
        <v>-4.1832139703458857</v>
      </c>
      <c r="AC149" s="12">
        <f t="shared" ca="1" si="30"/>
        <v>-2.6668733478180595</v>
      </c>
      <c r="AD149" s="13">
        <f t="shared" si="39"/>
        <v>16.160000000000029</v>
      </c>
      <c r="AE149" s="12">
        <f t="shared" ca="1" si="31"/>
        <v>398</v>
      </c>
      <c r="AF149" s="12">
        <f t="shared" ca="1" si="32"/>
        <v>1</v>
      </c>
    </row>
    <row r="150" spans="1:32" x14ac:dyDescent="0.15">
      <c r="A150" s="4">
        <v>1.29</v>
      </c>
      <c r="B150" s="4">
        <v>-0.96034499999930745</v>
      </c>
      <c r="C150" s="4">
        <v>0.13407750001448449</v>
      </c>
      <c r="D150" s="4">
        <v>-2.0026475000030075</v>
      </c>
      <c r="E150" s="4">
        <v>-0.61373</v>
      </c>
      <c r="H150" s="7">
        <v>-0.96034499999930745</v>
      </c>
      <c r="I150" s="7">
        <f t="shared" ref="I150:I213" si="42">H151</f>
        <v>-0.95534500000127309</v>
      </c>
      <c r="J150" s="13">
        <f t="shared" si="33"/>
        <v>16.380000000000027</v>
      </c>
      <c r="K150" s="12">
        <f t="shared" si="40"/>
        <v>398</v>
      </c>
      <c r="L150" s="12">
        <f t="shared" si="41"/>
        <v>1</v>
      </c>
      <c r="M150" s="12">
        <v>0.13407750001448449</v>
      </c>
      <c r="N150" s="12">
        <f t="shared" ref="N150:N213" si="43">M151</f>
        <v>-1.6979224999857934</v>
      </c>
      <c r="O150" s="13">
        <f t="shared" si="34"/>
        <v>16.380000000000027</v>
      </c>
      <c r="P150" s="12">
        <f t="shared" si="35"/>
        <v>397</v>
      </c>
      <c r="Q150" s="12">
        <f t="shared" ref="Q150:Q213" si="44">P150/$P$419</f>
        <v>0.99748743718592969</v>
      </c>
      <c r="R150" s="12">
        <v>-2.0026475000030075</v>
      </c>
      <c r="S150" s="12">
        <f t="shared" ref="S150:S213" si="45">R151</f>
        <v>-4.0486475000029998</v>
      </c>
      <c r="T150" s="13">
        <f t="shared" si="36"/>
        <v>16.380000000000027</v>
      </c>
      <c r="U150" s="12">
        <f t="shared" si="37"/>
        <v>387</v>
      </c>
      <c r="V150" s="12">
        <f t="shared" ref="V150:V213" si="46">U150/$U$419</f>
        <v>0.97236180904522618</v>
      </c>
      <c r="W150" s="12">
        <v>-0.61373</v>
      </c>
      <c r="X150" s="12">
        <f t="shared" ref="X150:X213" si="47">W151</f>
        <v>-0.40572999999999998</v>
      </c>
      <c r="Y150" s="13">
        <f t="shared" si="38"/>
        <v>16.380000000000027</v>
      </c>
      <c r="Z150" s="12">
        <f t="shared" ref="Z150:Z213" si="48">COUNTIFS($W$21:$W$418,"&lt;"&amp;Y150,$X$21:$X$418,"&lt;"&amp;Y150)</f>
        <v>398</v>
      </c>
      <c r="AA150" s="12">
        <f t="shared" ref="AA150:AA213" si="49">Z150/$Z$419</f>
        <v>1</v>
      </c>
      <c r="AB150" s="12">
        <f ca="1">'result(Ti-Al)'!AK153</f>
        <v>-2.6668733478180595</v>
      </c>
      <c r="AC150" s="12">
        <f t="shared" ref="AC150:AC213" ca="1" si="50">AB151</f>
        <v>-1.0476667113002964</v>
      </c>
      <c r="AD150" s="13">
        <f t="shared" si="39"/>
        <v>16.380000000000027</v>
      </c>
      <c r="AE150" s="12">
        <f t="shared" ref="AE150:AE213" ca="1" si="51">COUNTIFS($AB$21:$AB$418,"&lt;"&amp;AD150,$AC$21:$AC$418,"&lt;"&amp;AD150)</f>
        <v>398</v>
      </c>
      <c r="AF150" s="12">
        <f t="shared" ref="AF150:AF213" ca="1" si="52">AE150/$AE$419</f>
        <v>1</v>
      </c>
    </row>
    <row r="151" spans="1:32" x14ac:dyDescent="0.15">
      <c r="A151" s="4">
        <v>1.3</v>
      </c>
      <c r="B151" s="4">
        <v>-0.95534500000127309</v>
      </c>
      <c r="C151" s="4">
        <v>-1.6979224999857934</v>
      </c>
      <c r="D151" s="4">
        <v>-4.0486475000029998</v>
      </c>
      <c r="E151" s="4">
        <v>-0.40572999999999998</v>
      </c>
      <c r="H151" s="7">
        <v>-0.95534500000127309</v>
      </c>
      <c r="I151" s="7">
        <f t="shared" si="42"/>
        <v>-1.3253450000014766</v>
      </c>
      <c r="J151" s="13">
        <f t="shared" ref="J151:J214" si="53">J150+$E$6</f>
        <v>16.600000000000026</v>
      </c>
      <c r="K151" s="12">
        <f t="shared" si="40"/>
        <v>398</v>
      </c>
      <c r="L151" s="12">
        <f t="shared" si="41"/>
        <v>1</v>
      </c>
      <c r="M151" s="12">
        <v>-1.6979224999857934</v>
      </c>
      <c r="N151" s="12">
        <f t="shared" si="43"/>
        <v>-1.9079224999849487</v>
      </c>
      <c r="O151" s="13">
        <f t="shared" ref="O151:O214" si="54">O150+$E$6</f>
        <v>16.600000000000026</v>
      </c>
      <c r="P151" s="12">
        <f t="shared" ref="P151:P214" si="55">COUNTIFS($M$21:$M$418,"&lt;"&amp;O151,$N$21:$N$418,"&lt;"&amp;O151)</f>
        <v>397</v>
      </c>
      <c r="Q151" s="12">
        <f t="shared" si="44"/>
        <v>0.99748743718592969</v>
      </c>
      <c r="R151" s="12">
        <v>-4.0486475000029998</v>
      </c>
      <c r="S151" s="12">
        <f t="shared" si="45"/>
        <v>-4.1726475000025687</v>
      </c>
      <c r="T151" s="13">
        <f t="shared" ref="T151:T214" si="56">T150+$E$6</f>
        <v>16.600000000000026</v>
      </c>
      <c r="U151" s="12">
        <f t="shared" ref="U151:U214" si="57">COUNTIFS($R$21:$R$418,"&lt;"&amp;T151,$S$21:$S$418,"&lt;"&amp;T151)</f>
        <v>387</v>
      </c>
      <c r="V151" s="12">
        <f t="shared" si="46"/>
        <v>0.97236180904522618</v>
      </c>
      <c r="W151" s="12">
        <v>-0.40572999999999998</v>
      </c>
      <c r="X151" s="12">
        <f t="shared" si="47"/>
        <v>-0.88173000000000001</v>
      </c>
      <c r="Y151" s="13">
        <f t="shared" ref="Y151:Y214" si="58">Y150+$E$6</f>
        <v>16.600000000000026</v>
      </c>
      <c r="Z151" s="12">
        <f t="shared" si="48"/>
        <v>398</v>
      </c>
      <c r="AA151" s="12">
        <f t="shared" si="49"/>
        <v>1</v>
      </c>
      <c r="AB151" s="12">
        <f ca="1">'result(Ti-Al)'!AK154</f>
        <v>-1.0476667113002964</v>
      </c>
      <c r="AC151" s="12">
        <f t="shared" ca="1" si="50"/>
        <v>-2.1111200536583588</v>
      </c>
      <c r="AD151" s="13">
        <f t="shared" ref="AD151:AD214" si="59">AD150+$E$6</f>
        <v>16.600000000000026</v>
      </c>
      <c r="AE151" s="12">
        <f t="shared" ca="1" si="51"/>
        <v>398</v>
      </c>
      <c r="AF151" s="12">
        <f t="shared" ca="1" si="52"/>
        <v>1</v>
      </c>
    </row>
    <row r="152" spans="1:32" x14ac:dyDescent="0.15">
      <c r="A152" s="4">
        <v>1.31</v>
      </c>
      <c r="B152" s="4">
        <v>-1.3253450000014766</v>
      </c>
      <c r="C152" s="4">
        <v>-1.9079224999849487</v>
      </c>
      <c r="D152" s="4">
        <v>-4.1726475000025687</v>
      </c>
      <c r="E152" s="4">
        <v>-0.88173000000000001</v>
      </c>
      <c r="H152" s="7">
        <v>-1.3253450000014766</v>
      </c>
      <c r="I152" s="7">
        <f t="shared" si="42"/>
        <v>-1.7613449999984709</v>
      </c>
      <c r="J152" s="13">
        <f t="shared" si="53"/>
        <v>16.820000000000025</v>
      </c>
      <c r="K152" s="12">
        <f t="shared" si="40"/>
        <v>398</v>
      </c>
      <c r="L152" s="12">
        <f t="shared" si="41"/>
        <v>1</v>
      </c>
      <c r="M152" s="12">
        <v>-1.9079224999849487</v>
      </c>
      <c r="N152" s="12">
        <f t="shared" si="43"/>
        <v>-0.73692249998558168</v>
      </c>
      <c r="O152" s="13">
        <f t="shared" si="54"/>
        <v>16.820000000000025</v>
      </c>
      <c r="P152" s="12">
        <f t="shared" si="55"/>
        <v>397</v>
      </c>
      <c r="Q152" s="12">
        <f t="shared" si="44"/>
        <v>0.99748743718592969</v>
      </c>
      <c r="R152" s="12">
        <v>-4.1726475000025687</v>
      </c>
      <c r="S152" s="12">
        <f t="shared" si="45"/>
        <v>-2.8476475000047685</v>
      </c>
      <c r="T152" s="13">
        <f t="shared" si="56"/>
        <v>16.820000000000025</v>
      </c>
      <c r="U152" s="12">
        <f t="shared" si="57"/>
        <v>387</v>
      </c>
      <c r="V152" s="12">
        <f t="shared" si="46"/>
        <v>0.97236180904522618</v>
      </c>
      <c r="W152" s="12">
        <v>-0.88173000000000001</v>
      </c>
      <c r="X152" s="12">
        <f t="shared" si="47"/>
        <v>2.1002679999999998</v>
      </c>
      <c r="Y152" s="13">
        <f t="shared" si="58"/>
        <v>16.820000000000025</v>
      </c>
      <c r="Z152" s="12">
        <f t="shared" si="48"/>
        <v>398</v>
      </c>
      <c r="AA152" s="12">
        <f t="shared" si="49"/>
        <v>1</v>
      </c>
      <c r="AB152" s="12">
        <f ca="1">'result(Ti-Al)'!AK155</f>
        <v>-2.1111200536583588</v>
      </c>
      <c r="AC152" s="12">
        <f t="shared" ca="1" si="50"/>
        <v>-2.3397340525593542</v>
      </c>
      <c r="AD152" s="13">
        <f t="shared" si="59"/>
        <v>16.820000000000025</v>
      </c>
      <c r="AE152" s="12">
        <f t="shared" ca="1" si="51"/>
        <v>398</v>
      </c>
      <c r="AF152" s="12">
        <f t="shared" ca="1" si="52"/>
        <v>1</v>
      </c>
    </row>
    <row r="153" spans="1:32" x14ac:dyDescent="0.15">
      <c r="A153" s="4">
        <v>1.32</v>
      </c>
      <c r="B153" s="4">
        <v>-1.7613449999984709</v>
      </c>
      <c r="C153" s="4">
        <v>-0.73692249998558168</v>
      </c>
      <c r="D153" s="4">
        <v>-2.8476475000047685</v>
      </c>
      <c r="E153" s="4">
        <v>2.1002679999999998</v>
      </c>
      <c r="H153" s="7">
        <v>-1.7613449999984709</v>
      </c>
      <c r="I153" s="7">
        <f t="shared" si="42"/>
        <v>-2.7563450000016587</v>
      </c>
      <c r="J153" s="13">
        <f t="shared" si="53"/>
        <v>17.040000000000024</v>
      </c>
      <c r="K153" s="12">
        <f t="shared" si="40"/>
        <v>398</v>
      </c>
      <c r="L153" s="12">
        <f t="shared" si="41"/>
        <v>1</v>
      </c>
      <c r="M153" s="12">
        <v>-0.73692249998558168</v>
      </c>
      <c r="N153" s="12">
        <f t="shared" si="43"/>
        <v>0.30807750001571321</v>
      </c>
      <c r="O153" s="13">
        <f t="shared" si="54"/>
        <v>17.040000000000024</v>
      </c>
      <c r="P153" s="12">
        <f t="shared" si="55"/>
        <v>397</v>
      </c>
      <c r="Q153" s="12">
        <f t="shared" si="44"/>
        <v>0.99748743718592969</v>
      </c>
      <c r="R153" s="12">
        <v>-2.8476475000047685</v>
      </c>
      <c r="S153" s="12">
        <f t="shared" si="45"/>
        <v>-3.6316475000042203</v>
      </c>
      <c r="T153" s="13">
        <f t="shared" si="56"/>
        <v>17.040000000000024</v>
      </c>
      <c r="U153" s="12">
        <f t="shared" si="57"/>
        <v>387</v>
      </c>
      <c r="V153" s="12">
        <f t="shared" si="46"/>
        <v>0.97236180904522618</v>
      </c>
      <c r="W153" s="12">
        <v>2.1002679999999998</v>
      </c>
      <c r="X153" s="12">
        <f t="shared" si="47"/>
        <v>-0.24473</v>
      </c>
      <c r="Y153" s="13">
        <f t="shared" si="58"/>
        <v>17.040000000000024</v>
      </c>
      <c r="Z153" s="12">
        <f t="shared" si="48"/>
        <v>398</v>
      </c>
      <c r="AA153" s="12">
        <f t="shared" si="49"/>
        <v>1</v>
      </c>
      <c r="AB153" s="12">
        <f ca="1">'result(Ti-Al)'!AK156</f>
        <v>-2.3397340525593542</v>
      </c>
      <c r="AC153" s="12">
        <f t="shared" ca="1" si="50"/>
        <v>-1.6614297077354734</v>
      </c>
      <c r="AD153" s="13">
        <f t="shared" si="59"/>
        <v>17.040000000000024</v>
      </c>
      <c r="AE153" s="12">
        <f t="shared" ca="1" si="51"/>
        <v>398</v>
      </c>
      <c r="AF153" s="12">
        <f t="shared" ca="1" si="52"/>
        <v>1</v>
      </c>
    </row>
    <row r="154" spans="1:32" x14ac:dyDescent="0.15">
      <c r="A154" s="4">
        <v>1.33</v>
      </c>
      <c r="B154" s="4">
        <v>-2.7563450000016587</v>
      </c>
      <c r="C154" s="4">
        <v>0.30807750001571321</v>
      </c>
      <c r="D154" s="4">
        <v>-3.6316475000042203</v>
      </c>
      <c r="E154" s="4">
        <v>-0.24473</v>
      </c>
      <c r="H154" s="7">
        <v>-2.7563450000016587</v>
      </c>
      <c r="I154" s="7">
        <f t="shared" si="42"/>
        <v>-1.4073450000005039</v>
      </c>
      <c r="J154" s="13">
        <f t="shared" si="53"/>
        <v>17.260000000000023</v>
      </c>
      <c r="K154" s="12">
        <f t="shared" si="40"/>
        <v>398</v>
      </c>
      <c r="L154" s="12">
        <f t="shared" si="41"/>
        <v>1</v>
      </c>
      <c r="M154" s="12">
        <v>0.30807750001571321</v>
      </c>
      <c r="N154" s="12">
        <f t="shared" si="43"/>
        <v>-0.12692249998380589</v>
      </c>
      <c r="O154" s="13">
        <f t="shared" si="54"/>
        <v>17.260000000000023</v>
      </c>
      <c r="P154" s="12">
        <f t="shared" si="55"/>
        <v>397</v>
      </c>
      <c r="Q154" s="12">
        <f t="shared" si="44"/>
        <v>0.99748743718592969</v>
      </c>
      <c r="R154" s="12">
        <v>-3.6316475000042203</v>
      </c>
      <c r="S154" s="12">
        <f t="shared" si="45"/>
        <v>-3.4626475000045787</v>
      </c>
      <c r="T154" s="13">
        <f t="shared" si="56"/>
        <v>17.260000000000023</v>
      </c>
      <c r="U154" s="12">
        <f t="shared" si="57"/>
        <v>387</v>
      </c>
      <c r="V154" s="12">
        <f t="shared" si="46"/>
        <v>0.97236180904522618</v>
      </c>
      <c r="W154" s="12">
        <v>-0.24473</v>
      </c>
      <c r="X154" s="12">
        <f t="shared" si="47"/>
        <v>-1.02173</v>
      </c>
      <c r="Y154" s="13">
        <f t="shared" si="58"/>
        <v>17.260000000000023</v>
      </c>
      <c r="Z154" s="12">
        <f t="shared" si="48"/>
        <v>398</v>
      </c>
      <c r="AA154" s="12">
        <f t="shared" si="49"/>
        <v>1</v>
      </c>
      <c r="AB154" s="12">
        <f ca="1">'result(Ti-Al)'!AK157</f>
        <v>-1.6614297077354734</v>
      </c>
      <c r="AC154" s="12">
        <f t="shared" ca="1" si="50"/>
        <v>-1.6093941269888696</v>
      </c>
      <c r="AD154" s="13">
        <f t="shared" si="59"/>
        <v>17.260000000000023</v>
      </c>
      <c r="AE154" s="12">
        <f t="shared" ca="1" si="51"/>
        <v>398</v>
      </c>
      <c r="AF154" s="12">
        <f t="shared" ca="1" si="52"/>
        <v>1</v>
      </c>
    </row>
    <row r="155" spans="1:32" x14ac:dyDescent="0.15">
      <c r="A155" s="4">
        <v>1.34</v>
      </c>
      <c r="B155" s="4">
        <v>-1.4073450000005039</v>
      </c>
      <c r="C155" s="4">
        <v>-0.12692249998380589</v>
      </c>
      <c r="D155" s="4">
        <v>-3.4626475000045787</v>
      </c>
      <c r="E155" s="4">
        <v>-1.02173</v>
      </c>
      <c r="H155" s="7">
        <v>-1.4073450000005039</v>
      </c>
      <c r="I155" s="7">
        <f t="shared" si="42"/>
        <v>-1.8913450000006549</v>
      </c>
      <c r="J155" s="13">
        <f t="shared" si="53"/>
        <v>17.480000000000022</v>
      </c>
      <c r="K155" s="12">
        <f t="shared" si="40"/>
        <v>398</v>
      </c>
      <c r="L155" s="12">
        <f t="shared" si="41"/>
        <v>1</v>
      </c>
      <c r="M155" s="12">
        <v>-0.12692249998380589</v>
      </c>
      <c r="N155" s="12">
        <f t="shared" si="43"/>
        <v>-1.1519224999858579</v>
      </c>
      <c r="O155" s="13">
        <f t="shared" si="54"/>
        <v>17.480000000000022</v>
      </c>
      <c r="P155" s="12">
        <f t="shared" si="55"/>
        <v>397</v>
      </c>
      <c r="Q155" s="12">
        <f t="shared" si="44"/>
        <v>0.99748743718592969</v>
      </c>
      <c r="R155" s="12">
        <v>-3.4626475000045787</v>
      </c>
      <c r="S155" s="12">
        <f t="shared" si="45"/>
        <v>-3.3826475000040546</v>
      </c>
      <c r="T155" s="13">
        <f t="shared" si="56"/>
        <v>17.480000000000022</v>
      </c>
      <c r="U155" s="12">
        <f t="shared" si="57"/>
        <v>387</v>
      </c>
      <c r="V155" s="12">
        <f t="shared" si="46"/>
        <v>0.97236180904522618</v>
      </c>
      <c r="W155" s="12">
        <v>-1.02173</v>
      </c>
      <c r="X155" s="12">
        <f t="shared" si="47"/>
        <v>-0.34872999999999998</v>
      </c>
      <c r="Y155" s="13">
        <f t="shared" si="58"/>
        <v>17.480000000000022</v>
      </c>
      <c r="Z155" s="12">
        <f t="shared" si="48"/>
        <v>398</v>
      </c>
      <c r="AA155" s="12">
        <f t="shared" si="49"/>
        <v>1</v>
      </c>
      <c r="AB155" s="12">
        <f ca="1">'result(Ti-Al)'!AK158</f>
        <v>-1.6093941269888696</v>
      </c>
      <c r="AC155" s="12">
        <f t="shared" ca="1" si="50"/>
        <v>-3.1221487526317775</v>
      </c>
      <c r="AD155" s="13">
        <f t="shared" si="59"/>
        <v>17.480000000000022</v>
      </c>
      <c r="AE155" s="12">
        <f t="shared" ca="1" si="51"/>
        <v>398</v>
      </c>
      <c r="AF155" s="12">
        <f t="shared" ca="1" si="52"/>
        <v>1</v>
      </c>
    </row>
    <row r="156" spans="1:32" x14ac:dyDescent="0.15">
      <c r="A156" s="4">
        <v>1.35</v>
      </c>
      <c r="B156" s="4">
        <v>-1.8913450000006549</v>
      </c>
      <c r="C156" s="4">
        <v>-1.1519224999858579</v>
      </c>
      <c r="D156" s="4">
        <v>-3.3826475000040546</v>
      </c>
      <c r="E156" s="4">
        <v>-0.34872999999999998</v>
      </c>
      <c r="H156" s="7">
        <v>-1.8913450000006549</v>
      </c>
      <c r="I156" s="7">
        <f t="shared" si="42"/>
        <v>-2.1723450000017408</v>
      </c>
      <c r="J156" s="13">
        <f t="shared" si="53"/>
        <v>17.700000000000021</v>
      </c>
      <c r="K156" s="12">
        <f t="shared" si="40"/>
        <v>398</v>
      </c>
      <c r="L156" s="12">
        <f t="shared" si="41"/>
        <v>1</v>
      </c>
      <c r="M156" s="12">
        <v>-1.1519224999858579</v>
      </c>
      <c r="N156" s="12">
        <f t="shared" si="43"/>
        <v>-1.5969224999849985</v>
      </c>
      <c r="O156" s="13">
        <f t="shared" si="54"/>
        <v>17.700000000000021</v>
      </c>
      <c r="P156" s="12">
        <f t="shared" si="55"/>
        <v>397</v>
      </c>
      <c r="Q156" s="12">
        <f t="shared" si="44"/>
        <v>0.99748743718592969</v>
      </c>
      <c r="R156" s="12">
        <v>-3.3826475000040546</v>
      </c>
      <c r="S156" s="12">
        <f t="shared" si="45"/>
        <v>0.67835249999603775</v>
      </c>
      <c r="T156" s="13">
        <f t="shared" si="56"/>
        <v>17.700000000000021</v>
      </c>
      <c r="U156" s="12">
        <f t="shared" si="57"/>
        <v>387</v>
      </c>
      <c r="V156" s="12">
        <f t="shared" si="46"/>
        <v>0.97236180904522618</v>
      </c>
      <c r="W156" s="12">
        <v>-0.34872999999999998</v>
      </c>
      <c r="X156" s="12">
        <f t="shared" si="47"/>
        <v>0.31726799999999999</v>
      </c>
      <c r="Y156" s="13">
        <f t="shared" si="58"/>
        <v>17.700000000000021</v>
      </c>
      <c r="Z156" s="12">
        <f t="shared" si="48"/>
        <v>398</v>
      </c>
      <c r="AA156" s="12">
        <f t="shared" si="49"/>
        <v>1</v>
      </c>
      <c r="AB156" s="12">
        <f ca="1">'result(Ti-Al)'!AK159</f>
        <v>-3.1221487526317775</v>
      </c>
      <c r="AC156" s="12">
        <f t="shared" ca="1" si="50"/>
        <v>-3.5496438585523284</v>
      </c>
      <c r="AD156" s="13">
        <f t="shared" si="59"/>
        <v>17.700000000000021</v>
      </c>
      <c r="AE156" s="12">
        <f t="shared" ca="1" si="51"/>
        <v>398</v>
      </c>
      <c r="AF156" s="12">
        <f t="shared" ca="1" si="52"/>
        <v>1</v>
      </c>
    </row>
    <row r="157" spans="1:32" x14ac:dyDescent="0.15">
      <c r="A157" s="4">
        <v>1.36</v>
      </c>
      <c r="B157" s="4">
        <v>-2.1723450000017408</v>
      </c>
      <c r="C157" s="4">
        <v>-1.5969224999849985</v>
      </c>
      <c r="D157" s="4">
        <v>0.67835249999603775</v>
      </c>
      <c r="E157" s="4">
        <v>0.31726799999999999</v>
      </c>
      <c r="H157" s="7">
        <v>-2.1723450000017408</v>
      </c>
      <c r="I157" s="7">
        <f t="shared" si="42"/>
        <v>-2.3113449999989655</v>
      </c>
      <c r="J157" s="13">
        <f t="shared" si="53"/>
        <v>17.920000000000019</v>
      </c>
      <c r="K157" s="12">
        <f t="shared" si="40"/>
        <v>398</v>
      </c>
      <c r="L157" s="12">
        <f t="shared" si="41"/>
        <v>1</v>
      </c>
      <c r="M157" s="12">
        <v>-1.5969224999849985</v>
      </c>
      <c r="N157" s="12">
        <f t="shared" si="43"/>
        <v>-1.6189224999862972</v>
      </c>
      <c r="O157" s="13">
        <f t="shared" si="54"/>
        <v>17.920000000000019</v>
      </c>
      <c r="P157" s="12">
        <f t="shared" si="55"/>
        <v>397</v>
      </c>
      <c r="Q157" s="12">
        <f t="shared" si="44"/>
        <v>0.99748743718592969</v>
      </c>
      <c r="R157" s="12">
        <v>0.67835249999603775</v>
      </c>
      <c r="S157" s="12">
        <f t="shared" si="45"/>
        <v>-0.21664750000383037</v>
      </c>
      <c r="T157" s="13">
        <f t="shared" si="56"/>
        <v>17.920000000000019</v>
      </c>
      <c r="U157" s="12">
        <f t="shared" si="57"/>
        <v>387</v>
      </c>
      <c r="V157" s="12">
        <f t="shared" si="46"/>
        <v>0.97236180904522618</v>
      </c>
      <c r="W157" s="12">
        <v>0.31726799999999999</v>
      </c>
      <c r="X157" s="12">
        <f t="shared" si="47"/>
        <v>0.322268</v>
      </c>
      <c r="Y157" s="13">
        <f t="shared" si="58"/>
        <v>17.920000000000019</v>
      </c>
      <c r="Z157" s="12">
        <f t="shared" si="48"/>
        <v>398</v>
      </c>
      <c r="AA157" s="12">
        <f t="shared" si="49"/>
        <v>1</v>
      </c>
      <c r="AB157" s="12">
        <f ca="1">'result(Ti-Al)'!AK160</f>
        <v>-3.5496438585523284</v>
      </c>
      <c r="AC157" s="12">
        <f t="shared" ca="1" si="50"/>
        <v>-2.9899843471075589</v>
      </c>
      <c r="AD157" s="13">
        <f t="shared" si="59"/>
        <v>17.920000000000019</v>
      </c>
      <c r="AE157" s="12">
        <f t="shared" ca="1" si="51"/>
        <v>398</v>
      </c>
      <c r="AF157" s="12">
        <f t="shared" ca="1" si="52"/>
        <v>1</v>
      </c>
    </row>
    <row r="158" spans="1:32" x14ac:dyDescent="0.15">
      <c r="A158" s="4">
        <v>1.37</v>
      </c>
      <c r="B158" s="4">
        <v>-2.3113449999989655</v>
      </c>
      <c r="C158" s="4">
        <v>-1.6189224999862972</v>
      </c>
      <c r="D158" s="4">
        <v>-0.21664750000383037</v>
      </c>
      <c r="E158" s="4">
        <v>0.322268</v>
      </c>
      <c r="H158" s="7">
        <v>-2.3113449999989655</v>
      </c>
      <c r="I158" s="7">
        <f t="shared" si="42"/>
        <v>-2.1663449999991258</v>
      </c>
      <c r="J158" s="13">
        <f t="shared" si="53"/>
        <v>18.140000000000018</v>
      </c>
      <c r="K158" s="12">
        <f t="shared" si="40"/>
        <v>398</v>
      </c>
      <c r="L158" s="12">
        <f t="shared" si="41"/>
        <v>1</v>
      </c>
      <c r="M158" s="12">
        <v>-1.6189224999862972</v>
      </c>
      <c r="N158" s="12">
        <f t="shared" si="43"/>
        <v>2.9470775000142169</v>
      </c>
      <c r="O158" s="13">
        <f t="shared" si="54"/>
        <v>18.140000000000018</v>
      </c>
      <c r="P158" s="12">
        <f t="shared" si="55"/>
        <v>397</v>
      </c>
      <c r="Q158" s="12">
        <f t="shared" si="44"/>
        <v>0.99748743718592969</v>
      </c>
      <c r="R158" s="12">
        <v>-0.21664750000383037</v>
      </c>
      <c r="S158" s="12">
        <f t="shared" si="45"/>
        <v>-1.9966475000039452</v>
      </c>
      <c r="T158" s="13">
        <f t="shared" si="56"/>
        <v>18.140000000000018</v>
      </c>
      <c r="U158" s="12">
        <f t="shared" si="57"/>
        <v>388</v>
      </c>
      <c r="V158" s="12">
        <f t="shared" si="46"/>
        <v>0.97487437185929648</v>
      </c>
      <c r="W158" s="12">
        <v>0.322268</v>
      </c>
      <c r="X158" s="12">
        <f t="shared" si="47"/>
        <v>0.15926799999999999</v>
      </c>
      <c r="Y158" s="13">
        <f t="shared" si="58"/>
        <v>18.140000000000018</v>
      </c>
      <c r="Z158" s="12">
        <f t="shared" si="48"/>
        <v>398</v>
      </c>
      <c r="AA158" s="12">
        <f t="shared" si="49"/>
        <v>1</v>
      </c>
      <c r="AB158" s="12">
        <f ca="1">'result(Ti-Al)'!AK161</f>
        <v>-2.9899843471075589</v>
      </c>
      <c r="AC158" s="12">
        <f t="shared" ca="1" si="50"/>
        <v>-4.2625287658974997</v>
      </c>
      <c r="AD158" s="13">
        <f t="shared" si="59"/>
        <v>18.140000000000018</v>
      </c>
      <c r="AE158" s="12">
        <f t="shared" ca="1" si="51"/>
        <v>398</v>
      </c>
      <c r="AF158" s="12">
        <f t="shared" ca="1" si="52"/>
        <v>1</v>
      </c>
    </row>
    <row r="159" spans="1:32" x14ac:dyDescent="0.15">
      <c r="A159" s="4">
        <v>1.38</v>
      </c>
      <c r="B159" s="4">
        <v>-2.1663449999991258</v>
      </c>
      <c r="C159" s="4">
        <v>2.9470775000142169</v>
      </c>
      <c r="D159" s="4">
        <v>-1.9966475000039452</v>
      </c>
      <c r="E159" s="4">
        <v>0.15926799999999999</v>
      </c>
      <c r="H159" s="7">
        <v>-2.1663449999991258</v>
      </c>
      <c r="I159" s="7">
        <f t="shared" si="42"/>
        <v>-1.5713449999985585</v>
      </c>
      <c r="J159" s="13">
        <f t="shared" si="53"/>
        <v>18.360000000000017</v>
      </c>
      <c r="K159" s="12">
        <f t="shared" si="40"/>
        <v>398</v>
      </c>
      <c r="L159" s="12">
        <f t="shared" si="41"/>
        <v>1</v>
      </c>
      <c r="M159" s="12">
        <v>2.9470775000142169</v>
      </c>
      <c r="N159" s="12">
        <f t="shared" si="43"/>
        <v>-0.61292249998601278</v>
      </c>
      <c r="O159" s="13">
        <f t="shared" si="54"/>
        <v>18.360000000000017</v>
      </c>
      <c r="P159" s="12">
        <f t="shared" si="55"/>
        <v>397</v>
      </c>
      <c r="Q159" s="12">
        <f t="shared" si="44"/>
        <v>0.99748743718592969</v>
      </c>
      <c r="R159" s="12">
        <v>-1.9966475000039452</v>
      </c>
      <c r="S159" s="12">
        <f t="shared" si="45"/>
        <v>-3.3036475000045584</v>
      </c>
      <c r="T159" s="13">
        <f t="shared" si="56"/>
        <v>18.360000000000017</v>
      </c>
      <c r="U159" s="12">
        <f t="shared" si="57"/>
        <v>388</v>
      </c>
      <c r="V159" s="12">
        <f t="shared" si="46"/>
        <v>0.97487437185929648</v>
      </c>
      <c r="W159" s="12">
        <v>0.15926799999999999</v>
      </c>
      <c r="X159" s="12">
        <f t="shared" si="47"/>
        <v>-2.1847300000000001</v>
      </c>
      <c r="Y159" s="13">
        <f t="shared" si="58"/>
        <v>18.360000000000017</v>
      </c>
      <c r="Z159" s="12">
        <f t="shared" si="48"/>
        <v>398</v>
      </c>
      <c r="AA159" s="12">
        <f t="shared" si="49"/>
        <v>1</v>
      </c>
      <c r="AB159" s="12">
        <f ca="1">'result(Ti-Al)'!AK162</f>
        <v>-4.2625287658974997</v>
      </c>
      <c r="AC159" s="12">
        <f t="shared" ca="1" si="50"/>
        <v>-3.3232510935041555</v>
      </c>
      <c r="AD159" s="13">
        <f t="shared" si="59"/>
        <v>18.360000000000017</v>
      </c>
      <c r="AE159" s="12">
        <f t="shared" ca="1" si="51"/>
        <v>398</v>
      </c>
      <c r="AF159" s="12">
        <f t="shared" ca="1" si="52"/>
        <v>1</v>
      </c>
    </row>
    <row r="160" spans="1:32" x14ac:dyDescent="0.15">
      <c r="A160" s="4">
        <v>1.39</v>
      </c>
      <c r="B160" s="4">
        <v>-1.5713449999985585</v>
      </c>
      <c r="C160" s="4">
        <v>-0.61292249998601278</v>
      </c>
      <c r="D160" s="4">
        <v>-3.3036475000045584</v>
      </c>
      <c r="E160" s="4">
        <v>-2.1847300000000001</v>
      </c>
      <c r="H160" s="7">
        <v>-1.5713449999985585</v>
      </c>
      <c r="I160" s="7">
        <f t="shared" si="42"/>
        <v>-1.1713449999994907</v>
      </c>
      <c r="J160" s="13">
        <f t="shared" si="53"/>
        <v>18.580000000000016</v>
      </c>
      <c r="K160" s="12">
        <f t="shared" si="40"/>
        <v>398</v>
      </c>
      <c r="L160" s="12">
        <f t="shared" si="41"/>
        <v>1</v>
      </c>
      <c r="M160" s="12">
        <v>-0.61292249998601278</v>
      </c>
      <c r="N160" s="12">
        <f t="shared" si="43"/>
        <v>-2.6119224999838764</v>
      </c>
      <c r="O160" s="13">
        <f t="shared" si="54"/>
        <v>18.580000000000016</v>
      </c>
      <c r="P160" s="12">
        <f t="shared" si="55"/>
        <v>397</v>
      </c>
      <c r="Q160" s="12">
        <f t="shared" si="44"/>
        <v>0.99748743718592969</v>
      </c>
      <c r="R160" s="12">
        <v>-3.3036475000045584</v>
      </c>
      <c r="S160" s="12">
        <f t="shared" si="45"/>
        <v>-4.743647500003334</v>
      </c>
      <c r="T160" s="13">
        <f t="shared" si="56"/>
        <v>18.580000000000016</v>
      </c>
      <c r="U160" s="12">
        <f t="shared" si="57"/>
        <v>388</v>
      </c>
      <c r="V160" s="12">
        <f t="shared" si="46"/>
        <v>0.97487437185929648</v>
      </c>
      <c r="W160" s="12">
        <v>-2.1847300000000001</v>
      </c>
      <c r="X160" s="12">
        <f t="shared" si="47"/>
        <v>-0.28572999999999998</v>
      </c>
      <c r="Y160" s="13">
        <f t="shared" si="58"/>
        <v>18.580000000000016</v>
      </c>
      <c r="Z160" s="12">
        <f t="shared" si="48"/>
        <v>398</v>
      </c>
      <c r="AA160" s="12">
        <f t="shared" si="49"/>
        <v>1</v>
      </c>
      <c r="AB160" s="12">
        <f ca="1">'result(Ti-Al)'!AK163</f>
        <v>-3.3232510935041555</v>
      </c>
      <c r="AC160" s="12">
        <f t="shared" ca="1" si="50"/>
        <v>-2.4855338700649603</v>
      </c>
      <c r="AD160" s="13">
        <f t="shared" si="59"/>
        <v>18.580000000000016</v>
      </c>
      <c r="AE160" s="12">
        <f t="shared" ca="1" si="51"/>
        <v>398</v>
      </c>
      <c r="AF160" s="12">
        <f t="shared" ca="1" si="52"/>
        <v>1</v>
      </c>
    </row>
    <row r="161" spans="1:32" x14ac:dyDescent="0.15">
      <c r="A161" s="4">
        <v>1.4</v>
      </c>
      <c r="B161" s="4">
        <v>-1.1713449999994907</v>
      </c>
      <c r="C161" s="4">
        <v>-2.6119224999838764</v>
      </c>
      <c r="D161" s="4">
        <v>-4.743647500003334</v>
      </c>
      <c r="E161" s="4">
        <v>-0.28572999999999998</v>
      </c>
      <c r="H161" s="7">
        <v>-1.1713449999994907</v>
      </c>
      <c r="I161" s="7">
        <f t="shared" si="42"/>
        <v>-1.1933450000007895</v>
      </c>
      <c r="J161" s="13">
        <f t="shared" si="53"/>
        <v>18.800000000000015</v>
      </c>
      <c r="K161" s="12">
        <f t="shared" si="40"/>
        <v>398</v>
      </c>
      <c r="L161" s="12">
        <f t="shared" si="41"/>
        <v>1</v>
      </c>
      <c r="M161" s="12">
        <v>-2.6119224999838764</v>
      </c>
      <c r="N161" s="12">
        <f t="shared" si="43"/>
        <v>-2.1419224999839059</v>
      </c>
      <c r="O161" s="13">
        <f t="shared" si="54"/>
        <v>18.800000000000015</v>
      </c>
      <c r="P161" s="12">
        <f t="shared" si="55"/>
        <v>397</v>
      </c>
      <c r="Q161" s="12">
        <f t="shared" si="44"/>
        <v>0.99748743718592969</v>
      </c>
      <c r="R161" s="12">
        <v>-4.743647500003334</v>
      </c>
      <c r="S161" s="12">
        <f t="shared" si="45"/>
        <v>-4.4426475000030052</v>
      </c>
      <c r="T161" s="13">
        <f t="shared" si="56"/>
        <v>18.800000000000015</v>
      </c>
      <c r="U161" s="12">
        <f t="shared" si="57"/>
        <v>388</v>
      </c>
      <c r="V161" s="12">
        <f t="shared" si="46"/>
        <v>0.97487437185929648</v>
      </c>
      <c r="W161" s="12">
        <v>-0.28572999999999998</v>
      </c>
      <c r="X161" s="12">
        <f t="shared" si="47"/>
        <v>-3.073E-2</v>
      </c>
      <c r="Y161" s="13">
        <f t="shared" si="58"/>
        <v>18.800000000000015</v>
      </c>
      <c r="Z161" s="12">
        <f t="shared" si="48"/>
        <v>398</v>
      </c>
      <c r="AA161" s="12">
        <f t="shared" si="49"/>
        <v>1</v>
      </c>
      <c r="AB161" s="12">
        <f ca="1">'result(Ti-Al)'!AK164</f>
        <v>-2.4855338700649603</v>
      </c>
      <c r="AC161" s="12">
        <f t="shared" ca="1" si="50"/>
        <v>-1.0197541020875109</v>
      </c>
      <c r="AD161" s="13">
        <f t="shared" si="59"/>
        <v>18.800000000000015</v>
      </c>
      <c r="AE161" s="12">
        <f t="shared" ca="1" si="51"/>
        <v>398</v>
      </c>
      <c r="AF161" s="12">
        <f t="shared" ca="1" si="52"/>
        <v>1</v>
      </c>
    </row>
    <row r="162" spans="1:32" x14ac:dyDescent="0.15">
      <c r="A162" s="4">
        <v>1.41</v>
      </c>
      <c r="B162" s="4">
        <v>-1.1933450000007895</v>
      </c>
      <c r="C162" s="4">
        <v>-2.1419224999839059</v>
      </c>
      <c r="D162" s="4">
        <v>-4.4426475000030052</v>
      </c>
      <c r="E162" s="4">
        <v>-3.073E-2</v>
      </c>
      <c r="H162" s="7">
        <v>-1.1933450000007895</v>
      </c>
      <c r="I162" s="7">
        <f t="shared" si="42"/>
        <v>0.43165499999986423</v>
      </c>
      <c r="J162" s="13">
        <f t="shared" si="53"/>
        <v>19.020000000000014</v>
      </c>
      <c r="K162" s="12">
        <f t="shared" si="40"/>
        <v>398</v>
      </c>
      <c r="L162" s="12">
        <f t="shared" si="41"/>
        <v>1</v>
      </c>
      <c r="M162" s="12">
        <v>-2.1419224999839059</v>
      </c>
      <c r="N162" s="12">
        <f t="shared" si="43"/>
        <v>-1.1579224999849203</v>
      </c>
      <c r="O162" s="13">
        <f t="shared" si="54"/>
        <v>19.020000000000014</v>
      </c>
      <c r="P162" s="12">
        <f t="shared" si="55"/>
        <v>397</v>
      </c>
      <c r="Q162" s="12">
        <f t="shared" si="44"/>
        <v>0.99748743718592969</v>
      </c>
      <c r="R162" s="12">
        <v>-4.4426475000030052</v>
      </c>
      <c r="S162" s="12">
        <f t="shared" si="45"/>
        <v>-4.3226475000039954</v>
      </c>
      <c r="T162" s="13">
        <f t="shared" si="56"/>
        <v>19.020000000000014</v>
      </c>
      <c r="U162" s="12">
        <f t="shared" si="57"/>
        <v>388</v>
      </c>
      <c r="V162" s="12">
        <f t="shared" si="46"/>
        <v>0.97487437185929648</v>
      </c>
      <c r="W162" s="12">
        <v>-3.073E-2</v>
      </c>
      <c r="X162" s="12">
        <f t="shared" si="47"/>
        <v>1.471268</v>
      </c>
      <c r="Y162" s="13">
        <f t="shared" si="58"/>
        <v>19.020000000000014</v>
      </c>
      <c r="Z162" s="12">
        <f t="shared" si="48"/>
        <v>398</v>
      </c>
      <c r="AA162" s="12">
        <f t="shared" si="49"/>
        <v>1</v>
      </c>
      <c r="AB162" s="12">
        <f ca="1">'result(Ti-Al)'!AK165</f>
        <v>-1.0197541020875109</v>
      </c>
      <c r="AC162" s="12">
        <f t="shared" ca="1" si="50"/>
        <v>-3.0481706324223463</v>
      </c>
      <c r="AD162" s="13">
        <f t="shared" si="59"/>
        <v>19.020000000000014</v>
      </c>
      <c r="AE162" s="12">
        <f t="shared" ca="1" si="51"/>
        <v>398</v>
      </c>
      <c r="AF162" s="12">
        <f t="shared" ca="1" si="52"/>
        <v>1</v>
      </c>
    </row>
    <row r="163" spans="1:32" x14ac:dyDescent="0.15">
      <c r="A163" s="4">
        <v>1.42</v>
      </c>
      <c r="B163" s="4">
        <v>0.43165499999986423</v>
      </c>
      <c r="C163" s="4">
        <v>-1.1579224999849203</v>
      </c>
      <c r="D163" s="4">
        <v>-4.3226475000039954</v>
      </c>
      <c r="E163" s="4">
        <v>1.471268</v>
      </c>
      <c r="H163" s="7">
        <v>0.43165499999986423</v>
      </c>
      <c r="I163" s="7">
        <f t="shared" si="42"/>
        <v>-0.14634500000099138</v>
      </c>
      <c r="J163" s="13">
        <f t="shared" si="53"/>
        <v>19.240000000000013</v>
      </c>
      <c r="K163" s="12">
        <f t="shared" si="40"/>
        <v>398</v>
      </c>
      <c r="L163" s="12">
        <f t="shared" si="41"/>
        <v>1</v>
      </c>
      <c r="M163" s="12">
        <v>-1.1579224999849203</v>
      </c>
      <c r="N163" s="12">
        <f t="shared" si="43"/>
        <v>-1.9369224999863377</v>
      </c>
      <c r="O163" s="13">
        <f t="shared" si="54"/>
        <v>19.240000000000013</v>
      </c>
      <c r="P163" s="12">
        <f t="shared" si="55"/>
        <v>398</v>
      </c>
      <c r="Q163" s="12">
        <f t="shared" si="44"/>
        <v>1</v>
      </c>
      <c r="R163" s="12">
        <v>-4.3226475000039954</v>
      </c>
      <c r="S163" s="12">
        <f t="shared" si="45"/>
        <v>-4.0266475000052537</v>
      </c>
      <c r="T163" s="13">
        <f t="shared" si="56"/>
        <v>19.240000000000013</v>
      </c>
      <c r="U163" s="12">
        <f t="shared" si="57"/>
        <v>388</v>
      </c>
      <c r="V163" s="12">
        <f t="shared" si="46"/>
        <v>0.97487437185929648</v>
      </c>
      <c r="W163" s="12">
        <v>1.471268</v>
      </c>
      <c r="X163" s="12">
        <f t="shared" si="47"/>
        <v>0.47026800000000002</v>
      </c>
      <c r="Y163" s="13">
        <f t="shared" si="58"/>
        <v>19.240000000000013</v>
      </c>
      <c r="Z163" s="12">
        <f t="shared" si="48"/>
        <v>398</v>
      </c>
      <c r="AA163" s="12">
        <f t="shared" si="49"/>
        <v>1</v>
      </c>
      <c r="AB163" s="12">
        <f ca="1">'result(Ti-Al)'!AK166</f>
        <v>-3.0481706324223463</v>
      </c>
      <c r="AC163" s="12">
        <f t="shared" ca="1" si="50"/>
        <v>-0.4561031600194787</v>
      </c>
      <c r="AD163" s="13">
        <f t="shared" si="59"/>
        <v>19.240000000000013</v>
      </c>
      <c r="AE163" s="12">
        <f t="shared" ca="1" si="51"/>
        <v>398</v>
      </c>
      <c r="AF163" s="12">
        <f t="shared" ca="1" si="52"/>
        <v>1</v>
      </c>
    </row>
    <row r="164" spans="1:32" x14ac:dyDescent="0.15">
      <c r="A164" s="4">
        <v>1.43</v>
      </c>
      <c r="B164" s="4">
        <v>-0.14634500000099138</v>
      </c>
      <c r="C164" s="4">
        <v>-1.9369224999863377</v>
      </c>
      <c r="D164" s="4">
        <v>-4.0266475000052537</v>
      </c>
      <c r="E164" s="4">
        <v>0.47026800000000002</v>
      </c>
      <c r="H164" s="7">
        <v>-0.14634500000099138</v>
      </c>
      <c r="I164" s="7">
        <f t="shared" si="42"/>
        <v>0.88765499999965414</v>
      </c>
      <c r="J164" s="13">
        <f t="shared" si="53"/>
        <v>19.460000000000012</v>
      </c>
      <c r="K164" s="12">
        <f t="shared" si="40"/>
        <v>398</v>
      </c>
      <c r="L164" s="12">
        <f t="shared" si="41"/>
        <v>1</v>
      </c>
      <c r="M164" s="12">
        <v>-1.9369224999863377</v>
      </c>
      <c r="N164" s="12">
        <f t="shared" si="43"/>
        <v>-1.1019224999841981</v>
      </c>
      <c r="O164" s="13">
        <f t="shared" si="54"/>
        <v>19.460000000000012</v>
      </c>
      <c r="P164" s="12">
        <f t="shared" si="55"/>
        <v>398</v>
      </c>
      <c r="Q164" s="12">
        <f t="shared" si="44"/>
        <v>1</v>
      </c>
      <c r="R164" s="12">
        <v>-4.0266475000052537</v>
      </c>
      <c r="S164" s="12">
        <f t="shared" si="45"/>
        <v>-3.771647500002473</v>
      </c>
      <c r="T164" s="13">
        <f t="shared" si="56"/>
        <v>19.460000000000012</v>
      </c>
      <c r="U164" s="12">
        <f t="shared" si="57"/>
        <v>388</v>
      </c>
      <c r="V164" s="12">
        <f t="shared" si="46"/>
        <v>0.97487437185929648</v>
      </c>
      <c r="W164" s="12">
        <v>0.47026800000000002</v>
      </c>
      <c r="X164" s="12">
        <f t="shared" si="47"/>
        <v>-0.83172999999999997</v>
      </c>
      <c r="Y164" s="13">
        <f t="shared" si="58"/>
        <v>19.460000000000012</v>
      </c>
      <c r="Z164" s="12">
        <f t="shared" si="48"/>
        <v>398</v>
      </c>
      <c r="AA164" s="12">
        <f t="shared" si="49"/>
        <v>1</v>
      </c>
      <c r="AB164" s="12">
        <f ca="1">'result(Ti-Al)'!AK167</f>
        <v>-0.4561031600194787</v>
      </c>
      <c r="AC164" s="12">
        <f t="shared" ca="1" si="50"/>
        <v>-3.3090732253303328</v>
      </c>
      <c r="AD164" s="13">
        <f t="shared" si="59"/>
        <v>19.460000000000012</v>
      </c>
      <c r="AE164" s="12">
        <f t="shared" ca="1" si="51"/>
        <v>398</v>
      </c>
      <c r="AF164" s="12">
        <f t="shared" ca="1" si="52"/>
        <v>1</v>
      </c>
    </row>
    <row r="165" spans="1:32" x14ac:dyDescent="0.15">
      <c r="A165" s="4">
        <v>1.44</v>
      </c>
      <c r="B165" s="4">
        <v>0.88765499999965414</v>
      </c>
      <c r="C165" s="4">
        <v>-1.1019224999841981</v>
      </c>
      <c r="D165" s="4">
        <v>-3.771647500002473</v>
      </c>
      <c r="E165" s="4">
        <v>-0.83172999999999997</v>
      </c>
      <c r="H165" s="7">
        <v>0.88765499999965414</v>
      </c>
      <c r="I165" s="7">
        <f t="shared" si="42"/>
        <v>0.61265500000118323</v>
      </c>
      <c r="J165" s="13">
        <f t="shared" si="53"/>
        <v>19.68000000000001</v>
      </c>
      <c r="K165" s="12">
        <f t="shared" si="40"/>
        <v>398</v>
      </c>
      <c r="L165" s="12">
        <f t="shared" si="41"/>
        <v>1</v>
      </c>
      <c r="M165" s="12">
        <v>-1.1019224999841981</v>
      </c>
      <c r="N165" s="12">
        <f t="shared" si="43"/>
        <v>1.7500775000165447</v>
      </c>
      <c r="O165" s="13">
        <f t="shared" si="54"/>
        <v>19.68000000000001</v>
      </c>
      <c r="P165" s="12">
        <f t="shared" si="55"/>
        <v>398</v>
      </c>
      <c r="Q165" s="12">
        <f t="shared" si="44"/>
        <v>1</v>
      </c>
      <c r="R165" s="12">
        <v>-3.771647500002473</v>
      </c>
      <c r="S165" s="12">
        <f t="shared" si="45"/>
        <v>-3.3416475000045409</v>
      </c>
      <c r="T165" s="13">
        <f t="shared" si="56"/>
        <v>19.68000000000001</v>
      </c>
      <c r="U165" s="12">
        <f t="shared" si="57"/>
        <v>388</v>
      </c>
      <c r="V165" s="12">
        <f t="shared" si="46"/>
        <v>0.97487437185929648</v>
      </c>
      <c r="W165" s="12">
        <v>-0.83172999999999997</v>
      </c>
      <c r="X165" s="12">
        <f t="shared" si="47"/>
        <v>1.491268</v>
      </c>
      <c r="Y165" s="13">
        <f t="shared" si="58"/>
        <v>19.68000000000001</v>
      </c>
      <c r="Z165" s="12">
        <f t="shared" si="48"/>
        <v>398</v>
      </c>
      <c r="AA165" s="12">
        <f t="shared" si="49"/>
        <v>1</v>
      </c>
      <c r="AB165" s="12">
        <f ca="1">'result(Ti-Al)'!AK168</f>
        <v>-3.3090732253303328</v>
      </c>
      <c r="AC165" s="12">
        <f t="shared" ca="1" si="50"/>
        <v>-3.1734504926098417</v>
      </c>
      <c r="AD165" s="13">
        <f t="shared" si="59"/>
        <v>19.68000000000001</v>
      </c>
      <c r="AE165" s="12">
        <f t="shared" ca="1" si="51"/>
        <v>398</v>
      </c>
      <c r="AF165" s="12">
        <f t="shared" ca="1" si="52"/>
        <v>1</v>
      </c>
    </row>
    <row r="166" spans="1:32" x14ac:dyDescent="0.15">
      <c r="A166" s="4">
        <v>1.45</v>
      </c>
      <c r="B166" s="4">
        <v>0.61265500000118323</v>
      </c>
      <c r="C166" s="4">
        <v>1.7500775000165447</v>
      </c>
      <c r="D166" s="4">
        <v>-3.3416475000045409</v>
      </c>
      <c r="E166" s="4">
        <v>1.491268</v>
      </c>
      <c r="H166" s="7">
        <v>0.61265500000118323</v>
      </c>
      <c r="I166" s="7">
        <f t="shared" si="42"/>
        <v>7.2636549999991473</v>
      </c>
      <c r="J166" s="13">
        <f t="shared" si="53"/>
        <v>19.900000000000009</v>
      </c>
      <c r="K166" s="12">
        <f t="shared" si="40"/>
        <v>398</v>
      </c>
      <c r="L166" s="12">
        <f t="shared" si="41"/>
        <v>1</v>
      </c>
      <c r="M166" s="12">
        <v>1.7500775000165447</v>
      </c>
      <c r="N166" s="12">
        <f t="shared" si="43"/>
        <v>-2.3089224999850444</v>
      </c>
      <c r="O166" s="13">
        <f t="shared" si="54"/>
        <v>19.900000000000009</v>
      </c>
      <c r="P166" s="12">
        <f t="shared" si="55"/>
        <v>398</v>
      </c>
      <c r="Q166" s="12">
        <f t="shared" si="44"/>
        <v>1</v>
      </c>
      <c r="R166" s="12">
        <v>-3.3416475000045409</v>
      </c>
      <c r="S166" s="12">
        <f t="shared" si="45"/>
        <v>-8.7647500002674406E-2</v>
      </c>
      <c r="T166" s="13">
        <f t="shared" si="56"/>
        <v>19.900000000000009</v>
      </c>
      <c r="U166" s="12">
        <f t="shared" si="57"/>
        <v>388</v>
      </c>
      <c r="V166" s="12">
        <f t="shared" si="46"/>
        <v>0.97487437185929648</v>
      </c>
      <c r="W166" s="12">
        <v>1.491268</v>
      </c>
      <c r="X166" s="12">
        <f t="shared" si="47"/>
        <v>3.1202679999999998</v>
      </c>
      <c r="Y166" s="13">
        <f t="shared" si="58"/>
        <v>19.900000000000009</v>
      </c>
      <c r="Z166" s="12">
        <f t="shared" si="48"/>
        <v>398</v>
      </c>
      <c r="AA166" s="12">
        <f t="shared" si="49"/>
        <v>1</v>
      </c>
      <c r="AB166" s="12">
        <f ca="1">'result(Ti-Al)'!AK169</f>
        <v>-3.1734504926098417</v>
      </c>
      <c r="AC166" s="12">
        <f t="shared" ca="1" si="50"/>
        <v>-4.0179517543718539</v>
      </c>
      <c r="AD166" s="13">
        <f t="shared" si="59"/>
        <v>19.900000000000009</v>
      </c>
      <c r="AE166" s="12">
        <f t="shared" ca="1" si="51"/>
        <v>398</v>
      </c>
      <c r="AF166" s="12">
        <f t="shared" ca="1" si="52"/>
        <v>1</v>
      </c>
    </row>
    <row r="167" spans="1:32" x14ac:dyDescent="0.15">
      <c r="A167" s="4">
        <v>1.46</v>
      </c>
      <c r="B167" s="4">
        <v>7.2636549999991473</v>
      </c>
      <c r="C167" s="4">
        <v>-2.3089224999850444</v>
      </c>
      <c r="D167" s="4">
        <v>-8.7647500002674406E-2</v>
      </c>
      <c r="E167" s="4">
        <v>3.1202679999999998</v>
      </c>
      <c r="H167" s="7">
        <v>7.2636549999991473</v>
      </c>
      <c r="I167" s="7">
        <f t="shared" si="42"/>
        <v>4.0736549999991212</v>
      </c>
      <c r="J167" s="13">
        <f t="shared" si="53"/>
        <v>20.120000000000008</v>
      </c>
      <c r="K167" s="12">
        <f t="shared" si="40"/>
        <v>398</v>
      </c>
      <c r="L167" s="12">
        <f t="shared" si="41"/>
        <v>1</v>
      </c>
      <c r="M167" s="12">
        <v>-2.3089224999850444</v>
      </c>
      <c r="N167" s="12">
        <f t="shared" si="43"/>
        <v>-1.1859224999852813</v>
      </c>
      <c r="O167" s="13">
        <f t="shared" si="54"/>
        <v>20.120000000000008</v>
      </c>
      <c r="P167" s="12">
        <f t="shared" si="55"/>
        <v>398</v>
      </c>
      <c r="Q167" s="12">
        <f t="shared" si="44"/>
        <v>1</v>
      </c>
      <c r="R167" s="12">
        <v>-8.7647500002674406E-2</v>
      </c>
      <c r="S167" s="12">
        <f t="shared" si="45"/>
        <v>1.1973524999966401</v>
      </c>
      <c r="T167" s="13">
        <f t="shared" si="56"/>
        <v>20.120000000000008</v>
      </c>
      <c r="U167" s="12">
        <f t="shared" si="57"/>
        <v>388</v>
      </c>
      <c r="V167" s="12">
        <f t="shared" si="46"/>
        <v>0.97487437185929648</v>
      </c>
      <c r="W167" s="12">
        <v>3.1202679999999998</v>
      </c>
      <c r="X167" s="12">
        <f t="shared" si="47"/>
        <v>-0.10473</v>
      </c>
      <c r="Y167" s="13">
        <f t="shared" si="58"/>
        <v>20.120000000000008</v>
      </c>
      <c r="Z167" s="12">
        <f t="shared" si="48"/>
        <v>398</v>
      </c>
      <c r="AA167" s="12">
        <f t="shared" si="49"/>
        <v>1</v>
      </c>
      <c r="AB167" s="12">
        <f ca="1">'result(Ti-Al)'!AK170</f>
        <v>-4.0179517543718539</v>
      </c>
      <c r="AC167" s="12">
        <f t="shared" ca="1" si="50"/>
        <v>-1.0107186589939494</v>
      </c>
      <c r="AD167" s="13">
        <f t="shared" si="59"/>
        <v>20.120000000000008</v>
      </c>
      <c r="AE167" s="12">
        <f t="shared" ca="1" si="51"/>
        <v>398</v>
      </c>
      <c r="AF167" s="12">
        <f t="shared" ca="1" si="52"/>
        <v>1</v>
      </c>
    </row>
    <row r="168" spans="1:32" x14ac:dyDescent="0.15">
      <c r="A168" s="4">
        <v>1.47</v>
      </c>
      <c r="B168" s="4">
        <v>4.0736549999991212</v>
      </c>
      <c r="C168" s="4">
        <v>-1.1859224999852813</v>
      </c>
      <c r="D168" s="4">
        <v>1.1973524999966401</v>
      </c>
      <c r="E168" s="4">
        <v>-0.10473</v>
      </c>
      <c r="H168" s="7">
        <v>4.0736549999991212</v>
      </c>
      <c r="I168" s="7">
        <f t="shared" si="42"/>
        <v>3.6246549999994215</v>
      </c>
      <c r="J168" s="13">
        <f t="shared" si="53"/>
        <v>20.340000000000007</v>
      </c>
      <c r="K168" s="12">
        <f t="shared" si="40"/>
        <v>398</v>
      </c>
      <c r="L168" s="12">
        <f t="shared" si="41"/>
        <v>1</v>
      </c>
      <c r="M168" s="12">
        <v>-1.1859224999852813</v>
      </c>
      <c r="N168" s="12">
        <f t="shared" si="43"/>
        <v>-0.96092249998491752</v>
      </c>
      <c r="O168" s="13">
        <f t="shared" si="54"/>
        <v>20.340000000000007</v>
      </c>
      <c r="P168" s="12">
        <f t="shared" si="55"/>
        <v>398</v>
      </c>
      <c r="Q168" s="12">
        <f t="shared" si="44"/>
        <v>1</v>
      </c>
      <c r="R168" s="12">
        <v>1.1973524999966401</v>
      </c>
      <c r="S168" s="12">
        <f t="shared" si="45"/>
        <v>2.3524999974711136E-3</v>
      </c>
      <c r="T168" s="13">
        <f t="shared" si="56"/>
        <v>20.340000000000007</v>
      </c>
      <c r="U168" s="12">
        <f t="shared" si="57"/>
        <v>389</v>
      </c>
      <c r="V168" s="12">
        <f t="shared" si="46"/>
        <v>0.97738693467336679</v>
      </c>
      <c r="W168" s="12">
        <v>-0.10473</v>
      </c>
      <c r="X168" s="12">
        <f t="shared" si="47"/>
        <v>-1.5067299999999999</v>
      </c>
      <c r="Y168" s="13">
        <f t="shared" si="58"/>
        <v>20.340000000000007</v>
      </c>
      <c r="Z168" s="12">
        <f t="shared" si="48"/>
        <v>398</v>
      </c>
      <c r="AA168" s="12">
        <f t="shared" si="49"/>
        <v>1</v>
      </c>
      <c r="AB168" s="12">
        <f ca="1">'result(Ti-Al)'!AK171</f>
        <v>-1.0107186589939494</v>
      </c>
      <c r="AC168" s="12">
        <f t="shared" ca="1" si="50"/>
        <v>-0.98118023868225768</v>
      </c>
      <c r="AD168" s="13">
        <f t="shared" si="59"/>
        <v>20.340000000000007</v>
      </c>
      <c r="AE168" s="12">
        <f t="shared" ca="1" si="51"/>
        <v>398</v>
      </c>
      <c r="AF168" s="12">
        <f t="shared" ca="1" si="52"/>
        <v>1</v>
      </c>
    </row>
    <row r="169" spans="1:32" x14ac:dyDescent="0.15">
      <c r="A169" s="4">
        <v>1.48</v>
      </c>
      <c r="B169" s="4">
        <v>3.6246549999994215</v>
      </c>
      <c r="C169" s="4">
        <v>-0.96092249998491752</v>
      </c>
      <c r="D169" s="4">
        <v>2.3524999974711136E-3</v>
      </c>
      <c r="E169" s="4">
        <v>-1.5067299999999999</v>
      </c>
      <c r="H169" s="7">
        <v>3.6246549999994215</v>
      </c>
      <c r="I169" s="7">
        <f t="shared" si="42"/>
        <v>0.1316550000005634</v>
      </c>
      <c r="J169" s="13">
        <f t="shared" si="53"/>
        <v>20.560000000000006</v>
      </c>
      <c r="K169" s="12">
        <f t="shared" si="40"/>
        <v>398</v>
      </c>
      <c r="L169" s="12">
        <f t="shared" si="41"/>
        <v>1</v>
      </c>
      <c r="M169" s="12">
        <v>-0.96092249998491752</v>
      </c>
      <c r="N169" s="12">
        <f t="shared" si="43"/>
        <v>-1.6922499984417527E-2</v>
      </c>
      <c r="O169" s="13">
        <f t="shared" si="54"/>
        <v>20.560000000000006</v>
      </c>
      <c r="P169" s="12">
        <f t="shared" si="55"/>
        <v>398</v>
      </c>
      <c r="Q169" s="12">
        <f t="shared" si="44"/>
        <v>1</v>
      </c>
      <c r="R169" s="12">
        <v>2.3524999974711136E-3</v>
      </c>
      <c r="S169" s="12">
        <f t="shared" si="45"/>
        <v>1.4903524999958506</v>
      </c>
      <c r="T169" s="13">
        <f t="shared" si="56"/>
        <v>20.560000000000006</v>
      </c>
      <c r="U169" s="12">
        <f t="shared" si="57"/>
        <v>391</v>
      </c>
      <c r="V169" s="12">
        <f t="shared" si="46"/>
        <v>0.98241206030150752</v>
      </c>
      <c r="W169" s="12">
        <v>-1.5067299999999999</v>
      </c>
      <c r="X169" s="12">
        <f t="shared" si="47"/>
        <v>-4.1237300000000001</v>
      </c>
      <c r="Y169" s="13">
        <f t="shared" si="58"/>
        <v>20.560000000000006</v>
      </c>
      <c r="Z169" s="12">
        <f t="shared" si="48"/>
        <v>398</v>
      </c>
      <c r="AA169" s="12">
        <f t="shared" si="49"/>
        <v>1</v>
      </c>
      <c r="AB169" s="12">
        <f ca="1">'result(Ti-Al)'!AK172</f>
        <v>-0.98118023868225768</v>
      </c>
      <c r="AC169" s="12">
        <f t="shared" ca="1" si="50"/>
        <v>-2.8365321581094864</v>
      </c>
      <c r="AD169" s="13">
        <f t="shared" si="59"/>
        <v>20.560000000000006</v>
      </c>
      <c r="AE169" s="12">
        <f t="shared" ca="1" si="51"/>
        <v>398</v>
      </c>
      <c r="AF169" s="12">
        <f t="shared" ca="1" si="52"/>
        <v>1</v>
      </c>
    </row>
    <row r="170" spans="1:32" x14ac:dyDescent="0.15">
      <c r="A170" s="4">
        <v>1.49</v>
      </c>
      <c r="B170" s="4">
        <v>0.1316550000005634</v>
      </c>
      <c r="C170" s="4">
        <v>-1.6922499984417527E-2</v>
      </c>
      <c r="D170" s="4">
        <v>1.4903524999958506</v>
      </c>
      <c r="E170" s="4">
        <v>-4.1237300000000001</v>
      </c>
      <c r="H170" s="7">
        <v>0.1316550000005634</v>
      </c>
      <c r="I170" s="7">
        <f t="shared" si="42"/>
        <v>-0.53234499999987861</v>
      </c>
      <c r="J170" s="13">
        <f t="shared" si="53"/>
        <v>20.780000000000005</v>
      </c>
      <c r="K170" s="12">
        <f t="shared" si="40"/>
        <v>398</v>
      </c>
      <c r="L170" s="12">
        <f t="shared" si="41"/>
        <v>1</v>
      </c>
      <c r="M170" s="12">
        <v>-1.6922499984417527E-2</v>
      </c>
      <c r="N170" s="12">
        <f t="shared" si="43"/>
        <v>-0.87692249998383431</v>
      </c>
      <c r="O170" s="13">
        <f t="shared" si="54"/>
        <v>20.780000000000005</v>
      </c>
      <c r="P170" s="12">
        <f t="shared" si="55"/>
        <v>398</v>
      </c>
      <c r="Q170" s="12">
        <f t="shared" si="44"/>
        <v>1</v>
      </c>
      <c r="R170" s="12">
        <v>1.4903524999958506</v>
      </c>
      <c r="S170" s="12">
        <f t="shared" si="45"/>
        <v>0.83735249999605799</v>
      </c>
      <c r="T170" s="13">
        <f t="shared" si="56"/>
        <v>20.780000000000005</v>
      </c>
      <c r="U170" s="12">
        <f t="shared" si="57"/>
        <v>393</v>
      </c>
      <c r="V170" s="12">
        <f t="shared" si="46"/>
        <v>0.98743718592964824</v>
      </c>
      <c r="W170" s="12">
        <v>-4.1237300000000001</v>
      </c>
      <c r="X170" s="12">
        <f t="shared" si="47"/>
        <v>4.4268000000000002E-2</v>
      </c>
      <c r="Y170" s="13">
        <f t="shared" si="58"/>
        <v>20.780000000000005</v>
      </c>
      <c r="Z170" s="12">
        <f t="shared" si="48"/>
        <v>398</v>
      </c>
      <c r="AA170" s="12">
        <f t="shared" si="49"/>
        <v>1</v>
      </c>
      <c r="AB170" s="12">
        <f ca="1">'result(Ti-Al)'!AK173</f>
        <v>-2.8365321581094864</v>
      </c>
      <c r="AC170" s="12">
        <f t="shared" ca="1" si="50"/>
        <v>-3.491827627886857</v>
      </c>
      <c r="AD170" s="13">
        <f t="shared" si="59"/>
        <v>20.780000000000005</v>
      </c>
      <c r="AE170" s="12">
        <f t="shared" ca="1" si="51"/>
        <v>398</v>
      </c>
      <c r="AF170" s="12">
        <f t="shared" ca="1" si="52"/>
        <v>1</v>
      </c>
    </row>
    <row r="171" spans="1:32" x14ac:dyDescent="0.15">
      <c r="A171" s="4">
        <v>1.5</v>
      </c>
      <c r="B171" s="4">
        <v>-0.53234499999987861</v>
      </c>
      <c r="C171" s="4">
        <v>-0.87692249998383431</v>
      </c>
      <c r="D171" s="4">
        <v>0.83735249999605799</v>
      </c>
      <c r="E171" s="4">
        <v>4.4268000000000002E-2</v>
      </c>
      <c r="H171" s="7">
        <v>-0.53234499999987861</v>
      </c>
      <c r="I171" s="7">
        <f t="shared" si="42"/>
        <v>-1.766345000000058</v>
      </c>
      <c r="J171" s="13">
        <f t="shared" si="53"/>
        <v>21.000000000000004</v>
      </c>
      <c r="K171" s="12">
        <f t="shared" si="40"/>
        <v>398</v>
      </c>
      <c r="L171" s="12">
        <f t="shared" si="41"/>
        <v>1</v>
      </c>
      <c r="M171" s="12">
        <v>-0.87692249998383431</v>
      </c>
      <c r="N171" s="12">
        <f t="shared" si="43"/>
        <v>2.672077500015746</v>
      </c>
      <c r="O171" s="13">
        <f t="shared" si="54"/>
        <v>21.000000000000004</v>
      </c>
      <c r="P171" s="12">
        <f t="shared" si="55"/>
        <v>398</v>
      </c>
      <c r="Q171" s="12">
        <f t="shared" si="44"/>
        <v>1</v>
      </c>
      <c r="R171" s="12">
        <v>0.83735249999605799</v>
      </c>
      <c r="S171" s="12">
        <f t="shared" si="45"/>
        <v>1.6703524999961417</v>
      </c>
      <c r="T171" s="13">
        <f t="shared" si="56"/>
        <v>21.000000000000004</v>
      </c>
      <c r="U171" s="12">
        <f t="shared" si="57"/>
        <v>393</v>
      </c>
      <c r="V171" s="12">
        <f t="shared" si="46"/>
        <v>0.98743718592964824</v>
      </c>
      <c r="W171" s="12">
        <v>4.4268000000000002E-2</v>
      </c>
      <c r="X171" s="12">
        <f t="shared" si="47"/>
        <v>-6.4729999999999996E-2</v>
      </c>
      <c r="Y171" s="13">
        <f t="shared" si="58"/>
        <v>21.000000000000004</v>
      </c>
      <c r="Z171" s="12">
        <f t="shared" si="48"/>
        <v>398</v>
      </c>
      <c r="AA171" s="12">
        <f t="shared" si="49"/>
        <v>1</v>
      </c>
      <c r="AB171" s="12">
        <f ca="1">'result(Ti-Al)'!AK174</f>
        <v>-3.491827627886857</v>
      </c>
      <c r="AC171" s="12">
        <f t="shared" ca="1" si="50"/>
        <v>-2.6993303551465213</v>
      </c>
      <c r="AD171" s="13">
        <f t="shared" si="59"/>
        <v>21.000000000000004</v>
      </c>
      <c r="AE171" s="12">
        <f t="shared" ca="1" si="51"/>
        <v>398</v>
      </c>
      <c r="AF171" s="12">
        <f t="shared" ca="1" si="52"/>
        <v>1</v>
      </c>
    </row>
    <row r="172" spans="1:32" x14ac:dyDescent="0.15">
      <c r="A172" s="4">
        <v>1.51</v>
      </c>
      <c r="B172" s="4">
        <v>-1.766345000000058</v>
      </c>
      <c r="C172" s="4">
        <v>2.672077500015746</v>
      </c>
      <c r="D172" s="4">
        <v>1.6703524999961417</v>
      </c>
      <c r="E172" s="4">
        <v>-6.4729999999999996E-2</v>
      </c>
      <c r="H172" s="7">
        <v>-1.766345000000058</v>
      </c>
      <c r="I172" s="7">
        <f t="shared" si="42"/>
        <v>-2.0813450000005673</v>
      </c>
      <c r="J172" s="13">
        <f t="shared" si="53"/>
        <v>21.220000000000002</v>
      </c>
      <c r="K172" s="12">
        <f t="shared" si="40"/>
        <v>398</v>
      </c>
      <c r="L172" s="12">
        <f t="shared" si="41"/>
        <v>1</v>
      </c>
      <c r="M172" s="12">
        <v>2.672077500015746</v>
      </c>
      <c r="N172" s="12">
        <f t="shared" si="43"/>
        <v>2.7690775000159817</v>
      </c>
      <c r="O172" s="13">
        <f t="shared" si="54"/>
        <v>21.220000000000002</v>
      </c>
      <c r="P172" s="12">
        <f t="shared" si="55"/>
        <v>398</v>
      </c>
      <c r="Q172" s="12">
        <f t="shared" si="44"/>
        <v>1</v>
      </c>
      <c r="R172" s="12">
        <v>1.6703524999961417</v>
      </c>
      <c r="S172" s="12">
        <f t="shared" si="45"/>
        <v>-0.1676475000031985</v>
      </c>
      <c r="T172" s="13">
        <f t="shared" si="56"/>
        <v>21.220000000000002</v>
      </c>
      <c r="U172" s="12">
        <f t="shared" si="57"/>
        <v>393</v>
      </c>
      <c r="V172" s="12">
        <f t="shared" si="46"/>
        <v>0.98743718592964824</v>
      </c>
      <c r="W172" s="12">
        <v>-6.4729999999999996E-2</v>
      </c>
      <c r="X172" s="12">
        <f t="shared" si="47"/>
        <v>-0.70972999999999997</v>
      </c>
      <c r="Y172" s="13">
        <f t="shared" si="58"/>
        <v>21.220000000000002</v>
      </c>
      <c r="Z172" s="12">
        <f t="shared" si="48"/>
        <v>398</v>
      </c>
      <c r="AA172" s="12">
        <f t="shared" si="49"/>
        <v>1</v>
      </c>
      <c r="AB172" s="12">
        <f ca="1">'result(Ti-Al)'!AK175</f>
        <v>-2.6993303551465213</v>
      </c>
      <c r="AC172" s="12">
        <f t="shared" ca="1" si="50"/>
        <v>-0.86447819112011381</v>
      </c>
      <c r="AD172" s="13">
        <f t="shared" si="59"/>
        <v>21.220000000000002</v>
      </c>
      <c r="AE172" s="12">
        <f t="shared" ca="1" si="51"/>
        <v>398</v>
      </c>
      <c r="AF172" s="12">
        <f t="shared" ca="1" si="52"/>
        <v>1</v>
      </c>
    </row>
    <row r="173" spans="1:32" x14ac:dyDescent="0.15">
      <c r="A173" s="4">
        <v>1.52</v>
      </c>
      <c r="B173" s="4">
        <v>-2.0813450000005673</v>
      </c>
      <c r="C173" s="4">
        <v>2.7690775000159817</v>
      </c>
      <c r="D173" s="4">
        <v>-0.1676475000031985</v>
      </c>
      <c r="E173" s="4">
        <v>-0.70972999999999997</v>
      </c>
      <c r="H173" s="7">
        <v>-2.0813450000005673</v>
      </c>
      <c r="I173" s="7">
        <f t="shared" si="42"/>
        <v>-0.2783450000016785</v>
      </c>
      <c r="J173" s="13">
        <f t="shared" si="53"/>
        <v>21.44</v>
      </c>
      <c r="K173" s="12">
        <f t="shared" si="40"/>
        <v>398</v>
      </c>
      <c r="L173" s="12">
        <f t="shared" si="41"/>
        <v>1</v>
      </c>
      <c r="M173" s="12">
        <v>2.7690775000159817</v>
      </c>
      <c r="N173" s="12">
        <f t="shared" si="43"/>
        <v>0.20607750001389036</v>
      </c>
      <c r="O173" s="13">
        <f t="shared" si="54"/>
        <v>21.44</v>
      </c>
      <c r="P173" s="12">
        <f t="shared" si="55"/>
        <v>398</v>
      </c>
      <c r="Q173" s="12">
        <f t="shared" si="44"/>
        <v>1</v>
      </c>
      <c r="R173" s="12">
        <v>-0.1676475000031985</v>
      </c>
      <c r="S173" s="12">
        <f t="shared" si="45"/>
        <v>1.7623524999947904</v>
      </c>
      <c r="T173" s="13">
        <f t="shared" si="56"/>
        <v>21.44</v>
      </c>
      <c r="U173" s="12">
        <f t="shared" si="57"/>
        <v>393</v>
      </c>
      <c r="V173" s="12">
        <f t="shared" si="46"/>
        <v>0.98743718592964824</v>
      </c>
      <c r="W173" s="12">
        <v>-0.70972999999999997</v>
      </c>
      <c r="X173" s="12">
        <f t="shared" si="47"/>
        <v>1.1602680000000001</v>
      </c>
      <c r="Y173" s="13">
        <f t="shared" si="58"/>
        <v>21.44</v>
      </c>
      <c r="Z173" s="12">
        <f t="shared" si="48"/>
        <v>398</v>
      </c>
      <c r="AA173" s="12">
        <f t="shared" si="49"/>
        <v>1</v>
      </c>
      <c r="AB173" s="12">
        <f ca="1">'result(Ti-Al)'!AK176</f>
        <v>-0.86447819112011381</v>
      </c>
      <c r="AC173" s="12">
        <f t="shared" ca="1" si="50"/>
        <v>0.3209311707475293</v>
      </c>
      <c r="AD173" s="13">
        <f t="shared" si="59"/>
        <v>21.44</v>
      </c>
      <c r="AE173" s="12">
        <f t="shared" ca="1" si="51"/>
        <v>398</v>
      </c>
      <c r="AF173" s="12">
        <f t="shared" ca="1" si="52"/>
        <v>1</v>
      </c>
    </row>
    <row r="174" spans="1:32" x14ac:dyDescent="0.15">
      <c r="A174" s="4">
        <v>1.53</v>
      </c>
      <c r="B174" s="4">
        <v>-0.2783450000016785</v>
      </c>
      <c r="C174" s="4">
        <v>0.20607750001389036</v>
      </c>
      <c r="D174" s="4">
        <v>1.7623524999947904</v>
      </c>
      <c r="E174" s="4">
        <v>1.1602680000000001</v>
      </c>
      <c r="H174" s="7">
        <v>-0.2783450000016785</v>
      </c>
      <c r="I174" s="7">
        <f t="shared" si="42"/>
        <v>-1.5583449999994059</v>
      </c>
      <c r="J174" s="13">
        <f t="shared" si="53"/>
        <v>21.66</v>
      </c>
      <c r="K174" s="12">
        <f t="shared" si="40"/>
        <v>398</v>
      </c>
      <c r="L174" s="12">
        <f t="shared" si="41"/>
        <v>1</v>
      </c>
      <c r="M174" s="12">
        <v>0.20607750001389036</v>
      </c>
      <c r="N174" s="12">
        <f t="shared" si="43"/>
        <v>-1.3139224999854093</v>
      </c>
      <c r="O174" s="13">
        <f t="shared" si="54"/>
        <v>21.66</v>
      </c>
      <c r="P174" s="12">
        <f t="shared" si="55"/>
        <v>398</v>
      </c>
      <c r="Q174" s="12">
        <f t="shared" si="44"/>
        <v>1</v>
      </c>
      <c r="R174" s="12">
        <v>1.7623524999947904</v>
      </c>
      <c r="S174" s="12">
        <f t="shared" si="45"/>
        <v>-1.7176475000049152</v>
      </c>
      <c r="T174" s="13">
        <f t="shared" si="56"/>
        <v>21.66</v>
      </c>
      <c r="U174" s="12">
        <f t="shared" si="57"/>
        <v>393</v>
      </c>
      <c r="V174" s="12">
        <f t="shared" si="46"/>
        <v>0.98743718592964824</v>
      </c>
      <c r="W174" s="12">
        <v>1.1602680000000001</v>
      </c>
      <c r="X174" s="12">
        <f t="shared" si="47"/>
        <v>-0.15473000000000001</v>
      </c>
      <c r="Y174" s="13">
        <f t="shared" si="58"/>
        <v>21.66</v>
      </c>
      <c r="Z174" s="12">
        <f t="shared" si="48"/>
        <v>398</v>
      </c>
      <c r="AA174" s="12">
        <f t="shared" si="49"/>
        <v>1</v>
      </c>
      <c r="AB174" s="12">
        <f ca="1">'result(Ti-Al)'!AK177</f>
        <v>0.3209311707475293</v>
      </c>
      <c r="AC174" s="12">
        <f t="shared" ca="1" si="50"/>
        <v>-1.5566019839857153</v>
      </c>
      <c r="AD174" s="13">
        <f t="shared" si="59"/>
        <v>21.66</v>
      </c>
      <c r="AE174" s="12">
        <f t="shared" ca="1" si="51"/>
        <v>398</v>
      </c>
      <c r="AF174" s="12">
        <f t="shared" ca="1" si="52"/>
        <v>1</v>
      </c>
    </row>
    <row r="175" spans="1:32" x14ac:dyDescent="0.15">
      <c r="A175" s="4">
        <v>1.54</v>
      </c>
      <c r="B175" s="4">
        <v>-1.5583449999994059</v>
      </c>
      <c r="C175" s="4">
        <v>-1.3139224999854093</v>
      </c>
      <c r="D175" s="4">
        <v>-1.7176475000049152</v>
      </c>
      <c r="E175" s="4">
        <v>-0.15473000000000001</v>
      </c>
      <c r="H175" s="7">
        <v>-1.5583449999994059</v>
      </c>
      <c r="I175" s="7">
        <f t="shared" si="42"/>
        <v>-0.85734500000000935</v>
      </c>
      <c r="J175" s="13">
        <f t="shared" si="53"/>
        <v>21.88</v>
      </c>
      <c r="K175" s="12">
        <f t="shared" si="40"/>
        <v>398</v>
      </c>
      <c r="L175" s="12">
        <f t="shared" si="41"/>
        <v>1</v>
      </c>
      <c r="M175" s="12">
        <v>-1.3139224999854093</v>
      </c>
      <c r="N175" s="12">
        <f t="shared" si="43"/>
        <v>-0.51592249998577699</v>
      </c>
      <c r="O175" s="13">
        <f t="shared" si="54"/>
        <v>21.88</v>
      </c>
      <c r="P175" s="12">
        <f t="shared" si="55"/>
        <v>398</v>
      </c>
      <c r="Q175" s="12">
        <f t="shared" si="44"/>
        <v>1</v>
      </c>
      <c r="R175" s="12">
        <v>-1.7176475000049152</v>
      </c>
      <c r="S175" s="12">
        <f t="shared" si="45"/>
        <v>-5.1726475000037908</v>
      </c>
      <c r="T175" s="13">
        <f t="shared" si="56"/>
        <v>21.88</v>
      </c>
      <c r="U175" s="12">
        <f t="shared" si="57"/>
        <v>393</v>
      </c>
      <c r="V175" s="12">
        <f t="shared" si="46"/>
        <v>0.98743718592964824</v>
      </c>
      <c r="W175" s="12">
        <v>-0.15473000000000001</v>
      </c>
      <c r="X175" s="12">
        <f t="shared" si="47"/>
        <v>0.14226800000000001</v>
      </c>
      <c r="Y175" s="13">
        <f t="shared" si="58"/>
        <v>21.88</v>
      </c>
      <c r="Z175" s="12">
        <f t="shared" si="48"/>
        <v>398</v>
      </c>
      <c r="AA175" s="12">
        <f t="shared" si="49"/>
        <v>1</v>
      </c>
      <c r="AB175" s="12">
        <f ca="1">'result(Ti-Al)'!AK178</f>
        <v>-1.5566019839857153</v>
      </c>
      <c r="AC175" s="12">
        <f t="shared" ca="1" si="50"/>
        <v>-3.505537765856876</v>
      </c>
      <c r="AD175" s="13">
        <f t="shared" si="59"/>
        <v>21.88</v>
      </c>
      <c r="AE175" s="12">
        <f t="shared" ca="1" si="51"/>
        <v>398</v>
      </c>
      <c r="AF175" s="12">
        <f t="shared" ca="1" si="52"/>
        <v>1</v>
      </c>
    </row>
    <row r="176" spans="1:32" x14ac:dyDescent="0.15">
      <c r="A176" s="4">
        <v>1.55</v>
      </c>
      <c r="B176" s="4">
        <v>-0.85734500000000935</v>
      </c>
      <c r="C176" s="4">
        <v>-0.51592249998577699</v>
      </c>
      <c r="D176" s="4">
        <v>-5.1726475000037908</v>
      </c>
      <c r="E176" s="4">
        <v>0.14226800000000001</v>
      </c>
      <c r="H176" s="7">
        <v>-0.85734500000000935</v>
      </c>
      <c r="I176" s="7">
        <f t="shared" si="42"/>
        <v>-3.6033450000019229</v>
      </c>
      <c r="J176" s="13">
        <f t="shared" si="53"/>
        <v>22.099999999999998</v>
      </c>
      <c r="K176" s="12">
        <f t="shared" si="40"/>
        <v>398</v>
      </c>
      <c r="L176" s="12">
        <f t="shared" si="41"/>
        <v>1</v>
      </c>
      <c r="M176" s="12">
        <v>-0.51592249998577699</v>
      </c>
      <c r="N176" s="12">
        <f t="shared" si="43"/>
        <v>-0.89692249998307716</v>
      </c>
      <c r="O176" s="13">
        <f t="shared" si="54"/>
        <v>22.099999999999998</v>
      </c>
      <c r="P176" s="12">
        <f t="shared" si="55"/>
        <v>398</v>
      </c>
      <c r="Q176" s="12">
        <f t="shared" si="44"/>
        <v>1</v>
      </c>
      <c r="R176" s="12">
        <v>-5.1726475000037908</v>
      </c>
      <c r="S176" s="12">
        <f t="shared" si="45"/>
        <v>-3.4186475000019811</v>
      </c>
      <c r="T176" s="13">
        <f t="shared" si="56"/>
        <v>22.099999999999998</v>
      </c>
      <c r="U176" s="12">
        <f t="shared" si="57"/>
        <v>393</v>
      </c>
      <c r="V176" s="12">
        <f t="shared" si="46"/>
        <v>0.98743718592964824</v>
      </c>
      <c r="W176" s="12">
        <v>0.14226800000000001</v>
      </c>
      <c r="X176" s="12">
        <f t="shared" si="47"/>
        <v>8.4267999999999996E-2</v>
      </c>
      <c r="Y176" s="13">
        <f t="shared" si="58"/>
        <v>22.099999999999998</v>
      </c>
      <c r="Z176" s="12">
        <f t="shared" si="48"/>
        <v>398</v>
      </c>
      <c r="AA176" s="12">
        <f t="shared" si="49"/>
        <v>1</v>
      </c>
      <c r="AB176" s="12">
        <f ca="1">'result(Ti-Al)'!AK179</f>
        <v>-3.505537765856876</v>
      </c>
      <c r="AC176" s="12">
        <f t="shared" ca="1" si="50"/>
        <v>-1.0886379620511897</v>
      </c>
      <c r="AD176" s="13">
        <f t="shared" si="59"/>
        <v>22.099999999999998</v>
      </c>
      <c r="AE176" s="12">
        <f t="shared" ca="1" si="51"/>
        <v>398</v>
      </c>
      <c r="AF176" s="12">
        <f t="shared" ca="1" si="52"/>
        <v>1</v>
      </c>
    </row>
    <row r="177" spans="1:32" x14ac:dyDescent="0.15">
      <c r="A177" s="4">
        <v>1.56</v>
      </c>
      <c r="B177" s="4">
        <v>-3.6033450000019229</v>
      </c>
      <c r="C177" s="4">
        <v>-0.89692249998307716</v>
      </c>
      <c r="D177" s="4">
        <v>-3.4186475000019811</v>
      </c>
      <c r="E177" s="4">
        <v>8.4267999999999996E-2</v>
      </c>
      <c r="H177" s="7">
        <v>-3.6033450000019229</v>
      </c>
      <c r="I177" s="7">
        <f t="shared" si="42"/>
        <v>-2.6433449999991865</v>
      </c>
      <c r="J177" s="13">
        <f t="shared" si="53"/>
        <v>22.319999999999997</v>
      </c>
      <c r="K177" s="12">
        <f t="shared" si="40"/>
        <v>398</v>
      </c>
      <c r="L177" s="12">
        <f t="shared" si="41"/>
        <v>1</v>
      </c>
      <c r="M177" s="12">
        <v>-0.89692249998307716</v>
      </c>
      <c r="N177" s="12">
        <f t="shared" si="43"/>
        <v>-2.8479224999848896</v>
      </c>
      <c r="O177" s="13">
        <f t="shared" si="54"/>
        <v>22.319999999999997</v>
      </c>
      <c r="P177" s="12">
        <f t="shared" si="55"/>
        <v>398</v>
      </c>
      <c r="Q177" s="12">
        <f t="shared" si="44"/>
        <v>1</v>
      </c>
      <c r="R177" s="12">
        <v>-3.4186475000019811</v>
      </c>
      <c r="S177" s="12">
        <f t="shared" si="45"/>
        <v>-3.4776475000022344</v>
      </c>
      <c r="T177" s="13">
        <f t="shared" si="56"/>
        <v>22.319999999999997</v>
      </c>
      <c r="U177" s="12">
        <f t="shared" si="57"/>
        <v>393</v>
      </c>
      <c r="V177" s="12">
        <f t="shared" si="46"/>
        <v>0.98743718592964824</v>
      </c>
      <c r="W177" s="12">
        <v>8.4267999999999996E-2</v>
      </c>
      <c r="X177" s="12">
        <f t="shared" si="47"/>
        <v>0.40426800000000002</v>
      </c>
      <c r="Y177" s="13">
        <f t="shared" si="58"/>
        <v>22.319999999999997</v>
      </c>
      <c r="Z177" s="12">
        <f t="shared" si="48"/>
        <v>398</v>
      </c>
      <c r="AA177" s="12">
        <f t="shared" si="49"/>
        <v>1</v>
      </c>
      <c r="AB177" s="12">
        <f ca="1">'result(Ti-Al)'!AK180</f>
        <v>-1.0886379620511897</v>
      </c>
      <c r="AC177" s="12">
        <f t="shared" ca="1" si="50"/>
        <v>-2.7364957296717951</v>
      </c>
      <c r="AD177" s="13">
        <f t="shared" si="59"/>
        <v>22.319999999999997</v>
      </c>
      <c r="AE177" s="12">
        <f t="shared" ca="1" si="51"/>
        <v>398</v>
      </c>
      <c r="AF177" s="12">
        <f t="shared" ca="1" si="52"/>
        <v>1</v>
      </c>
    </row>
    <row r="178" spans="1:32" x14ac:dyDescent="0.15">
      <c r="A178" s="4">
        <v>1.57</v>
      </c>
      <c r="B178" s="4">
        <v>-2.6433449999991865</v>
      </c>
      <c r="C178" s="4">
        <v>-2.8479224999848896</v>
      </c>
      <c r="D178" s="4">
        <v>-3.4776475000022344</v>
      </c>
      <c r="E178" s="4">
        <v>0.40426800000000002</v>
      </c>
      <c r="H178" s="7">
        <v>-2.6433449999991865</v>
      </c>
      <c r="I178" s="7">
        <f t="shared" si="42"/>
        <v>-1.7563450000004366</v>
      </c>
      <c r="J178" s="13">
        <f t="shared" si="53"/>
        <v>22.539999999999996</v>
      </c>
      <c r="K178" s="12">
        <f t="shared" si="40"/>
        <v>398</v>
      </c>
      <c r="L178" s="12">
        <f t="shared" si="41"/>
        <v>1</v>
      </c>
      <c r="M178" s="12">
        <v>-2.8479224999848896</v>
      </c>
      <c r="N178" s="12">
        <f t="shared" si="43"/>
        <v>-4.0629224999833013</v>
      </c>
      <c r="O178" s="13">
        <f t="shared" si="54"/>
        <v>22.539999999999996</v>
      </c>
      <c r="P178" s="12">
        <f t="shared" si="55"/>
        <v>398</v>
      </c>
      <c r="Q178" s="12">
        <f t="shared" si="44"/>
        <v>1</v>
      </c>
      <c r="R178" s="12">
        <v>-3.4776475000022344</v>
      </c>
      <c r="S178" s="12">
        <f t="shared" si="45"/>
        <v>-2.0226475000022504</v>
      </c>
      <c r="T178" s="13">
        <f t="shared" si="56"/>
        <v>22.539999999999996</v>
      </c>
      <c r="U178" s="12">
        <f t="shared" si="57"/>
        <v>393</v>
      </c>
      <c r="V178" s="12">
        <f t="shared" si="46"/>
        <v>0.98743718592964824</v>
      </c>
      <c r="W178" s="12">
        <v>0.40426800000000002</v>
      </c>
      <c r="X178" s="12">
        <f t="shared" si="47"/>
        <v>1.044268</v>
      </c>
      <c r="Y178" s="13">
        <f t="shared" si="58"/>
        <v>22.539999999999996</v>
      </c>
      <c r="Z178" s="12">
        <f t="shared" si="48"/>
        <v>398</v>
      </c>
      <c r="AA178" s="12">
        <f t="shared" si="49"/>
        <v>1</v>
      </c>
      <c r="AB178" s="12">
        <f ca="1">'result(Ti-Al)'!AK181</f>
        <v>-2.7364957296717951</v>
      </c>
      <c r="AC178" s="12">
        <f t="shared" ca="1" si="50"/>
        <v>-4.2508480545139538</v>
      </c>
      <c r="AD178" s="13">
        <f t="shared" si="59"/>
        <v>22.539999999999996</v>
      </c>
      <c r="AE178" s="12">
        <f t="shared" ca="1" si="51"/>
        <v>398</v>
      </c>
      <c r="AF178" s="12">
        <f t="shared" ca="1" si="52"/>
        <v>1</v>
      </c>
    </row>
    <row r="179" spans="1:32" x14ac:dyDescent="0.15">
      <c r="A179" s="4">
        <v>1.58</v>
      </c>
      <c r="B179" s="4">
        <v>-1.7563450000004366</v>
      </c>
      <c r="C179" s="4">
        <v>-4.0629224999833013</v>
      </c>
      <c r="D179" s="4">
        <v>-2.0226475000022504</v>
      </c>
      <c r="E179" s="4">
        <v>1.044268</v>
      </c>
      <c r="H179" s="7">
        <v>-1.7563450000004366</v>
      </c>
      <c r="I179" s="7">
        <f t="shared" si="42"/>
        <v>-1.5123450000018579</v>
      </c>
      <c r="J179" s="13">
        <f t="shared" si="53"/>
        <v>22.759999999999994</v>
      </c>
      <c r="K179" s="12">
        <f t="shared" si="40"/>
        <v>398</v>
      </c>
      <c r="L179" s="12">
        <f t="shared" si="41"/>
        <v>1</v>
      </c>
      <c r="M179" s="12">
        <v>-4.0629224999833013</v>
      </c>
      <c r="N179" s="12">
        <f t="shared" si="43"/>
        <v>-4.7379224999843927</v>
      </c>
      <c r="O179" s="13">
        <f t="shared" si="54"/>
        <v>22.759999999999994</v>
      </c>
      <c r="P179" s="12">
        <f t="shared" si="55"/>
        <v>398</v>
      </c>
      <c r="Q179" s="12">
        <f t="shared" si="44"/>
        <v>1</v>
      </c>
      <c r="R179" s="12">
        <v>-2.0226475000022504</v>
      </c>
      <c r="S179" s="12">
        <f t="shared" si="45"/>
        <v>-2.5266475000051969</v>
      </c>
      <c r="T179" s="13">
        <f t="shared" si="56"/>
        <v>22.759999999999994</v>
      </c>
      <c r="U179" s="12">
        <f t="shared" si="57"/>
        <v>394</v>
      </c>
      <c r="V179" s="12">
        <f t="shared" si="46"/>
        <v>0.98994974874371855</v>
      </c>
      <c r="W179" s="12">
        <v>1.044268</v>
      </c>
      <c r="X179" s="12">
        <f t="shared" si="47"/>
        <v>4.5112680000000003</v>
      </c>
      <c r="Y179" s="13">
        <f t="shared" si="58"/>
        <v>22.759999999999994</v>
      </c>
      <c r="Z179" s="12">
        <f t="shared" si="48"/>
        <v>398</v>
      </c>
      <c r="AA179" s="12">
        <f t="shared" si="49"/>
        <v>1</v>
      </c>
      <c r="AB179" s="12">
        <f ca="1">'result(Ti-Al)'!AK182</f>
        <v>-4.2508480545139538</v>
      </c>
      <c r="AC179" s="12">
        <f t="shared" ca="1" si="50"/>
        <v>0.62079765503146378</v>
      </c>
      <c r="AD179" s="13">
        <f t="shared" si="59"/>
        <v>22.759999999999994</v>
      </c>
      <c r="AE179" s="12">
        <f t="shared" ca="1" si="51"/>
        <v>398</v>
      </c>
      <c r="AF179" s="12">
        <f t="shared" ca="1" si="52"/>
        <v>1</v>
      </c>
    </row>
    <row r="180" spans="1:32" x14ac:dyDescent="0.15">
      <c r="A180" s="4">
        <v>1.59</v>
      </c>
      <c r="B180" s="4">
        <v>-1.5123450000018579</v>
      </c>
      <c r="C180" s="4">
        <v>-4.7379224999843927</v>
      </c>
      <c r="D180" s="4">
        <v>-2.5266475000051969</v>
      </c>
      <c r="E180" s="4">
        <v>4.5112680000000003</v>
      </c>
      <c r="H180" s="7">
        <v>-1.5123450000018579</v>
      </c>
      <c r="I180" s="7">
        <f t="shared" si="42"/>
        <v>-1.7733450000001483</v>
      </c>
      <c r="J180" s="13">
        <f t="shared" si="53"/>
        <v>22.979999999999993</v>
      </c>
      <c r="K180" s="12">
        <f t="shared" si="40"/>
        <v>398</v>
      </c>
      <c r="L180" s="12">
        <f t="shared" si="41"/>
        <v>1</v>
      </c>
      <c r="M180" s="12">
        <v>-4.7379224999843927</v>
      </c>
      <c r="N180" s="12">
        <f t="shared" si="43"/>
        <v>-5.431922499983699</v>
      </c>
      <c r="O180" s="13">
        <f t="shared" si="54"/>
        <v>22.979999999999993</v>
      </c>
      <c r="P180" s="12">
        <f t="shared" si="55"/>
        <v>398</v>
      </c>
      <c r="Q180" s="12">
        <f t="shared" si="44"/>
        <v>1</v>
      </c>
      <c r="R180" s="12">
        <v>-2.5266475000051969</v>
      </c>
      <c r="S180" s="12">
        <f t="shared" si="45"/>
        <v>-2.600647500003106</v>
      </c>
      <c r="T180" s="13">
        <f t="shared" si="56"/>
        <v>22.979999999999993</v>
      </c>
      <c r="U180" s="12">
        <f t="shared" si="57"/>
        <v>394</v>
      </c>
      <c r="V180" s="12">
        <f t="shared" si="46"/>
        <v>0.98994974874371855</v>
      </c>
      <c r="W180" s="12">
        <v>4.5112680000000003</v>
      </c>
      <c r="X180" s="12">
        <f t="shared" si="47"/>
        <v>2.4462679999999999</v>
      </c>
      <c r="Y180" s="13">
        <f t="shared" si="58"/>
        <v>22.979999999999993</v>
      </c>
      <c r="Z180" s="12">
        <f t="shared" si="48"/>
        <v>398</v>
      </c>
      <c r="AA180" s="12">
        <f t="shared" si="49"/>
        <v>1</v>
      </c>
      <c r="AB180" s="12">
        <f ca="1">'result(Ti-Al)'!AK183</f>
        <v>0.62079765503146378</v>
      </c>
      <c r="AC180" s="12">
        <f t="shared" ca="1" si="50"/>
        <v>-0.94237365458275346</v>
      </c>
      <c r="AD180" s="13">
        <f t="shared" si="59"/>
        <v>22.979999999999993</v>
      </c>
      <c r="AE180" s="12">
        <f t="shared" ca="1" si="51"/>
        <v>398</v>
      </c>
      <c r="AF180" s="12">
        <f t="shared" ca="1" si="52"/>
        <v>1</v>
      </c>
    </row>
    <row r="181" spans="1:32" x14ac:dyDescent="0.15">
      <c r="A181" s="4">
        <v>1.6</v>
      </c>
      <c r="B181" s="4">
        <v>-1.7733450000001483</v>
      </c>
      <c r="C181" s="4">
        <v>-5.431922499983699</v>
      </c>
      <c r="D181" s="4">
        <v>-2.600647500003106</v>
      </c>
      <c r="E181" s="4">
        <v>2.4462679999999999</v>
      </c>
      <c r="H181" s="7">
        <v>-1.7733450000001483</v>
      </c>
      <c r="I181" s="7">
        <f t="shared" si="42"/>
        <v>-1.2733450000013136</v>
      </c>
      <c r="J181" s="13">
        <f t="shared" si="53"/>
        <v>23.199999999999992</v>
      </c>
      <c r="K181" s="12">
        <f t="shared" si="40"/>
        <v>398</v>
      </c>
      <c r="L181" s="12">
        <f t="shared" si="41"/>
        <v>1</v>
      </c>
      <c r="M181" s="12">
        <v>-5.431922499983699</v>
      </c>
      <c r="N181" s="12">
        <f t="shared" si="43"/>
        <v>-3.4579224999831126</v>
      </c>
      <c r="O181" s="13">
        <f t="shared" si="54"/>
        <v>23.199999999999992</v>
      </c>
      <c r="P181" s="12">
        <f t="shared" si="55"/>
        <v>398</v>
      </c>
      <c r="Q181" s="12">
        <f t="shared" si="44"/>
        <v>1</v>
      </c>
      <c r="R181" s="12">
        <v>-2.600647500003106</v>
      </c>
      <c r="S181" s="12">
        <f t="shared" si="45"/>
        <v>-3.6426475000048697</v>
      </c>
      <c r="T181" s="13">
        <f t="shared" si="56"/>
        <v>23.199999999999992</v>
      </c>
      <c r="U181" s="12">
        <f t="shared" si="57"/>
        <v>394</v>
      </c>
      <c r="V181" s="12">
        <f t="shared" si="46"/>
        <v>0.98994974874371855</v>
      </c>
      <c r="W181" s="12">
        <v>2.4462679999999999</v>
      </c>
      <c r="X181" s="12">
        <f t="shared" si="47"/>
        <v>1.0952679999999999</v>
      </c>
      <c r="Y181" s="13">
        <f t="shared" si="58"/>
        <v>23.199999999999992</v>
      </c>
      <c r="Z181" s="12">
        <f t="shared" si="48"/>
        <v>398</v>
      </c>
      <c r="AA181" s="12">
        <f t="shared" si="49"/>
        <v>1</v>
      </c>
      <c r="AB181" s="12">
        <f ca="1">'result(Ti-Al)'!AK184</f>
        <v>-0.94237365458275346</v>
      </c>
      <c r="AC181" s="12">
        <f t="shared" ca="1" si="50"/>
        <v>0.80374439966298494</v>
      </c>
      <c r="AD181" s="13">
        <f t="shared" si="59"/>
        <v>23.199999999999992</v>
      </c>
      <c r="AE181" s="12">
        <f t="shared" ca="1" si="51"/>
        <v>398</v>
      </c>
      <c r="AF181" s="12">
        <f t="shared" ca="1" si="52"/>
        <v>1</v>
      </c>
    </row>
    <row r="182" spans="1:32" x14ac:dyDescent="0.15">
      <c r="A182" s="4">
        <v>1.61</v>
      </c>
      <c r="B182" s="4">
        <v>-1.2733450000013136</v>
      </c>
      <c r="C182" s="4">
        <v>-3.4579224999831126</v>
      </c>
      <c r="D182" s="4">
        <v>-3.6426475000048697</v>
      </c>
      <c r="E182" s="4">
        <v>1.0952679999999999</v>
      </c>
      <c r="H182" s="7">
        <v>-1.2733450000013136</v>
      </c>
      <c r="I182" s="7">
        <f t="shared" si="42"/>
        <v>1.3196549999996421</v>
      </c>
      <c r="J182" s="13">
        <f t="shared" si="53"/>
        <v>23.419999999999991</v>
      </c>
      <c r="K182" s="12">
        <f t="shared" si="40"/>
        <v>398</v>
      </c>
      <c r="L182" s="12">
        <f t="shared" si="41"/>
        <v>1</v>
      </c>
      <c r="M182" s="12">
        <v>-3.4579224999831126</v>
      </c>
      <c r="N182" s="12">
        <f t="shared" si="43"/>
        <v>-4.2489224999862074</v>
      </c>
      <c r="O182" s="13">
        <f t="shared" si="54"/>
        <v>23.419999999999991</v>
      </c>
      <c r="P182" s="12">
        <f t="shared" si="55"/>
        <v>398</v>
      </c>
      <c r="Q182" s="12">
        <f t="shared" si="44"/>
        <v>1</v>
      </c>
      <c r="R182" s="12">
        <v>-3.6426475000048697</v>
      </c>
      <c r="S182" s="12">
        <f t="shared" si="45"/>
        <v>-3.520647500003804</v>
      </c>
      <c r="T182" s="13">
        <f t="shared" si="56"/>
        <v>23.419999999999991</v>
      </c>
      <c r="U182" s="12">
        <f t="shared" si="57"/>
        <v>394</v>
      </c>
      <c r="V182" s="12">
        <f t="shared" si="46"/>
        <v>0.98994974874371855</v>
      </c>
      <c r="W182" s="12">
        <v>1.0952679999999999</v>
      </c>
      <c r="X182" s="12">
        <f t="shared" si="47"/>
        <v>-0.70572999999999997</v>
      </c>
      <c r="Y182" s="13">
        <f t="shared" si="58"/>
        <v>23.419999999999991</v>
      </c>
      <c r="Z182" s="12">
        <f t="shared" si="48"/>
        <v>398</v>
      </c>
      <c r="AA182" s="12">
        <f t="shared" si="49"/>
        <v>1</v>
      </c>
      <c r="AB182" s="12">
        <f ca="1">'result(Ti-Al)'!AK185</f>
        <v>0.80374439966298494</v>
      </c>
      <c r="AC182" s="12">
        <f t="shared" ca="1" si="50"/>
        <v>-1.7648997788634069</v>
      </c>
      <c r="AD182" s="13">
        <f t="shared" si="59"/>
        <v>23.419999999999991</v>
      </c>
      <c r="AE182" s="12">
        <f t="shared" ca="1" si="51"/>
        <v>398</v>
      </c>
      <c r="AF182" s="12">
        <f t="shared" ca="1" si="52"/>
        <v>1</v>
      </c>
    </row>
    <row r="183" spans="1:32" x14ac:dyDescent="0.15">
      <c r="A183" s="4">
        <v>1.62</v>
      </c>
      <c r="B183" s="4">
        <v>1.3196549999996421</v>
      </c>
      <c r="C183" s="4">
        <v>-4.2489224999862074</v>
      </c>
      <c r="D183" s="4">
        <v>-3.520647500003804</v>
      </c>
      <c r="E183" s="4">
        <v>-0.70572999999999997</v>
      </c>
      <c r="H183" s="7">
        <v>1.3196549999996421</v>
      </c>
      <c r="I183" s="7">
        <f t="shared" si="42"/>
        <v>1.3976549999981103</v>
      </c>
      <c r="J183" s="13">
        <f t="shared" si="53"/>
        <v>23.63999999999999</v>
      </c>
      <c r="K183" s="12">
        <f t="shared" si="40"/>
        <v>398</v>
      </c>
      <c r="L183" s="12">
        <f t="shared" si="41"/>
        <v>1</v>
      </c>
      <c r="M183" s="12">
        <v>-4.2489224999862074</v>
      </c>
      <c r="N183" s="12">
        <f t="shared" si="43"/>
        <v>-3.7809224999847402</v>
      </c>
      <c r="O183" s="13">
        <f t="shared" si="54"/>
        <v>23.63999999999999</v>
      </c>
      <c r="P183" s="12">
        <f t="shared" si="55"/>
        <v>398</v>
      </c>
      <c r="Q183" s="12">
        <f t="shared" si="44"/>
        <v>1</v>
      </c>
      <c r="R183" s="12">
        <v>-3.520647500003804</v>
      </c>
      <c r="S183" s="12">
        <f t="shared" si="45"/>
        <v>-0.16664750000217055</v>
      </c>
      <c r="T183" s="13">
        <f t="shared" si="56"/>
        <v>23.63999999999999</v>
      </c>
      <c r="U183" s="12">
        <f t="shared" si="57"/>
        <v>394</v>
      </c>
      <c r="V183" s="12">
        <f t="shared" si="46"/>
        <v>0.98994974874371855</v>
      </c>
      <c r="W183" s="12">
        <v>-0.70572999999999997</v>
      </c>
      <c r="X183" s="12">
        <f t="shared" si="47"/>
        <v>-2.4567299999999999</v>
      </c>
      <c r="Y183" s="13">
        <f t="shared" si="58"/>
        <v>23.63999999999999</v>
      </c>
      <c r="Z183" s="12">
        <f t="shared" si="48"/>
        <v>398</v>
      </c>
      <c r="AA183" s="12">
        <f t="shared" si="49"/>
        <v>1</v>
      </c>
      <c r="AB183" s="12">
        <f ca="1">'result(Ti-Al)'!AK186</f>
        <v>-1.7648997788634069</v>
      </c>
      <c r="AC183" s="12">
        <f t="shared" ca="1" si="50"/>
        <v>-1.4391625189053547</v>
      </c>
      <c r="AD183" s="13">
        <f t="shared" si="59"/>
        <v>23.63999999999999</v>
      </c>
      <c r="AE183" s="12">
        <f t="shared" ca="1" si="51"/>
        <v>398</v>
      </c>
      <c r="AF183" s="12">
        <f t="shared" ca="1" si="52"/>
        <v>1</v>
      </c>
    </row>
    <row r="184" spans="1:32" x14ac:dyDescent="0.15">
      <c r="A184" s="4">
        <v>1.63</v>
      </c>
      <c r="B184" s="4">
        <v>1.3976549999981103</v>
      </c>
      <c r="C184" s="4">
        <v>-3.7809224999847402</v>
      </c>
      <c r="D184" s="4">
        <v>-0.16664750000217055</v>
      </c>
      <c r="E184" s="4">
        <v>-2.4567299999999999</v>
      </c>
      <c r="H184" s="7">
        <v>1.3976549999981103</v>
      </c>
      <c r="I184" s="7">
        <f t="shared" si="42"/>
        <v>-2.1345000000394521E-2</v>
      </c>
      <c r="J184" s="13">
        <f t="shared" si="53"/>
        <v>23.859999999999989</v>
      </c>
      <c r="K184" s="12">
        <f t="shared" si="40"/>
        <v>398</v>
      </c>
      <c r="L184" s="12">
        <f t="shared" si="41"/>
        <v>1</v>
      </c>
      <c r="M184" s="12">
        <v>-3.7809224999847402</v>
      </c>
      <c r="N184" s="12">
        <f t="shared" si="43"/>
        <v>-2.5179224999831717</v>
      </c>
      <c r="O184" s="13">
        <f t="shared" si="54"/>
        <v>23.859999999999989</v>
      </c>
      <c r="P184" s="12">
        <f t="shared" si="55"/>
        <v>398</v>
      </c>
      <c r="Q184" s="12">
        <f t="shared" si="44"/>
        <v>1</v>
      </c>
      <c r="R184" s="12">
        <v>-0.16664750000217055</v>
      </c>
      <c r="S184" s="12">
        <f t="shared" si="45"/>
        <v>-4.0236475000021699</v>
      </c>
      <c r="T184" s="13">
        <f t="shared" si="56"/>
        <v>23.859999999999989</v>
      </c>
      <c r="U184" s="12">
        <f t="shared" si="57"/>
        <v>396</v>
      </c>
      <c r="V184" s="12">
        <f t="shared" si="46"/>
        <v>0.99497487437185927</v>
      </c>
      <c r="W184" s="12">
        <v>-2.4567299999999999</v>
      </c>
      <c r="X184" s="12">
        <f t="shared" si="47"/>
        <v>-2.28573</v>
      </c>
      <c r="Y184" s="13">
        <f t="shared" si="58"/>
        <v>23.859999999999989</v>
      </c>
      <c r="Z184" s="12">
        <f t="shared" si="48"/>
        <v>398</v>
      </c>
      <c r="AA184" s="12">
        <f t="shared" si="49"/>
        <v>1</v>
      </c>
      <c r="AB184" s="12">
        <f ca="1">'result(Ti-Al)'!AK187</f>
        <v>-1.4391625189053547</v>
      </c>
      <c r="AC184" s="12">
        <f t="shared" ca="1" si="50"/>
        <v>-2.8536866616277301</v>
      </c>
      <c r="AD184" s="13">
        <f t="shared" si="59"/>
        <v>23.859999999999989</v>
      </c>
      <c r="AE184" s="12">
        <f t="shared" ca="1" si="51"/>
        <v>398</v>
      </c>
      <c r="AF184" s="12">
        <f t="shared" ca="1" si="52"/>
        <v>1</v>
      </c>
    </row>
    <row r="185" spans="1:32" x14ac:dyDescent="0.15">
      <c r="A185" s="4">
        <v>1.64</v>
      </c>
      <c r="B185" s="4">
        <v>-2.1345000000394521E-2</v>
      </c>
      <c r="C185" s="4">
        <v>-2.5179224999831717</v>
      </c>
      <c r="D185" s="4">
        <v>-4.0236475000021699</v>
      </c>
      <c r="E185" s="4">
        <v>-2.28573</v>
      </c>
      <c r="H185" s="7">
        <v>-2.1345000000394521E-2</v>
      </c>
      <c r="I185" s="7">
        <f t="shared" si="42"/>
        <v>-0.44034500000122989</v>
      </c>
      <c r="J185" s="13">
        <f t="shared" si="53"/>
        <v>24.079999999999988</v>
      </c>
      <c r="K185" s="12">
        <f t="shared" si="40"/>
        <v>398</v>
      </c>
      <c r="L185" s="12">
        <f t="shared" si="41"/>
        <v>1</v>
      </c>
      <c r="M185" s="12">
        <v>-2.5179224999831717</v>
      </c>
      <c r="N185" s="12">
        <f t="shared" si="43"/>
        <v>-2.4769224999836581</v>
      </c>
      <c r="O185" s="13">
        <f t="shared" si="54"/>
        <v>24.079999999999988</v>
      </c>
      <c r="P185" s="12">
        <f t="shared" si="55"/>
        <v>398</v>
      </c>
      <c r="Q185" s="12">
        <f t="shared" si="44"/>
        <v>1</v>
      </c>
      <c r="R185" s="12">
        <v>-4.0236475000021699</v>
      </c>
      <c r="S185" s="12">
        <f t="shared" si="45"/>
        <v>-4.1536475000043538</v>
      </c>
      <c r="T185" s="13">
        <f t="shared" si="56"/>
        <v>24.079999999999988</v>
      </c>
      <c r="U185" s="12">
        <f t="shared" si="57"/>
        <v>396</v>
      </c>
      <c r="V185" s="12">
        <f t="shared" si="46"/>
        <v>0.99497487437185927</v>
      </c>
      <c r="W185" s="12">
        <v>-2.28573</v>
      </c>
      <c r="X185" s="12">
        <f t="shared" si="47"/>
        <v>-0.91073000000000004</v>
      </c>
      <c r="Y185" s="13">
        <f t="shared" si="58"/>
        <v>24.079999999999988</v>
      </c>
      <c r="Z185" s="12">
        <f t="shared" si="48"/>
        <v>398</v>
      </c>
      <c r="AA185" s="12">
        <f t="shared" si="49"/>
        <v>1</v>
      </c>
      <c r="AB185" s="12">
        <f ca="1">'result(Ti-Al)'!AK188</f>
        <v>-2.8536866616277301</v>
      </c>
      <c r="AC185" s="12">
        <f t="shared" ca="1" si="50"/>
        <v>-3.8016654929825857</v>
      </c>
      <c r="AD185" s="13">
        <f t="shared" si="59"/>
        <v>24.079999999999988</v>
      </c>
      <c r="AE185" s="12">
        <f t="shared" ca="1" si="51"/>
        <v>398</v>
      </c>
      <c r="AF185" s="12">
        <f t="shared" ca="1" si="52"/>
        <v>1</v>
      </c>
    </row>
    <row r="186" spans="1:32" x14ac:dyDescent="0.15">
      <c r="A186" s="4">
        <v>1.65</v>
      </c>
      <c r="B186" s="4">
        <v>-0.44034500000122989</v>
      </c>
      <c r="C186" s="4">
        <v>-2.4769224999836581</v>
      </c>
      <c r="D186" s="4">
        <v>-4.1536475000043538</v>
      </c>
      <c r="E186" s="4">
        <v>-0.91073000000000004</v>
      </c>
      <c r="H186" s="7">
        <v>-0.44034500000122989</v>
      </c>
      <c r="I186" s="7">
        <f t="shared" si="42"/>
        <v>-0.57834500000097933</v>
      </c>
      <c r="J186" s="13">
        <f t="shared" si="53"/>
        <v>24.299999999999986</v>
      </c>
      <c r="K186" s="12">
        <f t="shared" si="40"/>
        <v>398</v>
      </c>
      <c r="L186" s="12">
        <f t="shared" si="41"/>
        <v>1</v>
      </c>
      <c r="M186" s="12">
        <v>-2.4769224999836581</v>
      </c>
      <c r="N186" s="12">
        <f t="shared" si="43"/>
        <v>-2.9969224999852884</v>
      </c>
      <c r="O186" s="13">
        <f t="shared" si="54"/>
        <v>24.299999999999986</v>
      </c>
      <c r="P186" s="12">
        <f t="shared" si="55"/>
        <v>398</v>
      </c>
      <c r="Q186" s="12">
        <f t="shared" si="44"/>
        <v>1</v>
      </c>
      <c r="R186" s="12">
        <v>-4.1536475000043538</v>
      </c>
      <c r="S186" s="12">
        <f t="shared" si="45"/>
        <v>-3.7336475000024905</v>
      </c>
      <c r="T186" s="13">
        <f t="shared" si="56"/>
        <v>24.299999999999986</v>
      </c>
      <c r="U186" s="12">
        <f t="shared" si="57"/>
        <v>396</v>
      </c>
      <c r="V186" s="12">
        <f t="shared" si="46"/>
        <v>0.99497487437185927</v>
      </c>
      <c r="W186" s="12">
        <v>-0.91073000000000004</v>
      </c>
      <c r="X186" s="12">
        <f t="shared" si="47"/>
        <v>-3.5637300000000001</v>
      </c>
      <c r="Y186" s="13">
        <f t="shared" si="58"/>
        <v>24.299999999999986</v>
      </c>
      <c r="Z186" s="12">
        <f t="shared" si="48"/>
        <v>398</v>
      </c>
      <c r="AA186" s="12">
        <f t="shared" si="49"/>
        <v>1</v>
      </c>
      <c r="AB186" s="12">
        <f ca="1">'result(Ti-Al)'!AK189</f>
        <v>-3.8016654929825857</v>
      </c>
      <c r="AC186" s="12">
        <f t="shared" ca="1" si="50"/>
        <v>-0.84784099649288303</v>
      </c>
      <c r="AD186" s="13">
        <f t="shared" si="59"/>
        <v>24.299999999999986</v>
      </c>
      <c r="AE186" s="12">
        <f t="shared" ca="1" si="51"/>
        <v>398</v>
      </c>
      <c r="AF186" s="12">
        <f t="shared" ca="1" si="52"/>
        <v>1</v>
      </c>
    </row>
    <row r="187" spans="1:32" x14ac:dyDescent="0.15">
      <c r="A187" s="4">
        <v>1.66</v>
      </c>
      <c r="B187" s="4">
        <v>-0.57834500000097933</v>
      </c>
      <c r="C187" s="4">
        <v>-2.9969224999852884</v>
      </c>
      <c r="D187" s="4">
        <v>-3.7336475000024905</v>
      </c>
      <c r="E187" s="4">
        <v>-3.5637300000000001</v>
      </c>
      <c r="H187" s="7">
        <v>-0.57834500000097933</v>
      </c>
      <c r="I187" s="7">
        <f t="shared" si="42"/>
        <v>-2.4883449999997254</v>
      </c>
      <c r="J187" s="13">
        <f t="shared" si="53"/>
        <v>24.519999999999985</v>
      </c>
      <c r="K187" s="12">
        <f t="shared" si="40"/>
        <v>398</v>
      </c>
      <c r="L187" s="12">
        <f t="shared" si="41"/>
        <v>1</v>
      </c>
      <c r="M187" s="12">
        <v>-2.9969224999852884</v>
      </c>
      <c r="N187" s="12">
        <f t="shared" si="43"/>
        <v>-2.3339224999858743</v>
      </c>
      <c r="O187" s="13">
        <f t="shared" si="54"/>
        <v>24.519999999999985</v>
      </c>
      <c r="P187" s="12">
        <f t="shared" si="55"/>
        <v>398</v>
      </c>
      <c r="Q187" s="12">
        <f t="shared" si="44"/>
        <v>1</v>
      </c>
      <c r="R187" s="12">
        <v>-3.7336475000024905</v>
      </c>
      <c r="S187" s="12">
        <f t="shared" si="45"/>
        <v>-1.0606475000045634</v>
      </c>
      <c r="T187" s="13">
        <f t="shared" si="56"/>
        <v>24.519999999999985</v>
      </c>
      <c r="U187" s="12">
        <f t="shared" si="57"/>
        <v>396</v>
      </c>
      <c r="V187" s="12">
        <f t="shared" si="46"/>
        <v>0.99497487437185927</v>
      </c>
      <c r="W187" s="12">
        <v>-3.5637300000000001</v>
      </c>
      <c r="X187" s="12">
        <f t="shared" si="47"/>
        <v>-1.3937299999999999</v>
      </c>
      <c r="Y187" s="13">
        <f t="shared" si="58"/>
        <v>24.519999999999985</v>
      </c>
      <c r="Z187" s="12">
        <f t="shared" si="48"/>
        <v>398</v>
      </c>
      <c r="AA187" s="12">
        <f t="shared" si="49"/>
        <v>1</v>
      </c>
      <c r="AB187" s="12">
        <f ca="1">'result(Ti-Al)'!AK190</f>
        <v>-0.84784099649288303</v>
      </c>
      <c r="AC187" s="12">
        <f t="shared" ca="1" si="50"/>
        <v>-2.3172625233368356</v>
      </c>
      <c r="AD187" s="13">
        <f t="shared" si="59"/>
        <v>24.519999999999985</v>
      </c>
      <c r="AE187" s="12">
        <f t="shared" ca="1" si="51"/>
        <v>398</v>
      </c>
      <c r="AF187" s="12">
        <f t="shared" ca="1" si="52"/>
        <v>1</v>
      </c>
    </row>
    <row r="188" spans="1:32" x14ac:dyDescent="0.15">
      <c r="A188" s="4">
        <v>1.67</v>
      </c>
      <c r="B188" s="4">
        <v>-2.4883449999997254</v>
      </c>
      <c r="C188" s="4">
        <v>-2.3339224999858743</v>
      </c>
      <c r="D188" s="4">
        <v>-1.0606475000045634</v>
      </c>
      <c r="E188" s="4">
        <v>-1.3937299999999999</v>
      </c>
      <c r="H188" s="7">
        <v>-2.4883449999997254</v>
      </c>
      <c r="I188" s="7">
        <f t="shared" si="42"/>
        <v>-1.6973450000001833</v>
      </c>
      <c r="J188" s="13">
        <f t="shared" si="53"/>
        <v>24.739999999999984</v>
      </c>
      <c r="K188" s="12">
        <f t="shared" si="40"/>
        <v>398</v>
      </c>
      <c r="L188" s="12">
        <f t="shared" si="41"/>
        <v>1</v>
      </c>
      <c r="M188" s="12">
        <v>-2.3339224999858743</v>
      </c>
      <c r="N188" s="12">
        <f t="shared" si="43"/>
        <v>-2.1489224999839962</v>
      </c>
      <c r="O188" s="13">
        <f t="shared" si="54"/>
        <v>24.739999999999984</v>
      </c>
      <c r="P188" s="12">
        <f t="shared" si="55"/>
        <v>398</v>
      </c>
      <c r="Q188" s="12">
        <f t="shared" si="44"/>
        <v>1</v>
      </c>
      <c r="R188" s="12">
        <v>-1.0606475000045634</v>
      </c>
      <c r="S188" s="12">
        <f t="shared" si="45"/>
        <v>1.5953524999972046</v>
      </c>
      <c r="T188" s="13">
        <f t="shared" si="56"/>
        <v>24.739999999999984</v>
      </c>
      <c r="U188" s="12">
        <f t="shared" si="57"/>
        <v>396</v>
      </c>
      <c r="V188" s="12">
        <f t="shared" si="46"/>
        <v>0.99497487437185927</v>
      </c>
      <c r="W188" s="12">
        <v>-1.3937299999999999</v>
      </c>
      <c r="X188" s="12">
        <f t="shared" si="47"/>
        <v>-2.1547299999999998</v>
      </c>
      <c r="Y188" s="13">
        <f t="shared" si="58"/>
        <v>24.739999999999984</v>
      </c>
      <c r="Z188" s="12">
        <f t="shared" si="48"/>
        <v>398</v>
      </c>
      <c r="AA188" s="12">
        <f t="shared" si="49"/>
        <v>1</v>
      </c>
      <c r="AB188" s="12">
        <f ca="1">'result(Ti-Al)'!AK191</f>
        <v>-2.3172625233368356</v>
      </c>
      <c r="AC188" s="12">
        <f t="shared" ca="1" si="50"/>
        <v>-3.3944963888771182</v>
      </c>
      <c r="AD188" s="13">
        <f t="shared" si="59"/>
        <v>24.739999999999984</v>
      </c>
      <c r="AE188" s="12">
        <f t="shared" ca="1" si="51"/>
        <v>398</v>
      </c>
      <c r="AF188" s="12">
        <f t="shared" ca="1" si="52"/>
        <v>1</v>
      </c>
    </row>
    <row r="189" spans="1:32" x14ac:dyDescent="0.15">
      <c r="A189" s="4">
        <v>1.68</v>
      </c>
      <c r="B189" s="4">
        <v>-1.6973450000001833</v>
      </c>
      <c r="C189" s="4">
        <v>-2.1489224999839962</v>
      </c>
      <c r="D189" s="4">
        <v>1.5953524999972046</v>
      </c>
      <c r="E189" s="4">
        <v>-2.1547299999999998</v>
      </c>
      <c r="H189" s="7">
        <v>-1.6973450000001833</v>
      </c>
      <c r="I189" s="7">
        <f t="shared" si="42"/>
        <v>-1.1723450000005187</v>
      </c>
      <c r="J189" s="13">
        <f t="shared" si="53"/>
        <v>24.959999999999983</v>
      </c>
      <c r="K189" s="12">
        <f t="shared" si="40"/>
        <v>398</v>
      </c>
      <c r="L189" s="12">
        <f t="shared" si="41"/>
        <v>1</v>
      </c>
      <c r="M189" s="12">
        <v>-2.1489224999839962</v>
      </c>
      <c r="N189" s="12">
        <f t="shared" si="43"/>
        <v>-0.17592249998443776</v>
      </c>
      <c r="O189" s="13">
        <f t="shared" si="54"/>
        <v>24.959999999999983</v>
      </c>
      <c r="P189" s="12">
        <f t="shared" si="55"/>
        <v>398</v>
      </c>
      <c r="Q189" s="12">
        <f t="shared" si="44"/>
        <v>1</v>
      </c>
      <c r="R189" s="12">
        <v>1.5953524999972046</v>
      </c>
      <c r="S189" s="12">
        <f t="shared" si="45"/>
        <v>1.2403524999982096</v>
      </c>
      <c r="T189" s="13">
        <f t="shared" si="56"/>
        <v>24.959999999999983</v>
      </c>
      <c r="U189" s="12">
        <f t="shared" si="57"/>
        <v>396</v>
      </c>
      <c r="V189" s="12">
        <f t="shared" si="46"/>
        <v>0.99497487437185927</v>
      </c>
      <c r="W189" s="12">
        <v>-2.1547299999999998</v>
      </c>
      <c r="X189" s="12">
        <f t="shared" si="47"/>
        <v>-3.0857299999999999</v>
      </c>
      <c r="Y189" s="13">
        <f t="shared" si="58"/>
        <v>24.959999999999983</v>
      </c>
      <c r="Z189" s="12">
        <f t="shared" si="48"/>
        <v>398</v>
      </c>
      <c r="AA189" s="12">
        <f t="shared" si="49"/>
        <v>1</v>
      </c>
      <c r="AB189" s="12">
        <f ca="1">'result(Ti-Al)'!AK192</f>
        <v>-3.3944963888771182</v>
      </c>
      <c r="AC189" s="12">
        <f t="shared" ca="1" si="50"/>
        <v>-2.5909636884096057</v>
      </c>
      <c r="AD189" s="13">
        <f t="shared" si="59"/>
        <v>24.959999999999983</v>
      </c>
      <c r="AE189" s="12">
        <f t="shared" ca="1" si="51"/>
        <v>398</v>
      </c>
      <c r="AF189" s="12">
        <f t="shared" ca="1" si="52"/>
        <v>1</v>
      </c>
    </row>
    <row r="190" spans="1:32" x14ac:dyDescent="0.15">
      <c r="A190" s="4">
        <v>1.69</v>
      </c>
      <c r="B190" s="4">
        <v>-1.1723450000005187</v>
      </c>
      <c r="C190" s="4">
        <v>-0.17592249998443776</v>
      </c>
      <c r="D190" s="4">
        <v>1.2403524999982096</v>
      </c>
      <c r="E190" s="4">
        <v>-3.0857299999999999</v>
      </c>
      <c r="H190" s="7">
        <v>-1.1723450000005187</v>
      </c>
      <c r="I190" s="7">
        <f t="shared" si="42"/>
        <v>-0.40134500000021944</v>
      </c>
      <c r="J190" s="13">
        <f t="shared" si="53"/>
        <v>25.179999999999982</v>
      </c>
      <c r="K190" s="12">
        <f t="shared" si="40"/>
        <v>398</v>
      </c>
      <c r="L190" s="12">
        <f t="shared" si="41"/>
        <v>1</v>
      </c>
      <c r="M190" s="12">
        <v>-0.17592249998443776</v>
      </c>
      <c r="N190" s="12">
        <f t="shared" si="43"/>
        <v>-0.79592249998583497</v>
      </c>
      <c r="O190" s="13">
        <f t="shared" si="54"/>
        <v>25.179999999999982</v>
      </c>
      <c r="P190" s="12">
        <f t="shared" si="55"/>
        <v>398</v>
      </c>
      <c r="Q190" s="12">
        <f t="shared" si="44"/>
        <v>1</v>
      </c>
      <c r="R190" s="12">
        <v>1.2403524999982096</v>
      </c>
      <c r="S190" s="12">
        <f t="shared" si="45"/>
        <v>1.5933524999951487</v>
      </c>
      <c r="T190" s="13">
        <f t="shared" si="56"/>
        <v>25.179999999999982</v>
      </c>
      <c r="U190" s="12">
        <f t="shared" si="57"/>
        <v>396</v>
      </c>
      <c r="V190" s="12">
        <f t="shared" si="46"/>
        <v>0.99497487437185927</v>
      </c>
      <c r="W190" s="12">
        <v>-3.0857299999999999</v>
      </c>
      <c r="X190" s="12">
        <f t="shared" si="47"/>
        <v>-3.14473</v>
      </c>
      <c r="Y190" s="13">
        <f t="shared" si="58"/>
        <v>25.179999999999982</v>
      </c>
      <c r="Z190" s="12">
        <f t="shared" si="48"/>
        <v>398</v>
      </c>
      <c r="AA190" s="12">
        <f t="shared" si="49"/>
        <v>1</v>
      </c>
      <c r="AB190" s="12">
        <f ca="1">'result(Ti-Al)'!AK193</f>
        <v>-2.5909636884096057</v>
      </c>
      <c r="AC190" s="12">
        <f t="shared" ca="1" si="50"/>
        <v>-4.2465549387774963</v>
      </c>
      <c r="AD190" s="13">
        <f t="shared" si="59"/>
        <v>25.179999999999982</v>
      </c>
      <c r="AE190" s="12">
        <f t="shared" ca="1" si="51"/>
        <v>398</v>
      </c>
      <c r="AF190" s="12">
        <f t="shared" ca="1" si="52"/>
        <v>1</v>
      </c>
    </row>
    <row r="191" spans="1:32" x14ac:dyDescent="0.15">
      <c r="A191" s="4">
        <v>1.7</v>
      </c>
      <c r="B191" s="4">
        <v>-0.40134500000021944</v>
      </c>
      <c r="C191" s="4">
        <v>-0.79592249998583497</v>
      </c>
      <c r="D191" s="4">
        <v>1.5933524999951487</v>
      </c>
      <c r="E191" s="4">
        <v>-3.14473</v>
      </c>
      <c r="H191" s="7">
        <v>-0.40134500000021944</v>
      </c>
      <c r="I191" s="7">
        <f t="shared" si="42"/>
        <v>-2.5913449999990235</v>
      </c>
      <c r="J191" s="13">
        <f t="shared" si="53"/>
        <v>25.399999999999981</v>
      </c>
      <c r="K191" s="12">
        <f t="shared" si="40"/>
        <v>398</v>
      </c>
      <c r="L191" s="12">
        <f t="shared" si="41"/>
        <v>1</v>
      </c>
      <c r="M191" s="12">
        <v>-0.79592249998583497</v>
      </c>
      <c r="N191" s="12">
        <f t="shared" si="43"/>
        <v>-0.54892249998417242</v>
      </c>
      <c r="O191" s="13">
        <f t="shared" si="54"/>
        <v>25.399999999999981</v>
      </c>
      <c r="P191" s="12">
        <f t="shared" si="55"/>
        <v>398</v>
      </c>
      <c r="Q191" s="12">
        <f t="shared" si="44"/>
        <v>1</v>
      </c>
      <c r="R191" s="12">
        <v>1.5933524999951487</v>
      </c>
      <c r="S191" s="12">
        <f t="shared" si="45"/>
        <v>2.3143524999973408</v>
      </c>
      <c r="T191" s="13">
        <f t="shared" si="56"/>
        <v>25.399999999999981</v>
      </c>
      <c r="U191" s="12">
        <f t="shared" si="57"/>
        <v>396</v>
      </c>
      <c r="V191" s="12">
        <f t="shared" si="46"/>
        <v>0.99497487437185927</v>
      </c>
      <c r="W191" s="12">
        <v>-3.14473</v>
      </c>
      <c r="X191" s="12">
        <f t="shared" si="47"/>
        <v>-2.6807300000000001</v>
      </c>
      <c r="Y191" s="13">
        <f t="shared" si="58"/>
        <v>25.399999999999981</v>
      </c>
      <c r="Z191" s="12">
        <f t="shared" si="48"/>
        <v>398</v>
      </c>
      <c r="AA191" s="12">
        <f t="shared" si="49"/>
        <v>1</v>
      </c>
      <c r="AB191" s="12">
        <f ca="1">'result(Ti-Al)'!AK194</f>
        <v>-4.2465549387774963</v>
      </c>
      <c r="AC191" s="12">
        <f t="shared" ca="1" si="50"/>
        <v>-2.1234728197093649</v>
      </c>
      <c r="AD191" s="13">
        <f t="shared" si="59"/>
        <v>25.399999999999981</v>
      </c>
      <c r="AE191" s="12">
        <f t="shared" ca="1" si="51"/>
        <v>398</v>
      </c>
      <c r="AF191" s="12">
        <f t="shared" ca="1" si="52"/>
        <v>1</v>
      </c>
    </row>
    <row r="192" spans="1:32" x14ac:dyDescent="0.15">
      <c r="A192" s="4">
        <v>1.71</v>
      </c>
      <c r="B192" s="4">
        <v>-2.5913449999990235</v>
      </c>
      <c r="C192" s="4">
        <v>-0.54892249998417242</v>
      </c>
      <c r="D192" s="4">
        <v>2.3143524999973408</v>
      </c>
      <c r="E192" s="4">
        <v>-2.6807300000000001</v>
      </c>
      <c r="H192" s="7">
        <v>-2.5913449999990235</v>
      </c>
      <c r="I192" s="7">
        <f t="shared" si="42"/>
        <v>-1.4703450000013163</v>
      </c>
      <c r="J192" s="13">
        <f t="shared" si="53"/>
        <v>25.61999999999998</v>
      </c>
      <c r="K192" s="12">
        <f t="shared" si="40"/>
        <v>398</v>
      </c>
      <c r="L192" s="12">
        <f t="shared" si="41"/>
        <v>1</v>
      </c>
      <c r="M192" s="12">
        <v>-0.54892249998417242</v>
      </c>
      <c r="N192" s="12">
        <f t="shared" si="43"/>
        <v>0.3480775000141989</v>
      </c>
      <c r="O192" s="13">
        <f t="shared" si="54"/>
        <v>25.61999999999998</v>
      </c>
      <c r="P192" s="12">
        <f t="shared" si="55"/>
        <v>398</v>
      </c>
      <c r="Q192" s="12">
        <f t="shared" si="44"/>
        <v>1</v>
      </c>
      <c r="R192" s="12">
        <v>2.3143524999973408</v>
      </c>
      <c r="S192" s="12">
        <f t="shared" si="45"/>
        <v>0.60935249999616303</v>
      </c>
      <c r="T192" s="13">
        <f t="shared" si="56"/>
        <v>25.61999999999998</v>
      </c>
      <c r="U192" s="12">
        <f t="shared" si="57"/>
        <v>396</v>
      </c>
      <c r="V192" s="12">
        <f t="shared" si="46"/>
        <v>0.99497487437185927</v>
      </c>
      <c r="W192" s="12">
        <v>-2.6807300000000001</v>
      </c>
      <c r="X192" s="12">
        <f t="shared" si="47"/>
        <v>-2.5257299999999998</v>
      </c>
      <c r="Y192" s="13">
        <f t="shared" si="58"/>
        <v>25.61999999999998</v>
      </c>
      <c r="Z192" s="12">
        <f t="shared" si="48"/>
        <v>398</v>
      </c>
      <c r="AA192" s="12">
        <f t="shared" si="49"/>
        <v>1</v>
      </c>
      <c r="AB192" s="12">
        <f ca="1">'result(Ti-Al)'!AK195</f>
        <v>-2.1234728197093649</v>
      </c>
      <c r="AC192" s="12">
        <f t="shared" ca="1" si="50"/>
        <v>-2.0483936725513994</v>
      </c>
      <c r="AD192" s="13">
        <f t="shared" si="59"/>
        <v>25.61999999999998</v>
      </c>
      <c r="AE192" s="12">
        <f t="shared" ca="1" si="51"/>
        <v>398</v>
      </c>
      <c r="AF192" s="12">
        <f t="shared" ca="1" si="52"/>
        <v>1</v>
      </c>
    </row>
    <row r="193" spans="1:32" x14ac:dyDescent="0.15">
      <c r="A193" s="4">
        <v>1.72</v>
      </c>
      <c r="B193" s="4">
        <v>-1.4703450000013163</v>
      </c>
      <c r="C193" s="4">
        <v>0.3480775000141989</v>
      </c>
      <c r="D193" s="4">
        <v>0.60935249999616303</v>
      </c>
      <c r="E193" s="4">
        <v>-2.5257299999999998</v>
      </c>
      <c r="H193" s="7">
        <v>-1.4703450000013163</v>
      </c>
      <c r="I193" s="7">
        <f t="shared" si="42"/>
        <v>-2.9263449999987756</v>
      </c>
      <c r="J193" s="13">
        <f t="shared" si="53"/>
        <v>25.839999999999979</v>
      </c>
      <c r="K193" s="12">
        <f t="shared" si="40"/>
        <v>398</v>
      </c>
      <c r="L193" s="12">
        <f t="shared" si="41"/>
        <v>1</v>
      </c>
      <c r="M193" s="12">
        <v>0.3480775000141989</v>
      </c>
      <c r="N193" s="12">
        <f t="shared" si="43"/>
        <v>0.77407750001512454</v>
      </c>
      <c r="O193" s="13">
        <f t="shared" si="54"/>
        <v>25.839999999999979</v>
      </c>
      <c r="P193" s="12">
        <f t="shared" si="55"/>
        <v>398</v>
      </c>
      <c r="Q193" s="12">
        <f t="shared" si="44"/>
        <v>1</v>
      </c>
      <c r="R193" s="12">
        <v>0.60935249999616303</v>
      </c>
      <c r="S193" s="12">
        <f t="shared" si="45"/>
        <v>-2.3786475000022733</v>
      </c>
      <c r="T193" s="13">
        <f t="shared" si="56"/>
        <v>25.839999999999979</v>
      </c>
      <c r="U193" s="12">
        <f t="shared" si="57"/>
        <v>396</v>
      </c>
      <c r="V193" s="12">
        <f t="shared" si="46"/>
        <v>0.99497487437185927</v>
      </c>
      <c r="W193" s="12">
        <v>-2.5257299999999998</v>
      </c>
      <c r="X193" s="12">
        <f t="shared" si="47"/>
        <v>-2.5447299999999999</v>
      </c>
      <c r="Y193" s="13">
        <f t="shared" si="58"/>
        <v>25.839999999999979</v>
      </c>
      <c r="Z193" s="12">
        <f t="shared" si="48"/>
        <v>398</v>
      </c>
      <c r="AA193" s="12">
        <f t="shared" si="49"/>
        <v>1</v>
      </c>
      <c r="AB193" s="12">
        <f ca="1">'result(Ti-Al)'!AK196</f>
        <v>-2.0483936725513994</v>
      </c>
      <c r="AC193" s="12">
        <f t="shared" ca="1" si="50"/>
        <v>-2.914227489944933</v>
      </c>
      <c r="AD193" s="13">
        <f t="shared" si="59"/>
        <v>25.839999999999979</v>
      </c>
      <c r="AE193" s="12">
        <f t="shared" ca="1" si="51"/>
        <v>398</v>
      </c>
      <c r="AF193" s="12">
        <f t="shared" ca="1" si="52"/>
        <v>1</v>
      </c>
    </row>
    <row r="194" spans="1:32" x14ac:dyDescent="0.15">
      <c r="A194" s="4">
        <v>1.73</v>
      </c>
      <c r="B194" s="4">
        <v>-2.9263449999987756</v>
      </c>
      <c r="C194" s="4">
        <v>0.77407750001512454</v>
      </c>
      <c r="D194" s="4">
        <v>-2.3786475000022733</v>
      </c>
      <c r="E194" s="4">
        <v>-2.5447299999999999</v>
      </c>
      <c r="H194" s="7">
        <v>-2.9263449999987756</v>
      </c>
      <c r="I194" s="7">
        <f t="shared" si="42"/>
        <v>-2.8973450000009393</v>
      </c>
      <c r="J194" s="13">
        <f t="shared" si="53"/>
        <v>26.059999999999977</v>
      </c>
      <c r="K194" s="12">
        <f t="shared" si="40"/>
        <v>398</v>
      </c>
      <c r="L194" s="12">
        <f t="shared" si="41"/>
        <v>1</v>
      </c>
      <c r="M194" s="12">
        <v>0.77407750001512454</v>
      </c>
      <c r="N194" s="12">
        <f t="shared" si="43"/>
        <v>2.8020775000143772</v>
      </c>
      <c r="O194" s="13">
        <f t="shared" si="54"/>
        <v>26.059999999999977</v>
      </c>
      <c r="P194" s="12">
        <f t="shared" si="55"/>
        <v>398</v>
      </c>
      <c r="Q194" s="12">
        <f t="shared" si="44"/>
        <v>1</v>
      </c>
      <c r="R194" s="12">
        <v>-2.3786475000022733</v>
      </c>
      <c r="S194" s="12">
        <f t="shared" si="45"/>
        <v>-2.3886475000018947</v>
      </c>
      <c r="T194" s="13">
        <f t="shared" si="56"/>
        <v>26.059999999999977</v>
      </c>
      <c r="U194" s="12">
        <f t="shared" si="57"/>
        <v>396</v>
      </c>
      <c r="V194" s="12">
        <f t="shared" si="46"/>
        <v>0.99497487437185927</v>
      </c>
      <c r="W194" s="12">
        <v>-2.5447299999999999</v>
      </c>
      <c r="X194" s="12">
        <f t="shared" si="47"/>
        <v>-2.97173</v>
      </c>
      <c r="Y194" s="13">
        <f t="shared" si="58"/>
        <v>26.059999999999977</v>
      </c>
      <c r="Z194" s="12">
        <f t="shared" si="48"/>
        <v>398</v>
      </c>
      <c r="AA194" s="12">
        <f t="shared" si="49"/>
        <v>1</v>
      </c>
      <c r="AB194" s="12">
        <f ca="1">'result(Ti-Al)'!AK197</f>
        <v>-2.914227489944933</v>
      </c>
      <c r="AC194" s="12">
        <f t="shared" ca="1" si="50"/>
        <v>-1.0081982388507293</v>
      </c>
      <c r="AD194" s="13">
        <f t="shared" si="59"/>
        <v>26.059999999999977</v>
      </c>
      <c r="AE194" s="12">
        <f t="shared" ca="1" si="51"/>
        <v>398</v>
      </c>
      <c r="AF194" s="12">
        <f t="shared" ca="1" si="52"/>
        <v>1</v>
      </c>
    </row>
    <row r="195" spans="1:32" x14ac:dyDescent="0.15">
      <c r="A195" s="4">
        <v>1.74</v>
      </c>
      <c r="B195" s="4">
        <v>-2.8973450000009393</v>
      </c>
      <c r="C195" s="4">
        <v>2.8020775000143772</v>
      </c>
      <c r="D195" s="4">
        <v>-2.3886475000018947</v>
      </c>
      <c r="E195" s="4">
        <v>-2.97173</v>
      </c>
      <c r="H195" s="7">
        <v>-2.8973450000009393</v>
      </c>
      <c r="I195" s="7">
        <f t="shared" si="42"/>
        <v>-2.9503449999985776</v>
      </c>
      <c r="J195" s="13">
        <f t="shared" si="53"/>
        <v>26.279999999999976</v>
      </c>
      <c r="K195" s="12">
        <f t="shared" si="40"/>
        <v>398</v>
      </c>
      <c r="L195" s="12">
        <f t="shared" si="41"/>
        <v>1</v>
      </c>
      <c r="M195" s="12">
        <v>2.8020775000143772</v>
      </c>
      <c r="N195" s="12">
        <f t="shared" si="43"/>
        <v>5.1030775000135975</v>
      </c>
      <c r="O195" s="13">
        <f t="shared" si="54"/>
        <v>26.279999999999976</v>
      </c>
      <c r="P195" s="12">
        <f t="shared" si="55"/>
        <v>398</v>
      </c>
      <c r="Q195" s="12">
        <f t="shared" si="44"/>
        <v>1</v>
      </c>
      <c r="R195" s="12">
        <v>-2.3886475000018947</v>
      </c>
      <c r="S195" s="12">
        <f t="shared" si="45"/>
        <v>-2.4886475000052144</v>
      </c>
      <c r="T195" s="13">
        <f t="shared" si="56"/>
        <v>26.279999999999976</v>
      </c>
      <c r="U195" s="12">
        <f t="shared" si="57"/>
        <v>396</v>
      </c>
      <c r="V195" s="12">
        <f t="shared" si="46"/>
        <v>0.99497487437185927</v>
      </c>
      <c r="W195" s="12">
        <v>-2.97173</v>
      </c>
      <c r="X195" s="12">
        <f t="shared" si="47"/>
        <v>-3.91073</v>
      </c>
      <c r="Y195" s="13">
        <f t="shared" si="58"/>
        <v>26.279999999999976</v>
      </c>
      <c r="Z195" s="12">
        <f t="shared" si="48"/>
        <v>398</v>
      </c>
      <c r="AA195" s="12">
        <f t="shared" si="49"/>
        <v>1</v>
      </c>
      <c r="AB195" s="12">
        <f ca="1">'result(Ti-Al)'!AK198</f>
        <v>-1.0081982388507293</v>
      </c>
      <c r="AC195" s="12">
        <f t="shared" ca="1" si="50"/>
        <v>-2.6034910821476966</v>
      </c>
      <c r="AD195" s="13">
        <f t="shared" si="59"/>
        <v>26.279999999999976</v>
      </c>
      <c r="AE195" s="12">
        <f t="shared" ca="1" si="51"/>
        <v>398</v>
      </c>
      <c r="AF195" s="12">
        <f t="shared" ca="1" si="52"/>
        <v>1</v>
      </c>
    </row>
    <row r="196" spans="1:32" x14ac:dyDescent="0.15">
      <c r="A196" s="4">
        <v>1.75</v>
      </c>
      <c r="B196" s="4">
        <v>-2.9503449999985776</v>
      </c>
      <c r="C196" s="4">
        <v>5.1030775000135975</v>
      </c>
      <c r="D196" s="4">
        <v>-2.4886475000052144</v>
      </c>
      <c r="E196" s="4">
        <v>-3.91073</v>
      </c>
      <c r="H196" s="7">
        <v>-2.9503449999985776</v>
      </c>
      <c r="I196" s="7">
        <f t="shared" si="42"/>
        <v>-0.66234499999850982</v>
      </c>
      <c r="J196" s="13">
        <f t="shared" si="53"/>
        <v>26.499999999999975</v>
      </c>
      <c r="K196" s="12">
        <f t="shared" si="40"/>
        <v>398</v>
      </c>
      <c r="L196" s="12">
        <f t="shared" si="41"/>
        <v>1</v>
      </c>
      <c r="M196" s="12">
        <v>5.1030775000135975</v>
      </c>
      <c r="N196" s="12">
        <f t="shared" si="43"/>
        <v>5.4530775000145582</v>
      </c>
      <c r="O196" s="13">
        <f t="shared" si="54"/>
        <v>26.499999999999975</v>
      </c>
      <c r="P196" s="12">
        <f t="shared" si="55"/>
        <v>398</v>
      </c>
      <c r="Q196" s="12">
        <f t="shared" si="44"/>
        <v>1</v>
      </c>
      <c r="R196" s="12">
        <v>-2.4886475000052144</v>
      </c>
      <c r="S196" s="12">
        <f t="shared" si="45"/>
        <v>-4.4926475000046651</v>
      </c>
      <c r="T196" s="13">
        <f t="shared" si="56"/>
        <v>26.499999999999975</v>
      </c>
      <c r="U196" s="12">
        <f t="shared" si="57"/>
        <v>396</v>
      </c>
      <c r="V196" s="12">
        <f t="shared" si="46"/>
        <v>0.99497487437185927</v>
      </c>
      <c r="W196" s="12">
        <v>-3.91073</v>
      </c>
      <c r="X196" s="12">
        <f t="shared" si="47"/>
        <v>0.29926799999999998</v>
      </c>
      <c r="Y196" s="13">
        <f t="shared" si="58"/>
        <v>26.499999999999975</v>
      </c>
      <c r="Z196" s="12">
        <f t="shared" si="48"/>
        <v>398</v>
      </c>
      <c r="AA196" s="12">
        <f t="shared" si="49"/>
        <v>1</v>
      </c>
      <c r="AB196" s="12">
        <f ca="1">'result(Ti-Al)'!AK199</f>
        <v>-2.6034910821476966</v>
      </c>
      <c r="AC196" s="12">
        <f t="shared" ca="1" si="50"/>
        <v>-2.0448944897957171</v>
      </c>
      <c r="AD196" s="13">
        <f t="shared" si="59"/>
        <v>26.499999999999975</v>
      </c>
      <c r="AE196" s="12">
        <f t="shared" ca="1" si="51"/>
        <v>398</v>
      </c>
      <c r="AF196" s="12">
        <f t="shared" ca="1" si="52"/>
        <v>1</v>
      </c>
    </row>
    <row r="197" spans="1:32" x14ac:dyDescent="0.15">
      <c r="A197" s="4">
        <v>1.76</v>
      </c>
      <c r="B197" s="4">
        <v>-0.66234499999850982</v>
      </c>
      <c r="C197" s="4">
        <v>5.4530775000145582</v>
      </c>
      <c r="D197" s="4">
        <v>-4.4926475000046651</v>
      </c>
      <c r="E197" s="4">
        <v>0.29926799999999998</v>
      </c>
      <c r="H197" s="7">
        <v>-0.66234499999850982</v>
      </c>
      <c r="I197" s="7">
        <f t="shared" si="42"/>
        <v>-0.54034500000099683</v>
      </c>
      <c r="J197" s="13">
        <f t="shared" si="53"/>
        <v>26.719999999999974</v>
      </c>
      <c r="K197" s="12">
        <f t="shared" si="40"/>
        <v>398</v>
      </c>
      <c r="L197" s="12">
        <f t="shared" si="41"/>
        <v>1</v>
      </c>
      <c r="M197" s="12">
        <v>5.4530775000145582</v>
      </c>
      <c r="N197" s="12">
        <f t="shared" si="43"/>
        <v>2.3100775000166607</v>
      </c>
      <c r="O197" s="13">
        <f t="shared" si="54"/>
        <v>26.719999999999974</v>
      </c>
      <c r="P197" s="12">
        <f t="shared" si="55"/>
        <v>398</v>
      </c>
      <c r="Q197" s="12">
        <f t="shared" si="44"/>
        <v>1</v>
      </c>
      <c r="R197" s="12">
        <v>-4.4926475000046651</v>
      </c>
      <c r="S197" s="12">
        <f t="shared" si="45"/>
        <v>-4.7176475000050289</v>
      </c>
      <c r="T197" s="13">
        <f t="shared" si="56"/>
        <v>26.719999999999974</v>
      </c>
      <c r="U197" s="12">
        <f t="shared" si="57"/>
        <v>396</v>
      </c>
      <c r="V197" s="12">
        <f t="shared" si="46"/>
        <v>0.99497487437185927</v>
      </c>
      <c r="W197" s="12">
        <v>0.29926799999999998</v>
      </c>
      <c r="X197" s="12">
        <f t="shared" si="47"/>
        <v>0.30626799999999998</v>
      </c>
      <c r="Y197" s="13">
        <f t="shared" si="58"/>
        <v>26.719999999999974</v>
      </c>
      <c r="Z197" s="12">
        <f t="shared" si="48"/>
        <v>398</v>
      </c>
      <c r="AA197" s="12">
        <f t="shared" si="49"/>
        <v>1</v>
      </c>
      <c r="AB197" s="12">
        <f ca="1">'result(Ti-Al)'!AK200</f>
        <v>-2.0448944897957171</v>
      </c>
      <c r="AC197" s="12">
        <f t="shared" ca="1" si="50"/>
        <v>-3.9527875011770099</v>
      </c>
      <c r="AD197" s="13">
        <f t="shared" si="59"/>
        <v>26.719999999999974</v>
      </c>
      <c r="AE197" s="12">
        <f t="shared" ca="1" si="51"/>
        <v>398</v>
      </c>
      <c r="AF197" s="12">
        <f t="shared" ca="1" si="52"/>
        <v>1</v>
      </c>
    </row>
    <row r="198" spans="1:32" x14ac:dyDescent="0.15">
      <c r="A198" s="4">
        <v>1.77</v>
      </c>
      <c r="B198" s="4">
        <v>-0.54034500000099683</v>
      </c>
      <c r="C198" s="4">
        <v>2.3100775000166607</v>
      </c>
      <c r="D198" s="4">
        <v>-4.7176475000050289</v>
      </c>
      <c r="E198" s="4">
        <v>0.30626799999999998</v>
      </c>
      <c r="H198" s="7">
        <v>-0.54034500000099683</v>
      </c>
      <c r="I198" s="7">
        <f t="shared" si="42"/>
        <v>-0.9973450000018147</v>
      </c>
      <c r="J198" s="13">
        <f t="shared" si="53"/>
        <v>26.939999999999973</v>
      </c>
      <c r="K198" s="12">
        <f t="shared" si="40"/>
        <v>398</v>
      </c>
      <c r="L198" s="12">
        <f t="shared" si="41"/>
        <v>1</v>
      </c>
      <c r="M198" s="12">
        <v>2.3100775000166607</v>
      </c>
      <c r="N198" s="12">
        <f t="shared" si="43"/>
        <v>1.727077500014218</v>
      </c>
      <c r="O198" s="13">
        <f t="shared" si="54"/>
        <v>26.939999999999973</v>
      </c>
      <c r="P198" s="12">
        <f t="shared" si="55"/>
        <v>398</v>
      </c>
      <c r="Q198" s="12">
        <f t="shared" si="44"/>
        <v>1</v>
      </c>
      <c r="R198" s="12">
        <v>-4.7176475000050289</v>
      </c>
      <c r="S198" s="12">
        <f t="shared" si="45"/>
        <v>-4.4586475000052417</v>
      </c>
      <c r="T198" s="13">
        <f t="shared" si="56"/>
        <v>26.939999999999973</v>
      </c>
      <c r="U198" s="12">
        <f t="shared" si="57"/>
        <v>396</v>
      </c>
      <c r="V198" s="12">
        <f t="shared" si="46"/>
        <v>0.99497487437185927</v>
      </c>
      <c r="W198" s="12">
        <v>0.30626799999999998</v>
      </c>
      <c r="X198" s="12">
        <f t="shared" si="47"/>
        <v>2.191268</v>
      </c>
      <c r="Y198" s="13">
        <f t="shared" si="58"/>
        <v>26.939999999999973</v>
      </c>
      <c r="Z198" s="12">
        <f t="shared" si="48"/>
        <v>398</v>
      </c>
      <c r="AA198" s="12">
        <f t="shared" si="49"/>
        <v>1</v>
      </c>
      <c r="AB198" s="12">
        <f ca="1">'result(Ti-Al)'!AK201</f>
        <v>-3.9527875011770099</v>
      </c>
      <c r="AC198" s="12">
        <f t="shared" ca="1" si="50"/>
        <v>-3.0941636775077321</v>
      </c>
      <c r="AD198" s="13">
        <f t="shared" si="59"/>
        <v>26.939999999999973</v>
      </c>
      <c r="AE198" s="12">
        <f t="shared" ca="1" si="51"/>
        <v>398</v>
      </c>
      <c r="AF198" s="12">
        <f t="shared" ca="1" si="52"/>
        <v>1</v>
      </c>
    </row>
    <row r="199" spans="1:32" x14ac:dyDescent="0.15">
      <c r="A199" s="4">
        <v>1.78</v>
      </c>
      <c r="B199" s="4">
        <v>-0.9973450000018147</v>
      </c>
      <c r="C199" s="4">
        <v>1.727077500014218</v>
      </c>
      <c r="D199" s="4">
        <v>-4.4586475000052417</v>
      </c>
      <c r="E199" s="4">
        <v>2.191268</v>
      </c>
      <c r="H199" s="7">
        <v>-0.9973450000018147</v>
      </c>
      <c r="I199" s="7">
        <f t="shared" si="42"/>
        <v>1.4236549999999681</v>
      </c>
      <c r="J199" s="13">
        <f t="shared" si="53"/>
        <v>27.159999999999972</v>
      </c>
      <c r="K199" s="12">
        <f t="shared" si="40"/>
        <v>398</v>
      </c>
      <c r="L199" s="12">
        <f t="shared" si="41"/>
        <v>1</v>
      </c>
      <c r="M199" s="12">
        <v>1.727077500014218</v>
      </c>
      <c r="N199" s="12">
        <f t="shared" si="43"/>
        <v>-0.33192249998492684</v>
      </c>
      <c r="O199" s="13">
        <f t="shared" si="54"/>
        <v>27.159999999999972</v>
      </c>
      <c r="P199" s="12">
        <f t="shared" si="55"/>
        <v>398</v>
      </c>
      <c r="Q199" s="12">
        <f t="shared" si="44"/>
        <v>1</v>
      </c>
      <c r="R199" s="12">
        <v>-4.4586475000052417</v>
      </c>
      <c r="S199" s="12">
        <f t="shared" si="45"/>
        <v>-4.5466475000033313</v>
      </c>
      <c r="T199" s="13">
        <f t="shared" si="56"/>
        <v>27.159999999999972</v>
      </c>
      <c r="U199" s="12">
        <f t="shared" si="57"/>
        <v>398</v>
      </c>
      <c r="V199" s="12">
        <f t="shared" si="46"/>
        <v>1</v>
      </c>
      <c r="W199" s="12">
        <v>2.191268</v>
      </c>
      <c r="X199" s="12">
        <f t="shared" si="47"/>
        <v>0.83226800000000001</v>
      </c>
      <c r="Y199" s="13">
        <f t="shared" si="58"/>
        <v>27.159999999999972</v>
      </c>
      <c r="Z199" s="12">
        <f t="shared" si="48"/>
        <v>398</v>
      </c>
      <c r="AA199" s="12">
        <f t="shared" si="49"/>
        <v>1</v>
      </c>
      <c r="AB199" s="12">
        <f ca="1">'result(Ti-Al)'!AK202</f>
        <v>-3.0941636775077321</v>
      </c>
      <c r="AC199" s="12">
        <f t="shared" ca="1" si="50"/>
        <v>-0.82905962134916455</v>
      </c>
      <c r="AD199" s="13">
        <f t="shared" si="59"/>
        <v>27.159999999999972</v>
      </c>
      <c r="AE199" s="12">
        <f t="shared" ca="1" si="51"/>
        <v>398</v>
      </c>
      <c r="AF199" s="12">
        <f t="shared" ca="1" si="52"/>
        <v>1</v>
      </c>
    </row>
    <row r="200" spans="1:32" x14ac:dyDescent="0.15">
      <c r="A200" s="4">
        <v>1.79</v>
      </c>
      <c r="B200" s="4">
        <v>1.4236549999999681</v>
      </c>
      <c r="C200" s="4">
        <v>-0.33192249998492684</v>
      </c>
      <c r="D200" s="4">
        <v>-4.5466475000033313</v>
      </c>
      <c r="E200" s="4">
        <v>0.83226800000000001</v>
      </c>
      <c r="H200" s="7">
        <v>1.4236549999999681</v>
      </c>
      <c r="I200" s="7">
        <f t="shared" si="42"/>
        <v>1.3426549999984161</v>
      </c>
      <c r="J200" s="13">
        <f t="shared" si="53"/>
        <v>27.379999999999971</v>
      </c>
      <c r="K200" s="12">
        <f t="shared" si="40"/>
        <v>398</v>
      </c>
      <c r="L200" s="12">
        <f t="shared" si="41"/>
        <v>1</v>
      </c>
      <c r="M200" s="12">
        <v>-0.33192249998492684</v>
      </c>
      <c r="N200" s="12">
        <f t="shared" si="43"/>
        <v>-0.77192249998603302</v>
      </c>
      <c r="O200" s="13">
        <f t="shared" si="54"/>
        <v>27.379999999999971</v>
      </c>
      <c r="P200" s="12">
        <f t="shared" si="55"/>
        <v>398</v>
      </c>
      <c r="Q200" s="12">
        <f t="shared" si="44"/>
        <v>1</v>
      </c>
      <c r="R200" s="12">
        <v>-4.5466475000033313</v>
      </c>
      <c r="S200" s="12">
        <f t="shared" si="45"/>
        <v>-5.0176475000043297</v>
      </c>
      <c r="T200" s="13">
        <f t="shared" si="56"/>
        <v>27.379999999999971</v>
      </c>
      <c r="U200" s="12">
        <f t="shared" si="57"/>
        <v>398</v>
      </c>
      <c r="V200" s="12">
        <f t="shared" si="46"/>
        <v>1</v>
      </c>
      <c r="W200" s="12">
        <v>0.83226800000000001</v>
      </c>
      <c r="X200" s="12">
        <f t="shared" si="47"/>
        <v>1.0412680000000001</v>
      </c>
      <c r="Y200" s="13">
        <f t="shared" si="58"/>
        <v>27.379999999999971</v>
      </c>
      <c r="Z200" s="12">
        <f t="shared" si="48"/>
        <v>398</v>
      </c>
      <c r="AA200" s="12">
        <f t="shared" si="49"/>
        <v>1</v>
      </c>
      <c r="AB200" s="12">
        <f ca="1">'result(Ti-Al)'!AK203</f>
        <v>-0.82905962134916455</v>
      </c>
      <c r="AC200" s="12">
        <f t="shared" ca="1" si="50"/>
        <v>-1.7419822450273101</v>
      </c>
      <c r="AD200" s="13">
        <f t="shared" si="59"/>
        <v>27.379999999999971</v>
      </c>
      <c r="AE200" s="12">
        <f t="shared" ca="1" si="51"/>
        <v>398</v>
      </c>
      <c r="AF200" s="12">
        <f t="shared" ca="1" si="52"/>
        <v>1</v>
      </c>
    </row>
    <row r="201" spans="1:32" x14ac:dyDescent="0.15">
      <c r="A201" s="4">
        <v>1.8</v>
      </c>
      <c r="B201" s="4">
        <v>1.3426549999984161</v>
      </c>
      <c r="C201" s="4">
        <v>-0.77192249998603302</v>
      </c>
      <c r="D201" s="4">
        <v>-5.0176475000043297</v>
      </c>
      <c r="E201" s="4">
        <v>1.0412680000000001</v>
      </c>
      <c r="H201" s="7">
        <v>1.3426549999984161</v>
      </c>
      <c r="I201" s="7">
        <f t="shared" si="42"/>
        <v>1.3276550000007603</v>
      </c>
      <c r="J201" s="13">
        <f t="shared" si="53"/>
        <v>27.599999999999969</v>
      </c>
      <c r="K201" s="12">
        <f t="shared" si="40"/>
        <v>398</v>
      </c>
      <c r="L201" s="12">
        <f t="shared" si="41"/>
        <v>1</v>
      </c>
      <c r="M201" s="12">
        <v>-0.77192249998603302</v>
      </c>
      <c r="N201" s="12">
        <f t="shared" si="43"/>
        <v>-1.8079224999851817</v>
      </c>
      <c r="O201" s="13">
        <f t="shared" si="54"/>
        <v>27.599999999999969</v>
      </c>
      <c r="P201" s="12">
        <f t="shared" si="55"/>
        <v>398</v>
      </c>
      <c r="Q201" s="12">
        <f t="shared" si="44"/>
        <v>1</v>
      </c>
      <c r="R201" s="12">
        <v>-5.0176475000043297</v>
      </c>
      <c r="S201" s="12">
        <f t="shared" si="45"/>
        <v>-3.8966475000030698</v>
      </c>
      <c r="T201" s="13">
        <f t="shared" si="56"/>
        <v>27.599999999999969</v>
      </c>
      <c r="U201" s="12">
        <f t="shared" si="57"/>
        <v>398</v>
      </c>
      <c r="V201" s="12">
        <f t="shared" si="46"/>
        <v>1</v>
      </c>
      <c r="W201" s="12">
        <v>1.0412680000000001</v>
      </c>
      <c r="X201" s="12">
        <f t="shared" si="47"/>
        <v>-1.12073</v>
      </c>
      <c r="Y201" s="13">
        <f t="shared" si="58"/>
        <v>27.599999999999969</v>
      </c>
      <c r="Z201" s="12">
        <f t="shared" si="48"/>
        <v>398</v>
      </c>
      <c r="AA201" s="12">
        <f t="shared" si="49"/>
        <v>1</v>
      </c>
      <c r="AB201" s="12">
        <f ca="1">'result(Ti-Al)'!AK204</f>
        <v>-1.7419822450273101</v>
      </c>
      <c r="AC201" s="12">
        <f t="shared" ca="1" si="50"/>
        <v>-0.51486458048177353</v>
      </c>
      <c r="AD201" s="13">
        <f t="shared" si="59"/>
        <v>27.599999999999969</v>
      </c>
      <c r="AE201" s="12">
        <f t="shared" ca="1" si="51"/>
        <v>398</v>
      </c>
      <c r="AF201" s="12">
        <f t="shared" ca="1" si="52"/>
        <v>1</v>
      </c>
    </row>
    <row r="202" spans="1:32" x14ac:dyDescent="0.15">
      <c r="A202" s="4">
        <v>1.81</v>
      </c>
      <c r="B202" s="4">
        <v>1.3276550000007603</v>
      </c>
      <c r="C202" s="4">
        <v>-1.8079224999851817</v>
      </c>
      <c r="D202" s="4">
        <v>-3.8966475000030698</v>
      </c>
      <c r="E202" s="4">
        <v>-1.12073</v>
      </c>
      <c r="H202" s="7">
        <v>1.3276550000007603</v>
      </c>
      <c r="I202" s="7">
        <f t="shared" si="42"/>
        <v>-0.24034500000169601</v>
      </c>
      <c r="J202" s="13">
        <f t="shared" si="53"/>
        <v>27.819999999999968</v>
      </c>
      <c r="K202" s="12">
        <f t="shared" si="40"/>
        <v>398</v>
      </c>
      <c r="L202" s="12">
        <f t="shared" si="41"/>
        <v>1</v>
      </c>
      <c r="M202" s="12">
        <v>-1.8079224999851817</v>
      </c>
      <c r="N202" s="12">
        <f t="shared" si="43"/>
        <v>-2.5009224999834601</v>
      </c>
      <c r="O202" s="13">
        <f t="shared" si="54"/>
        <v>27.819999999999968</v>
      </c>
      <c r="P202" s="12">
        <f t="shared" si="55"/>
        <v>398</v>
      </c>
      <c r="Q202" s="12">
        <f t="shared" si="44"/>
        <v>1</v>
      </c>
      <c r="R202" s="12">
        <v>-3.8966475000030698</v>
      </c>
      <c r="S202" s="12">
        <f t="shared" si="45"/>
        <v>0.45235249999819871</v>
      </c>
      <c r="T202" s="13">
        <f t="shared" si="56"/>
        <v>27.819999999999968</v>
      </c>
      <c r="U202" s="12">
        <f t="shared" si="57"/>
        <v>398</v>
      </c>
      <c r="V202" s="12">
        <f t="shared" si="46"/>
        <v>1</v>
      </c>
      <c r="W202" s="12">
        <v>-1.12073</v>
      </c>
      <c r="X202" s="12">
        <f t="shared" si="47"/>
        <v>-1.1417299999999999</v>
      </c>
      <c r="Y202" s="13">
        <f t="shared" si="58"/>
        <v>27.819999999999968</v>
      </c>
      <c r="Z202" s="12">
        <f t="shared" si="48"/>
        <v>398</v>
      </c>
      <c r="AA202" s="12">
        <f t="shared" si="49"/>
        <v>1</v>
      </c>
      <c r="AB202" s="12">
        <f ca="1">'result(Ti-Al)'!AK205</f>
        <v>-0.51486458048177353</v>
      </c>
      <c r="AC202" s="12">
        <f t="shared" ca="1" si="50"/>
        <v>-0.71460202799666273</v>
      </c>
      <c r="AD202" s="13">
        <f t="shared" si="59"/>
        <v>27.819999999999968</v>
      </c>
      <c r="AE202" s="12">
        <f t="shared" ca="1" si="51"/>
        <v>398</v>
      </c>
      <c r="AF202" s="12">
        <f t="shared" ca="1" si="52"/>
        <v>1</v>
      </c>
    </row>
    <row r="203" spans="1:32" x14ac:dyDescent="0.15">
      <c r="A203" s="4">
        <v>1.82</v>
      </c>
      <c r="B203" s="4">
        <v>-0.24034500000169601</v>
      </c>
      <c r="C203" s="4">
        <v>-2.5009224999834601</v>
      </c>
      <c r="D203" s="4">
        <v>0.45235249999819871</v>
      </c>
      <c r="E203" s="4">
        <v>-1.1417299999999999</v>
      </c>
      <c r="H203" s="7">
        <v>-0.24034500000169601</v>
      </c>
      <c r="I203" s="7">
        <f t="shared" si="42"/>
        <v>3.2846549999980823</v>
      </c>
      <c r="J203" s="13">
        <f t="shared" si="53"/>
        <v>28.039999999999967</v>
      </c>
      <c r="K203" s="12">
        <f t="shared" si="40"/>
        <v>398</v>
      </c>
      <c r="L203" s="12">
        <f t="shared" si="41"/>
        <v>1</v>
      </c>
      <c r="M203" s="12">
        <v>-2.5009224999834601</v>
      </c>
      <c r="N203" s="12">
        <f t="shared" si="43"/>
        <v>-4.0209224999863125</v>
      </c>
      <c r="O203" s="13">
        <f t="shared" si="54"/>
        <v>28.039999999999967</v>
      </c>
      <c r="P203" s="12">
        <f t="shared" si="55"/>
        <v>398</v>
      </c>
      <c r="Q203" s="12">
        <f t="shared" si="44"/>
        <v>1</v>
      </c>
      <c r="R203" s="12">
        <v>0.45235249999819871</v>
      </c>
      <c r="S203" s="12">
        <f t="shared" si="45"/>
        <v>3.2053524999966498</v>
      </c>
      <c r="T203" s="13">
        <f t="shared" si="56"/>
        <v>28.039999999999967</v>
      </c>
      <c r="U203" s="12">
        <f t="shared" si="57"/>
        <v>398</v>
      </c>
      <c r="V203" s="12">
        <f t="shared" si="46"/>
        <v>1</v>
      </c>
      <c r="W203" s="12">
        <v>-1.1417299999999999</v>
      </c>
      <c r="X203" s="12">
        <f t="shared" si="47"/>
        <v>-4.1497299999999999</v>
      </c>
      <c r="Y203" s="13">
        <f t="shared" si="58"/>
        <v>28.039999999999967</v>
      </c>
      <c r="Z203" s="12">
        <f t="shared" si="48"/>
        <v>398</v>
      </c>
      <c r="AA203" s="12">
        <f t="shared" si="49"/>
        <v>1</v>
      </c>
      <c r="AB203" s="12">
        <f ca="1">'result(Ti-Al)'!AK206</f>
        <v>-0.71460202799666273</v>
      </c>
      <c r="AC203" s="12">
        <f t="shared" ca="1" si="50"/>
        <v>-1.4768768202001492</v>
      </c>
      <c r="AD203" s="13">
        <f t="shared" si="59"/>
        <v>28.039999999999967</v>
      </c>
      <c r="AE203" s="12">
        <f t="shared" ca="1" si="51"/>
        <v>398</v>
      </c>
      <c r="AF203" s="12">
        <f t="shared" ca="1" si="52"/>
        <v>1</v>
      </c>
    </row>
    <row r="204" spans="1:32" x14ac:dyDescent="0.15">
      <c r="A204" s="4">
        <v>1.83</v>
      </c>
      <c r="B204" s="4">
        <v>3.2846549999980823</v>
      </c>
      <c r="C204" s="4">
        <v>-4.0209224999863125</v>
      </c>
      <c r="D204" s="4">
        <v>3.2053524999966498</v>
      </c>
      <c r="E204" s="4">
        <v>-4.1497299999999999</v>
      </c>
      <c r="H204" s="7">
        <v>3.2846549999980823</v>
      </c>
      <c r="I204" s="7">
        <f t="shared" si="42"/>
        <v>-4.033344999999855</v>
      </c>
      <c r="J204" s="13">
        <f t="shared" si="53"/>
        <v>28.259999999999966</v>
      </c>
      <c r="K204" s="12">
        <f t="shared" si="40"/>
        <v>398</v>
      </c>
      <c r="L204" s="12">
        <f t="shared" si="41"/>
        <v>1</v>
      </c>
      <c r="M204" s="12">
        <v>-4.0209224999863125</v>
      </c>
      <c r="N204" s="12">
        <f t="shared" si="43"/>
        <v>-4.4819224999841367</v>
      </c>
      <c r="O204" s="13">
        <f t="shared" si="54"/>
        <v>28.259999999999966</v>
      </c>
      <c r="P204" s="12">
        <f t="shared" si="55"/>
        <v>398</v>
      </c>
      <c r="Q204" s="12">
        <f t="shared" si="44"/>
        <v>1</v>
      </c>
      <c r="R204" s="12">
        <v>3.2053524999966498</v>
      </c>
      <c r="S204" s="12">
        <f t="shared" si="45"/>
        <v>0.77235249999674238</v>
      </c>
      <c r="T204" s="13">
        <f t="shared" si="56"/>
        <v>28.259999999999966</v>
      </c>
      <c r="U204" s="12">
        <f t="shared" si="57"/>
        <v>398</v>
      </c>
      <c r="V204" s="12">
        <f t="shared" si="46"/>
        <v>1</v>
      </c>
      <c r="W204" s="12">
        <v>-4.1497299999999999</v>
      </c>
      <c r="X204" s="12">
        <f t="shared" si="47"/>
        <v>-2.6497299999999999</v>
      </c>
      <c r="Y204" s="13">
        <f t="shared" si="58"/>
        <v>28.259999999999966</v>
      </c>
      <c r="Z204" s="12">
        <f t="shared" si="48"/>
        <v>398</v>
      </c>
      <c r="AA204" s="12">
        <f t="shared" si="49"/>
        <v>1</v>
      </c>
      <c r="AB204" s="12">
        <f ca="1">'result(Ti-Al)'!AK207</f>
        <v>-1.4768768202001492</v>
      </c>
      <c r="AC204" s="12">
        <f t="shared" ca="1" si="50"/>
        <v>-0.37802535131532577</v>
      </c>
      <c r="AD204" s="13">
        <f t="shared" si="59"/>
        <v>28.259999999999966</v>
      </c>
      <c r="AE204" s="12">
        <f t="shared" ca="1" si="51"/>
        <v>398</v>
      </c>
      <c r="AF204" s="12">
        <f t="shared" ca="1" si="52"/>
        <v>1</v>
      </c>
    </row>
    <row r="205" spans="1:32" x14ac:dyDescent="0.15">
      <c r="A205" s="4">
        <v>1.84</v>
      </c>
      <c r="B205" s="4">
        <v>-4.033344999999855</v>
      </c>
      <c r="C205" s="4">
        <v>-4.4819224999841367</v>
      </c>
      <c r="D205" s="4">
        <v>0.77235249999674238</v>
      </c>
      <c r="E205" s="4">
        <v>-2.6497299999999999</v>
      </c>
      <c r="H205" s="7">
        <v>-4.033344999999855</v>
      </c>
      <c r="I205" s="7">
        <f t="shared" si="42"/>
        <v>-1.4463450000015143</v>
      </c>
      <c r="J205" s="13">
        <f t="shared" si="53"/>
        <v>28.479999999999965</v>
      </c>
      <c r="K205" s="12">
        <f t="shared" si="40"/>
        <v>398</v>
      </c>
      <c r="L205" s="12">
        <f t="shared" si="41"/>
        <v>1</v>
      </c>
      <c r="M205" s="12">
        <v>-4.4819224999841367</v>
      </c>
      <c r="N205" s="12">
        <f t="shared" si="43"/>
        <v>-4.0859224999856281</v>
      </c>
      <c r="O205" s="13">
        <f t="shared" si="54"/>
        <v>28.479999999999965</v>
      </c>
      <c r="P205" s="12">
        <f t="shared" si="55"/>
        <v>398</v>
      </c>
      <c r="Q205" s="12">
        <f t="shared" si="44"/>
        <v>1</v>
      </c>
      <c r="R205" s="12">
        <v>0.77235249999674238</v>
      </c>
      <c r="S205" s="12">
        <f t="shared" si="45"/>
        <v>-7.2647500005018628E-2</v>
      </c>
      <c r="T205" s="13">
        <f t="shared" si="56"/>
        <v>28.479999999999965</v>
      </c>
      <c r="U205" s="12">
        <f t="shared" si="57"/>
        <v>398</v>
      </c>
      <c r="V205" s="12">
        <f t="shared" si="46"/>
        <v>1</v>
      </c>
      <c r="W205" s="12">
        <v>-2.6497299999999999</v>
      </c>
      <c r="X205" s="12">
        <f t="shared" si="47"/>
        <v>-3.6637300000000002</v>
      </c>
      <c r="Y205" s="13">
        <f t="shared" si="58"/>
        <v>28.479999999999965</v>
      </c>
      <c r="Z205" s="12">
        <f t="shared" si="48"/>
        <v>398</v>
      </c>
      <c r="AA205" s="12">
        <f t="shared" si="49"/>
        <v>1</v>
      </c>
      <c r="AB205" s="12">
        <f ca="1">'result(Ti-Al)'!AK208</f>
        <v>-0.37802535131532577</v>
      </c>
      <c r="AC205" s="12">
        <f t="shared" ca="1" si="50"/>
        <v>-1.9722058728733156</v>
      </c>
      <c r="AD205" s="13">
        <f t="shared" si="59"/>
        <v>28.479999999999965</v>
      </c>
      <c r="AE205" s="12">
        <f t="shared" ca="1" si="51"/>
        <v>398</v>
      </c>
      <c r="AF205" s="12">
        <f t="shared" ca="1" si="52"/>
        <v>1</v>
      </c>
    </row>
    <row r="206" spans="1:32" x14ac:dyDescent="0.15">
      <c r="A206" s="4">
        <v>1.85</v>
      </c>
      <c r="B206" s="4">
        <v>-1.4463450000015143</v>
      </c>
      <c r="C206" s="4">
        <v>-4.0859224999856281</v>
      </c>
      <c r="D206" s="4">
        <v>-7.2647500005018628E-2</v>
      </c>
      <c r="E206" s="4">
        <v>-3.6637300000000002</v>
      </c>
      <c r="H206" s="7">
        <v>-1.4463450000015143</v>
      </c>
      <c r="I206" s="7">
        <f t="shared" si="42"/>
        <v>-2.3963450000010766</v>
      </c>
      <c r="J206" s="13">
        <f t="shared" si="53"/>
        <v>28.699999999999964</v>
      </c>
      <c r="K206" s="12">
        <f t="shared" si="40"/>
        <v>398</v>
      </c>
      <c r="L206" s="12">
        <f t="shared" si="41"/>
        <v>1</v>
      </c>
      <c r="M206" s="12">
        <v>-4.0859224999856281</v>
      </c>
      <c r="N206" s="12">
        <f t="shared" si="43"/>
        <v>-6.3789224999837302</v>
      </c>
      <c r="O206" s="13">
        <f t="shared" si="54"/>
        <v>28.699999999999964</v>
      </c>
      <c r="P206" s="12">
        <f t="shared" si="55"/>
        <v>398</v>
      </c>
      <c r="Q206" s="12">
        <f t="shared" si="44"/>
        <v>1</v>
      </c>
      <c r="R206" s="12">
        <v>-7.2647500005018628E-2</v>
      </c>
      <c r="S206" s="12">
        <f t="shared" si="45"/>
        <v>0.37835249999673692</v>
      </c>
      <c r="T206" s="13">
        <f t="shared" si="56"/>
        <v>28.699999999999964</v>
      </c>
      <c r="U206" s="12">
        <f t="shared" si="57"/>
        <v>398</v>
      </c>
      <c r="V206" s="12">
        <f t="shared" si="46"/>
        <v>1</v>
      </c>
      <c r="W206" s="12">
        <v>-3.6637300000000002</v>
      </c>
      <c r="X206" s="12">
        <f t="shared" si="47"/>
        <v>-4.6787299999999998</v>
      </c>
      <c r="Y206" s="13">
        <f t="shared" si="58"/>
        <v>28.699999999999964</v>
      </c>
      <c r="Z206" s="12">
        <f t="shared" si="48"/>
        <v>398</v>
      </c>
      <c r="AA206" s="12">
        <f t="shared" si="49"/>
        <v>1</v>
      </c>
      <c r="AB206" s="12">
        <f ca="1">'result(Ti-Al)'!AK209</f>
        <v>-1.9722058728733156</v>
      </c>
      <c r="AC206" s="12">
        <f t="shared" ca="1" si="50"/>
        <v>-3.1279261699785357</v>
      </c>
      <c r="AD206" s="13">
        <f t="shared" si="59"/>
        <v>28.699999999999964</v>
      </c>
      <c r="AE206" s="12">
        <f t="shared" ca="1" si="51"/>
        <v>398</v>
      </c>
      <c r="AF206" s="12">
        <f t="shared" ca="1" si="52"/>
        <v>1</v>
      </c>
    </row>
    <row r="207" spans="1:32" x14ac:dyDescent="0.15">
      <c r="A207" s="4">
        <v>1.86</v>
      </c>
      <c r="B207" s="4">
        <v>-2.3963450000010766</v>
      </c>
      <c r="C207" s="4">
        <v>-6.3789224999837302</v>
      </c>
      <c r="D207" s="4">
        <v>0.37835249999673692</v>
      </c>
      <c r="E207" s="4">
        <v>-4.6787299999999998</v>
      </c>
      <c r="H207" s="7">
        <v>-2.3963450000010766</v>
      </c>
      <c r="I207" s="7">
        <f t="shared" si="42"/>
        <v>-4.2773450000019864</v>
      </c>
      <c r="J207" s="13">
        <f t="shared" si="53"/>
        <v>28.919999999999963</v>
      </c>
      <c r="K207" s="12">
        <f t="shared" si="40"/>
        <v>398</v>
      </c>
      <c r="L207" s="12">
        <f t="shared" si="41"/>
        <v>1</v>
      </c>
      <c r="M207" s="12">
        <v>-6.3789224999837302</v>
      </c>
      <c r="N207" s="12">
        <f t="shared" si="43"/>
        <v>-4.0969224999862774</v>
      </c>
      <c r="O207" s="13">
        <f t="shared" si="54"/>
        <v>28.919999999999963</v>
      </c>
      <c r="P207" s="12">
        <f t="shared" si="55"/>
        <v>398</v>
      </c>
      <c r="Q207" s="12">
        <f t="shared" si="44"/>
        <v>1</v>
      </c>
      <c r="R207" s="12">
        <v>0.37835249999673692</v>
      </c>
      <c r="S207" s="12">
        <f t="shared" si="45"/>
        <v>-2.3386475000037876</v>
      </c>
      <c r="T207" s="13">
        <f t="shared" si="56"/>
        <v>28.919999999999963</v>
      </c>
      <c r="U207" s="12">
        <f t="shared" si="57"/>
        <v>398</v>
      </c>
      <c r="V207" s="12">
        <f t="shared" si="46"/>
        <v>1</v>
      </c>
      <c r="W207" s="12">
        <v>-4.6787299999999998</v>
      </c>
      <c r="X207" s="12">
        <f t="shared" si="47"/>
        <v>-4.1067299999999998</v>
      </c>
      <c r="Y207" s="13">
        <f t="shared" si="58"/>
        <v>28.919999999999963</v>
      </c>
      <c r="Z207" s="12">
        <f t="shared" si="48"/>
        <v>398</v>
      </c>
      <c r="AA207" s="12">
        <f t="shared" si="49"/>
        <v>1</v>
      </c>
      <c r="AB207" s="12">
        <f ca="1">'result(Ti-Al)'!AK210</f>
        <v>-3.1279261699785357</v>
      </c>
      <c r="AC207" s="12">
        <f t="shared" ca="1" si="50"/>
        <v>-3.3023936754428447</v>
      </c>
      <c r="AD207" s="13">
        <f t="shared" si="59"/>
        <v>28.919999999999963</v>
      </c>
      <c r="AE207" s="12">
        <f t="shared" ca="1" si="51"/>
        <v>398</v>
      </c>
      <c r="AF207" s="12">
        <f t="shared" ca="1" si="52"/>
        <v>1</v>
      </c>
    </row>
    <row r="208" spans="1:32" x14ac:dyDescent="0.15">
      <c r="A208" s="4">
        <v>1.87</v>
      </c>
      <c r="B208" s="4">
        <v>-4.2773450000019864</v>
      </c>
      <c r="C208" s="4">
        <v>-4.0969224999862774</v>
      </c>
      <c r="D208" s="4">
        <v>-2.3386475000037876</v>
      </c>
      <c r="E208" s="4">
        <v>-4.1067299999999998</v>
      </c>
      <c r="H208" s="7">
        <v>-4.2773450000019864</v>
      </c>
      <c r="I208" s="7">
        <f t="shared" si="42"/>
        <v>-2.8313450000005957</v>
      </c>
      <c r="J208" s="13">
        <f t="shared" si="53"/>
        <v>29.139999999999961</v>
      </c>
      <c r="K208" s="12">
        <f t="shared" si="40"/>
        <v>398</v>
      </c>
      <c r="L208" s="12">
        <f t="shared" si="41"/>
        <v>1</v>
      </c>
      <c r="M208" s="12">
        <v>-4.0969224999862774</v>
      </c>
      <c r="N208" s="12">
        <f t="shared" si="43"/>
        <v>-4.0279224999864027</v>
      </c>
      <c r="O208" s="13">
        <f t="shared" si="54"/>
        <v>29.139999999999961</v>
      </c>
      <c r="P208" s="12">
        <f t="shared" si="55"/>
        <v>398</v>
      </c>
      <c r="Q208" s="12">
        <f t="shared" si="44"/>
        <v>1</v>
      </c>
      <c r="R208" s="12">
        <v>-2.3386475000037876</v>
      </c>
      <c r="S208" s="12">
        <f t="shared" si="45"/>
        <v>-0.67664750000417939</v>
      </c>
      <c r="T208" s="13">
        <f t="shared" si="56"/>
        <v>29.139999999999961</v>
      </c>
      <c r="U208" s="12">
        <f t="shared" si="57"/>
        <v>398</v>
      </c>
      <c r="V208" s="12">
        <f t="shared" si="46"/>
        <v>1</v>
      </c>
      <c r="W208" s="12">
        <v>-4.1067299999999998</v>
      </c>
      <c r="X208" s="12">
        <f t="shared" si="47"/>
        <v>-3.99573</v>
      </c>
      <c r="Y208" s="13">
        <f t="shared" si="58"/>
        <v>29.139999999999961</v>
      </c>
      <c r="Z208" s="12">
        <f t="shared" si="48"/>
        <v>398</v>
      </c>
      <c r="AA208" s="12">
        <f t="shared" si="49"/>
        <v>1</v>
      </c>
      <c r="AB208" s="12">
        <f ca="1">'result(Ti-Al)'!AK211</f>
        <v>-3.3023936754428447</v>
      </c>
      <c r="AC208" s="12">
        <f t="shared" ca="1" si="50"/>
        <v>-1.2495910756973911</v>
      </c>
      <c r="AD208" s="13">
        <f t="shared" si="59"/>
        <v>29.139999999999961</v>
      </c>
      <c r="AE208" s="12">
        <f t="shared" ca="1" si="51"/>
        <v>398</v>
      </c>
      <c r="AF208" s="12">
        <f t="shared" ca="1" si="52"/>
        <v>1</v>
      </c>
    </row>
    <row r="209" spans="1:32" x14ac:dyDescent="0.15">
      <c r="A209" s="4">
        <v>1.88</v>
      </c>
      <c r="B209" s="4">
        <v>-2.8313450000005957</v>
      </c>
      <c r="C209" s="4">
        <v>-4.0279224999864027</v>
      </c>
      <c r="D209" s="4">
        <v>-0.67664750000417939</v>
      </c>
      <c r="E209" s="4">
        <v>-3.99573</v>
      </c>
      <c r="H209" s="7">
        <v>-2.8313450000005957</v>
      </c>
      <c r="I209" s="7">
        <f t="shared" si="42"/>
        <v>-3.1133449999991569</v>
      </c>
      <c r="J209" s="13">
        <f t="shared" si="53"/>
        <v>29.35999999999996</v>
      </c>
      <c r="K209" s="12">
        <f t="shared" si="40"/>
        <v>398</v>
      </c>
      <c r="L209" s="12">
        <f t="shared" si="41"/>
        <v>1</v>
      </c>
      <c r="M209" s="12">
        <v>-4.0279224999864027</v>
      </c>
      <c r="N209" s="12">
        <f t="shared" si="43"/>
        <v>9.6077500014501993E-2</v>
      </c>
      <c r="O209" s="13">
        <f t="shared" si="54"/>
        <v>29.35999999999996</v>
      </c>
      <c r="P209" s="12">
        <f t="shared" si="55"/>
        <v>398</v>
      </c>
      <c r="Q209" s="12">
        <f t="shared" si="44"/>
        <v>1</v>
      </c>
      <c r="R209" s="12">
        <v>-0.67664750000417939</v>
      </c>
      <c r="S209" s="12">
        <f t="shared" si="45"/>
        <v>-1.3556475000022772</v>
      </c>
      <c r="T209" s="13">
        <f t="shared" si="56"/>
        <v>29.35999999999996</v>
      </c>
      <c r="U209" s="12">
        <f t="shared" si="57"/>
        <v>398</v>
      </c>
      <c r="V209" s="12">
        <f t="shared" si="46"/>
        <v>1</v>
      </c>
      <c r="W209" s="12">
        <v>-3.99573</v>
      </c>
      <c r="X209" s="12">
        <f t="shared" si="47"/>
        <v>-3.6397300000000001</v>
      </c>
      <c r="Y209" s="13">
        <f t="shared" si="58"/>
        <v>29.35999999999996</v>
      </c>
      <c r="Z209" s="12">
        <f t="shared" si="48"/>
        <v>398</v>
      </c>
      <c r="AA209" s="12">
        <f t="shared" si="49"/>
        <v>1</v>
      </c>
      <c r="AB209" s="12">
        <f ca="1">'result(Ti-Al)'!AK212</f>
        <v>-1.2495910756973911</v>
      </c>
      <c r="AC209" s="12">
        <f t="shared" ca="1" si="50"/>
        <v>-0.64395758842198259</v>
      </c>
      <c r="AD209" s="13">
        <f t="shared" si="59"/>
        <v>29.35999999999996</v>
      </c>
      <c r="AE209" s="12">
        <f t="shared" ca="1" si="51"/>
        <v>398</v>
      </c>
      <c r="AF209" s="12">
        <f t="shared" ca="1" si="52"/>
        <v>1</v>
      </c>
    </row>
    <row r="210" spans="1:32" x14ac:dyDescent="0.15">
      <c r="A210" s="4">
        <v>1.89</v>
      </c>
      <c r="B210" s="4">
        <v>-3.1133449999991569</v>
      </c>
      <c r="C210" s="4">
        <v>9.6077500014501993E-2</v>
      </c>
      <c r="D210" s="4">
        <v>-1.3556475000022772</v>
      </c>
      <c r="E210" s="4">
        <v>-3.6397300000000001</v>
      </c>
      <c r="H210" s="7">
        <v>-3.1133449999991569</v>
      </c>
      <c r="I210" s="7">
        <f t="shared" si="42"/>
        <v>-3.2483449999993752</v>
      </c>
      <c r="J210" s="13">
        <f t="shared" si="53"/>
        <v>29.579999999999959</v>
      </c>
      <c r="K210" s="12">
        <f t="shared" si="40"/>
        <v>398</v>
      </c>
      <c r="L210" s="12">
        <f t="shared" si="41"/>
        <v>1</v>
      </c>
      <c r="M210" s="12">
        <v>9.6077500014501993E-2</v>
      </c>
      <c r="N210" s="12">
        <f t="shared" si="43"/>
        <v>-3.2469224999864821</v>
      </c>
      <c r="O210" s="13">
        <f t="shared" si="54"/>
        <v>29.579999999999959</v>
      </c>
      <c r="P210" s="12">
        <f t="shared" si="55"/>
        <v>398</v>
      </c>
      <c r="Q210" s="12">
        <f t="shared" si="44"/>
        <v>1</v>
      </c>
      <c r="R210" s="12">
        <v>-1.3556475000022772</v>
      </c>
      <c r="S210" s="12">
        <f t="shared" si="45"/>
        <v>-5.332647500004839</v>
      </c>
      <c r="T210" s="13">
        <f t="shared" si="56"/>
        <v>29.579999999999959</v>
      </c>
      <c r="U210" s="12">
        <f t="shared" si="57"/>
        <v>398</v>
      </c>
      <c r="V210" s="12">
        <f t="shared" si="46"/>
        <v>1</v>
      </c>
      <c r="W210" s="12">
        <v>-3.6397300000000001</v>
      </c>
      <c r="X210" s="12">
        <f t="shared" si="47"/>
        <v>-4.4207299999999998</v>
      </c>
      <c r="Y210" s="13">
        <f t="shared" si="58"/>
        <v>29.579999999999959</v>
      </c>
      <c r="Z210" s="12">
        <f t="shared" si="48"/>
        <v>398</v>
      </c>
      <c r="AA210" s="12">
        <f t="shared" si="49"/>
        <v>1</v>
      </c>
      <c r="AB210" s="12">
        <f ca="1">'result(Ti-Al)'!AK213</f>
        <v>-0.64395758842198259</v>
      </c>
      <c r="AC210" s="12">
        <f t="shared" ca="1" si="50"/>
        <v>-6.6643816663488531</v>
      </c>
      <c r="AD210" s="13">
        <f t="shared" si="59"/>
        <v>29.579999999999959</v>
      </c>
      <c r="AE210" s="12">
        <f t="shared" ca="1" si="51"/>
        <v>398</v>
      </c>
      <c r="AF210" s="12">
        <f t="shared" ca="1" si="52"/>
        <v>1</v>
      </c>
    </row>
    <row r="211" spans="1:32" x14ac:dyDescent="0.15">
      <c r="A211" s="4">
        <v>1.9</v>
      </c>
      <c r="B211" s="4">
        <v>-3.2483449999993752</v>
      </c>
      <c r="C211" s="4">
        <v>-3.2469224999864821</v>
      </c>
      <c r="D211" s="4">
        <v>-5.332647500004839</v>
      </c>
      <c r="E211" s="4">
        <v>-4.4207299999999998</v>
      </c>
      <c r="H211" s="7">
        <v>-3.2483449999993752</v>
      </c>
      <c r="I211" s="7">
        <f t="shared" si="42"/>
        <v>-2.9423450000010121</v>
      </c>
      <c r="J211" s="13">
        <f t="shared" si="53"/>
        <v>29.799999999999958</v>
      </c>
      <c r="K211" s="12">
        <f t="shared" si="40"/>
        <v>398</v>
      </c>
      <c r="L211" s="12">
        <f t="shared" si="41"/>
        <v>1</v>
      </c>
      <c r="M211" s="12">
        <v>-3.2469224999864821</v>
      </c>
      <c r="N211" s="12">
        <f t="shared" si="43"/>
        <v>-6.2569224999862172</v>
      </c>
      <c r="O211" s="13">
        <f t="shared" si="54"/>
        <v>29.799999999999958</v>
      </c>
      <c r="P211" s="12">
        <f t="shared" si="55"/>
        <v>398</v>
      </c>
      <c r="Q211" s="12">
        <f t="shared" si="44"/>
        <v>1</v>
      </c>
      <c r="R211" s="12">
        <v>-5.332647500004839</v>
      </c>
      <c r="S211" s="12">
        <f t="shared" si="45"/>
        <v>3.004352499996088</v>
      </c>
      <c r="T211" s="13">
        <f t="shared" si="56"/>
        <v>29.799999999999958</v>
      </c>
      <c r="U211" s="12">
        <f t="shared" si="57"/>
        <v>398</v>
      </c>
      <c r="V211" s="12">
        <f t="shared" si="46"/>
        <v>1</v>
      </c>
      <c r="W211" s="12">
        <v>-4.4207299999999998</v>
      </c>
      <c r="X211" s="12">
        <f t="shared" si="47"/>
        <v>-2.46373</v>
      </c>
      <c r="Y211" s="13">
        <f t="shared" si="58"/>
        <v>29.799999999999958</v>
      </c>
      <c r="Z211" s="12">
        <f t="shared" si="48"/>
        <v>398</v>
      </c>
      <c r="AA211" s="12">
        <f t="shared" si="49"/>
        <v>1</v>
      </c>
      <c r="AB211" s="12">
        <f ca="1">'result(Ti-Al)'!AK214</f>
        <v>-6.6643816663488531</v>
      </c>
      <c r="AC211" s="12">
        <f t="shared" ca="1" si="50"/>
        <v>-6.5095994996738984</v>
      </c>
      <c r="AD211" s="13">
        <f t="shared" si="59"/>
        <v>29.799999999999958</v>
      </c>
      <c r="AE211" s="12">
        <f t="shared" ca="1" si="51"/>
        <v>398</v>
      </c>
      <c r="AF211" s="12">
        <f t="shared" ca="1" si="52"/>
        <v>1</v>
      </c>
    </row>
    <row r="212" spans="1:32" x14ac:dyDescent="0.15">
      <c r="A212" s="4">
        <v>1.91</v>
      </c>
      <c r="B212" s="4">
        <v>-2.9423450000010121</v>
      </c>
      <c r="C212" s="4">
        <v>-6.2569224999862172</v>
      </c>
      <c r="D212" s="4">
        <v>3.004352499996088</v>
      </c>
      <c r="E212" s="4">
        <v>-2.46373</v>
      </c>
      <c r="H212" s="7">
        <v>-2.9423450000010121</v>
      </c>
      <c r="I212" s="7">
        <f t="shared" si="42"/>
        <v>-4.8893449999987126</v>
      </c>
      <c r="J212" s="13">
        <f t="shared" si="53"/>
        <v>30.019999999999957</v>
      </c>
      <c r="K212" s="12">
        <f t="shared" si="40"/>
        <v>398</v>
      </c>
      <c r="L212" s="12">
        <f t="shared" si="41"/>
        <v>1</v>
      </c>
      <c r="M212" s="12">
        <v>-6.2569224999862172</v>
      </c>
      <c r="N212" s="12">
        <f t="shared" si="43"/>
        <v>-12.988922499985733</v>
      </c>
      <c r="O212" s="13">
        <f t="shared" si="54"/>
        <v>30.019999999999957</v>
      </c>
      <c r="P212" s="12">
        <f t="shared" si="55"/>
        <v>398</v>
      </c>
      <c r="Q212" s="12">
        <f t="shared" si="44"/>
        <v>1</v>
      </c>
      <c r="R212" s="12">
        <v>3.004352499996088</v>
      </c>
      <c r="S212" s="12">
        <f t="shared" si="45"/>
        <v>-1.6866475000050229</v>
      </c>
      <c r="T212" s="13">
        <f t="shared" si="56"/>
        <v>30.019999999999957</v>
      </c>
      <c r="U212" s="12">
        <f t="shared" si="57"/>
        <v>398</v>
      </c>
      <c r="V212" s="12">
        <f t="shared" si="46"/>
        <v>1</v>
      </c>
      <c r="W212" s="12">
        <v>-2.46373</v>
      </c>
      <c r="X212" s="12">
        <f t="shared" si="47"/>
        <v>-2.7787299999999999</v>
      </c>
      <c r="Y212" s="13">
        <f t="shared" si="58"/>
        <v>30.019999999999957</v>
      </c>
      <c r="Z212" s="12">
        <f t="shared" si="48"/>
        <v>398</v>
      </c>
      <c r="AA212" s="12">
        <f t="shared" si="49"/>
        <v>1</v>
      </c>
      <c r="AB212" s="12">
        <f ca="1">'result(Ti-Al)'!AK215</f>
        <v>-6.5095994996738984</v>
      </c>
      <c r="AC212" s="12">
        <f t="shared" ca="1" si="50"/>
        <v>-1.0220363213742756</v>
      </c>
      <c r="AD212" s="13">
        <f t="shared" si="59"/>
        <v>30.019999999999957</v>
      </c>
      <c r="AE212" s="12">
        <f t="shared" ca="1" si="51"/>
        <v>398</v>
      </c>
      <c r="AF212" s="12">
        <f t="shared" ca="1" si="52"/>
        <v>1</v>
      </c>
    </row>
    <row r="213" spans="1:32" x14ac:dyDescent="0.15">
      <c r="A213" s="4">
        <v>1.92</v>
      </c>
      <c r="B213" s="4">
        <v>-4.8893449999987126</v>
      </c>
      <c r="C213" s="4">
        <v>-12.988922499985733</v>
      </c>
      <c r="D213" s="4">
        <v>-1.6866475000050229</v>
      </c>
      <c r="E213" s="4">
        <v>-2.7787299999999999</v>
      </c>
      <c r="H213" s="7">
        <v>-4.8893449999987126</v>
      </c>
      <c r="I213" s="7">
        <f t="shared" si="42"/>
        <v>-4.7063449999988904</v>
      </c>
      <c r="J213" s="13">
        <f t="shared" si="53"/>
        <v>30.239999999999956</v>
      </c>
      <c r="K213" s="12">
        <f t="shared" ref="K213:K276" si="60">COUNTIFS($H$21:$H$418,"&lt;"&amp;J213,$I$21:$I$418,"&lt;"&amp;J213)</f>
        <v>398</v>
      </c>
      <c r="L213" s="12">
        <f t="shared" ref="L213:L276" si="61">K213/$K$419</f>
        <v>1</v>
      </c>
      <c r="M213" s="12">
        <v>-12.988922499985733</v>
      </c>
      <c r="N213" s="12">
        <f t="shared" si="43"/>
        <v>-4.3249224999861724</v>
      </c>
      <c r="O213" s="13">
        <f t="shared" si="54"/>
        <v>30.239999999999956</v>
      </c>
      <c r="P213" s="12">
        <f t="shared" si="55"/>
        <v>398</v>
      </c>
      <c r="Q213" s="12">
        <f t="shared" si="44"/>
        <v>1</v>
      </c>
      <c r="R213" s="12">
        <v>-1.6866475000050229</v>
      </c>
      <c r="S213" s="12">
        <f t="shared" si="45"/>
        <v>0.61035249999719099</v>
      </c>
      <c r="T213" s="13">
        <f t="shared" si="56"/>
        <v>30.239999999999956</v>
      </c>
      <c r="U213" s="12">
        <f t="shared" si="57"/>
        <v>398</v>
      </c>
      <c r="V213" s="12">
        <f t="shared" si="46"/>
        <v>1</v>
      </c>
      <c r="W213" s="12">
        <v>-2.7787299999999999</v>
      </c>
      <c r="X213" s="12">
        <f t="shared" si="47"/>
        <v>-3.6437300000000001</v>
      </c>
      <c r="Y213" s="13">
        <f t="shared" si="58"/>
        <v>30.239999999999956</v>
      </c>
      <c r="Z213" s="12">
        <f t="shared" si="48"/>
        <v>398</v>
      </c>
      <c r="AA213" s="12">
        <f t="shared" si="49"/>
        <v>1</v>
      </c>
      <c r="AB213" s="12">
        <f ca="1">'result(Ti-Al)'!AK216</f>
        <v>-1.0220363213742756</v>
      </c>
      <c r="AC213" s="12">
        <f t="shared" ca="1" si="50"/>
        <v>-5.7050437446426123</v>
      </c>
      <c r="AD213" s="13">
        <f t="shared" si="59"/>
        <v>30.239999999999956</v>
      </c>
      <c r="AE213" s="12">
        <f t="shared" ca="1" si="51"/>
        <v>398</v>
      </c>
      <c r="AF213" s="12">
        <f t="shared" ca="1" si="52"/>
        <v>1</v>
      </c>
    </row>
    <row r="214" spans="1:32" x14ac:dyDescent="0.15">
      <c r="A214" s="4">
        <v>1.93</v>
      </c>
      <c r="B214" s="4">
        <v>-4.7063449999988904</v>
      </c>
      <c r="C214" s="4">
        <v>-4.3249224999861724</v>
      </c>
      <c r="D214" s="4">
        <v>0.61035249999719099</v>
      </c>
      <c r="E214" s="4">
        <v>-3.6437300000000001</v>
      </c>
      <c r="H214" s="7">
        <v>-4.7063449999988904</v>
      </c>
      <c r="I214" s="7">
        <f t="shared" ref="I214:I277" si="62">H215</f>
        <v>-3.2273449999991044</v>
      </c>
      <c r="J214" s="13">
        <f t="shared" si="53"/>
        <v>30.459999999999955</v>
      </c>
      <c r="K214" s="12">
        <f t="shared" si="60"/>
        <v>398</v>
      </c>
      <c r="L214" s="12">
        <f t="shared" si="61"/>
        <v>1</v>
      </c>
      <c r="M214" s="12">
        <v>-4.3249224999861724</v>
      </c>
      <c r="N214" s="12">
        <f t="shared" ref="N214:N277" si="63">M215</f>
        <v>1.0970775000167521</v>
      </c>
      <c r="O214" s="13">
        <f t="shared" si="54"/>
        <v>30.459999999999955</v>
      </c>
      <c r="P214" s="12">
        <f t="shared" si="55"/>
        <v>398</v>
      </c>
      <c r="Q214" s="12">
        <f t="shared" ref="Q214:Q277" si="64">P214/$P$419</f>
        <v>1</v>
      </c>
      <c r="R214" s="12">
        <v>0.61035249999719099</v>
      </c>
      <c r="S214" s="12">
        <f t="shared" ref="S214:S277" si="65">R215</f>
        <v>-2.2566475000047603</v>
      </c>
      <c r="T214" s="13">
        <f t="shared" si="56"/>
        <v>30.459999999999955</v>
      </c>
      <c r="U214" s="12">
        <f t="shared" si="57"/>
        <v>398</v>
      </c>
      <c r="V214" s="12">
        <f t="shared" ref="V214:V277" si="66">U214/$U$419</f>
        <v>1</v>
      </c>
      <c r="W214" s="12">
        <v>-3.6437300000000001</v>
      </c>
      <c r="X214" s="12">
        <f t="shared" ref="X214:X277" si="67">W215</f>
        <v>-0.76873000000000002</v>
      </c>
      <c r="Y214" s="13">
        <f t="shared" si="58"/>
        <v>30.459999999999955</v>
      </c>
      <c r="Z214" s="12">
        <f t="shared" ref="Z214:Z277" si="68">COUNTIFS($W$21:$W$418,"&lt;"&amp;Y214,$X$21:$X$418,"&lt;"&amp;Y214)</f>
        <v>398</v>
      </c>
      <c r="AA214" s="12">
        <f t="shared" ref="AA214:AA277" si="69">Z214/$Z$419</f>
        <v>1</v>
      </c>
      <c r="AB214" s="12">
        <f ca="1">'result(Ti-Al)'!AK217</f>
        <v>-5.7050437446426123</v>
      </c>
      <c r="AC214" s="12">
        <f t="shared" ref="AC214:AC277" ca="1" si="70">AB215</f>
        <v>-2.6438117704648469</v>
      </c>
      <c r="AD214" s="13">
        <f t="shared" si="59"/>
        <v>30.459999999999955</v>
      </c>
      <c r="AE214" s="12">
        <f t="shared" ref="AE214:AE277" ca="1" si="71">COUNTIFS($AB$21:$AB$418,"&lt;"&amp;AD214,$AC$21:$AC$418,"&lt;"&amp;AD214)</f>
        <v>398</v>
      </c>
      <c r="AF214" s="12">
        <f t="shared" ref="AF214:AF277" ca="1" si="72">AE214/$AE$419</f>
        <v>1</v>
      </c>
    </row>
    <row r="215" spans="1:32" x14ac:dyDescent="0.15">
      <c r="A215" s="4">
        <v>1.94</v>
      </c>
      <c r="B215" s="4">
        <v>-3.2273449999991044</v>
      </c>
      <c r="C215" s="4">
        <v>1.0970775000167521</v>
      </c>
      <c r="D215" s="4">
        <v>-2.2566475000047603</v>
      </c>
      <c r="E215" s="4">
        <v>-0.76873000000000002</v>
      </c>
      <c r="H215" s="7">
        <v>-3.2273449999991044</v>
      </c>
      <c r="I215" s="7">
        <f t="shared" si="62"/>
        <v>-3.1153450000012128</v>
      </c>
      <c r="J215" s="13">
        <f t="shared" ref="J215:J278" si="73">J214+$E$6</f>
        <v>30.679999999999954</v>
      </c>
      <c r="K215" s="12">
        <f t="shared" si="60"/>
        <v>398</v>
      </c>
      <c r="L215" s="12">
        <f t="shared" si="61"/>
        <v>1</v>
      </c>
      <c r="M215" s="12">
        <v>1.0970775000167521</v>
      </c>
      <c r="N215" s="12">
        <f t="shared" si="63"/>
        <v>-1.9089224999859766</v>
      </c>
      <c r="O215" s="13">
        <f t="shared" ref="O215:O278" si="74">O214+$E$6</f>
        <v>30.679999999999954</v>
      </c>
      <c r="P215" s="12">
        <f t="shared" ref="P215:P278" si="75">COUNTIFS($M$21:$M$418,"&lt;"&amp;O215,$N$21:$N$418,"&lt;"&amp;O215)</f>
        <v>398</v>
      </c>
      <c r="Q215" s="12">
        <f t="shared" si="64"/>
        <v>1</v>
      </c>
      <c r="R215" s="12">
        <v>-2.2566475000047603</v>
      </c>
      <c r="S215" s="12">
        <f t="shared" si="65"/>
        <v>-3.0726475000051323</v>
      </c>
      <c r="T215" s="13">
        <f t="shared" ref="T215:T278" si="76">T214+$E$6</f>
        <v>30.679999999999954</v>
      </c>
      <c r="U215" s="12">
        <f t="shared" ref="U215:U278" si="77">COUNTIFS($R$21:$R$418,"&lt;"&amp;T215,$S$21:$S$418,"&lt;"&amp;T215)</f>
        <v>398</v>
      </c>
      <c r="V215" s="12">
        <f t="shared" si="66"/>
        <v>1</v>
      </c>
      <c r="W215" s="12">
        <v>-0.76873000000000002</v>
      </c>
      <c r="X215" s="12">
        <f t="shared" si="67"/>
        <v>-0.78873000000000004</v>
      </c>
      <c r="Y215" s="13">
        <f t="shared" ref="Y215:Y278" si="78">Y214+$E$6</f>
        <v>30.679999999999954</v>
      </c>
      <c r="Z215" s="12">
        <f t="shared" si="68"/>
        <v>398</v>
      </c>
      <c r="AA215" s="12">
        <f t="shared" si="69"/>
        <v>1</v>
      </c>
      <c r="AB215" s="12">
        <f ca="1">'result(Ti-Al)'!AK218</f>
        <v>-2.6438117704648469</v>
      </c>
      <c r="AC215" s="12">
        <f t="shared" ca="1" si="70"/>
        <v>-0.43074721563248852</v>
      </c>
      <c r="AD215" s="13">
        <f t="shared" ref="AD215:AD278" si="79">AD214+$E$6</f>
        <v>30.679999999999954</v>
      </c>
      <c r="AE215" s="12">
        <f t="shared" ca="1" si="71"/>
        <v>398</v>
      </c>
      <c r="AF215" s="12">
        <f t="shared" ca="1" si="72"/>
        <v>1</v>
      </c>
    </row>
    <row r="216" spans="1:32" x14ac:dyDescent="0.15">
      <c r="A216" s="4">
        <v>1.95</v>
      </c>
      <c r="B216" s="4">
        <v>-3.1153450000012128</v>
      </c>
      <c r="C216" s="4">
        <v>-1.9089224999859766</v>
      </c>
      <c r="D216" s="4">
        <v>-3.0726475000051323</v>
      </c>
      <c r="E216" s="4">
        <v>-0.78873000000000004</v>
      </c>
      <c r="H216" s="7">
        <v>-3.1153450000012128</v>
      </c>
      <c r="I216" s="7">
        <f t="shared" si="62"/>
        <v>-2.3963450000010766</v>
      </c>
      <c r="J216" s="13">
        <f t="shared" si="73"/>
        <v>30.899999999999952</v>
      </c>
      <c r="K216" s="12">
        <f t="shared" si="60"/>
        <v>398</v>
      </c>
      <c r="L216" s="12">
        <f t="shared" si="61"/>
        <v>1</v>
      </c>
      <c r="M216" s="12">
        <v>-1.9089224999859766</v>
      </c>
      <c r="N216" s="12">
        <f t="shared" si="63"/>
        <v>-1.4029224999845269</v>
      </c>
      <c r="O216" s="13">
        <f t="shared" si="74"/>
        <v>30.899999999999952</v>
      </c>
      <c r="P216" s="12">
        <f t="shared" si="75"/>
        <v>398</v>
      </c>
      <c r="Q216" s="12">
        <f t="shared" si="64"/>
        <v>1</v>
      </c>
      <c r="R216" s="12">
        <v>-3.0726475000051323</v>
      </c>
      <c r="S216" s="12">
        <f t="shared" si="65"/>
        <v>-3.2866475000048467</v>
      </c>
      <c r="T216" s="13">
        <f t="shared" si="76"/>
        <v>30.899999999999952</v>
      </c>
      <c r="U216" s="12">
        <f t="shared" si="77"/>
        <v>398</v>
      </c>
      <c r="V216" s="12">
        <f t="shared" si="66"/>
        <v>1</v>
      </c>
      <c r="W216" s="12">
        <v>-0.78873000000000004</v>
      </c>
      <c r="X216" s="12">
        <f t="shared" si="67"/>
        <v>-2.3437299999999999</v>
      </c>
      <c r="Y216" s="13">
        <f t="shared" si="78"/>
        <v>30.899999999999952</v>
      </c>
      <c r="Z216" s="12">
        <f t="shared" si="68"/>
        <v>398</v>
      </c>
      <c r="AA216" s="12">
        <f t="shared" si="69"/>
        <v>1</v>
      </c>
      <c r="AB216" s="12">
        <f ca="1">'result(Ti-Al)'!AK219</f>
        <v>-0.43074721563248852</v>
      </c>
      <c r="AC216" s="12">
        <f t="shared" ca="1" si="70"/>
        <v>1.3476303805138621</v>
      </c>
      <c r="AD216" s="13">
        <f t="shared" si="79"/>
        <v>30.899999999999952</v>
      </c>
      <c r="AE216" s="12">
        <f t="shared" ca="1" si="71"/>
        <v>398</v>
      </c>
      <c r="AF216" s="12">
        <f t="shared" ca="1" si="72"/>
        <v>1</v>
      </c>
    </row>
    <row r="217" spans="1:32" x14ac:dyDescent="0.15">
      <c r="A217" s="4">
        <v>1.96</v>
      </c>
      <c r="B217" s="4">
        <v>-2.3963450000010766</v>
      </c>
      <c r="C217" s="4">
        <v>-1.4029224999845269</v>
      </c>
      <c r="D217" s="4">
        <v>-3.2866475000048467</v>
      </c>
      <c r="E217" s="4">
        <v>-2.3437299999999999</v>
      </c>
      <c r="H217" s="7">
        <v>-2.3963450000010766</v>
      </c>
      <c r="I217" s="7">
        <f t="shared" si="62"/>
        <v>-2.3963450000010766</v>
      </c>
      <c r="J217" s="13">
        <f t="shared" si="73"/>
        <v>31.119999999999951</v>
      </c>
      <c r="K217" s="12">
        <f t="shared" si="60"/>
        <v>398</v>
      </c>
      <c r="L217" s="12">
        <f t="shared" si="61"/>
        <v>1</v>
      </c>
      <c r="M217" s="12">
        <v>-1.4029224999845269</v>
      </c>
      <c r="N217" s="12">
        <f t="shared" si="63"/>
        <v>3.6730775000144433</v>
      </c>
      <c r="O217" s="13">
        <f t="shared" si="74"/>
        <v>31.119999999999951</v>
      </c>
      <c r="P217" s="12">
        <f t="shared" si="75"/>
        <v>398</v>
      </c>
      <c r="Q217" s="12">
        <f t="shared" si="64"/>
        <v>1</v>
      </c>
      <c r="R217" s="12">
        <v>-3.2866475000048467</v>
      </c>
      <c r="S217" s="12">
        <f t="shared" si="65"/>
        <v>-2.5036475000028702</v>
      </c>
      <c r="T217" s="13">
        <f t="shared" si="76"/>
        <v>31.119999999999951</v>
      </c>
      <c r="U217" s="12">
        <f t="shared" si="77"/>
        <v>398</v>
      </c>
      <c r="V217" s="12">
        <f t="shared" si="66"/>
        <v>1</v>
      </c>
      <c r="W217" s="12">
        <v>-2.3437299999999999</v>
      </c>
      <c r="X217" s="12">
        <f t="shared" si="67"/>
        <v>-8.2817299999999996</v>
      </c>
      <c r="Y217" s="13">
        <f t="shared" si="78"/>
        <v>31.119999999999951</v>
      </c>
      <c r="Z217" s="12">
        <f t="shared" si="68"/>
        <v>398</v>
      </c>
      <c r="AA217" s="12">
        <f t="shared" si="69"/>
        <v>1</v>
      </c>
      <c r="AB217" s="12">
        <f ca="1">'result(Ti-Al)'!AK220</f>
        <v>1.3476303805138621</v>
      </c>
      <c r="AC217" s="12">
        <f t="shared" ca="1" si="70"/>
        <v>-0.52433802438096544</v>
      </c>
      <c r="AD217" s="13">
        <f t="shared" si="79"/>
        <v>31.119999999999951</v>
      </c>
      <c r="AE217" s="12">
        <f t="shared" ca="1" si="71"/>
        <v>398</v>
      </c>
      <c r="AF217" s="12">
        <f t="shared" ca="1" si="72"/>
        <v>1</v>
      </c>
    </row>
    <row r="218" spans="1:32" x14ac:dyDescent="0.15">
      <c r="A218" s="4">
        <v>1.97</v>
      </c>
      <c r="B218" s="4">
        <v>-2.3963450000010766</v>
      </c>
      <c r="C218" s="4">
        <v>3.6730775000144433</v>
      </c>
      <c r="D218" s="4">
        <v>-2.5036475000028702</v>
      </c>
      <c r="E218" s="4">
        <v>-8.2817299999999996</v>
      </c>
      <c r="H218" s="7">
        <v>-2.3963450000010766</v>
      </c>
      <c r="I218" s="7">
        <f t="shared" si="62"/>
        <v>-2.1323449999997024</v>
      </c>
      <c r="J218" s="13">
        <f t="shared" si="73"/>
        <v>31.33999999999995</v>
      </c>
      <c r="K218" s="12">
        <f t="shared" si="60"/>
        <v>398</v>
      </c>
      <c r="L218" s="12">
        <f t="shared" si="61"/>
        <v>1</v>
      </c>
      <c r="M218" s="12">
        <v>3.6730775000144433</v>
      </c>
      <c r="N218" s="12">
        <f t="shared" si="63"/>
        <v>1.3450775000158899</v>
      </c>
      <c r="O218" s="13">
        <f t="shared" si="74"/>
        <v>31.33999999999995</v>
      </c>
      <c r="P218" s="12">
        <f t="shared" si="75"/>
        <v>398</v>
      </c>
      <c r="Q218" s="12">
        <f t="shared" si="64"/>
        <v>1</v>
      </c>
      <c r="R218" s="12">
        <v>-2.5036475000028702</v>
      </c>
      <c r="S218" s="12">
        <f t="shared" si="65"/>
        <v>-2.2726475000034441</v>
      </c>
      <c r="T218" s="13">
        <f t="shared" si="76"/>
        <v>31.33999999999995</v>
      </c>
      <c r="U218" s="12">
        <f t="shared" si="77"/>
        <v>398</v>
      </c>
      <c r="V218" s="12">
        <f t="shared" si="66"/>
        <v>1</v>
      </c>
      <c r="W218" s="12">
        <v>-8.2817299999999996</v>
      </c>
      <c r="X218" s="12">
        <f t="shared" si="67"/>
        <v>-8.4507300000000001</v>
      </c>
      <c r="Y218" s="13">
        <f t="shared" si="78"/>
        <v>31.33999999999995</v>
      </c>
      <c r="Z218" s="12">
        <f t="shared" si="68"/>
        <v>398</v>
      </c>
      <c r="AA218" s="12">
        <f t="shared" si="69"/>
        <v>1</v>
      </c>
      <c r="AB218" s="12">
        <f ca="1">'result(Ti-Al)'!AK221</f>
        <v>-0.52433802438096544</v>
      </c>
      <c r="AC218" s="12">
        <f t="shared" ca="1" si="70"/>
        <v>-3.9985313677828902</v>
      </c>
      <c r="AD218" s="13">
        <f t="shared" si="79"/>
        <v>31.33999999999995</v>
      </c>
      <c r="AE218" s="12">
        <f t="shared" ca="1" si="71"/>
        <v>398</v>
      </c>
      <c r="AF218" s="12">
        <f t="shared" ca="1" si="72"/>
        <v>1</v>
      </c>
    </row>
    <row r="219" spans="1:32" x14ac:dyDescent="0.15">
      <c r="A219" s="4">
        <v>1.98</v>
      </c>
      <c r="B219" s="4">
        <v>-2.1323449999997024</v>
      </c>
      <c r="C219" s="4">
        <v>1.3450775000158899</v>
      </c>
      <c r="D219" s="4">
        <v>-2.2726475000034441</v>
      </c>
      <c r="E219" s="4">
        <v>-8.4507300000000001</v>
      </c>
      <c r="H219" s="7">
        <v>-2.1323449999997024</v>
      </c>
      <c r="I219" s="7">
        <f t="shared" si="62"/>
        <v>-2.5763450000013677</v>
      </c>
      <c r="J219" s="13">
        <f t="shared" si="73"/>
        <v>31.559999999999949</v>
      </c>
      <c r="K219" s="12">
        <f t="shared" si="60"/>
        <v>398</v>
      </c>
      <c r="L219" s="12">
        <f t="shared" si="61"/>
        <v>1</v>
      </c>
      <c r="M219" s="12">
        <v>1.3450775000158899</v>
      </c>
      <c r="N219" s="12">
        <f t="shared" si="63"/>
        <v>-4.7869224999850246</v>
      </c>
      <c r="O219" s="13">
        <f t="shared" si="74"/>
        <v>31.559999999999949</v>
      </c>
      <c r="P219" s="12">
        <f t="shared" si="75"/>
        <v>398</v>
      </c>
      <c r="Q219" s="12">
        <f t="shared" si="64"/>
        <v>1</v>
      </c>
      <c r="R219" s="12">
        <v>-2.2726475000034441</v>
      </c>
      <c r="S219" s="12">
        <f t="shared" si="65"/>
        <v>0.19435249999588677</v>
      </c>
      <c r="T219" s="13">
        <f t="shared" si="76"/>
        <v>31.559999999999949</v>
      </c>
      <c r="U219" s="12">
        <f t="shared" si="77"/>
        <v>398</v>
      </c>
      <c r="V219" s="12">
        <f t="shared" si="66"/>
        <v>1</v>
      </c>
      <c r="W219" s="12">
        <v>-8.4507300000000001</v>
      </c>
      <c r="X219" s="12">
        <f t="shared" si="67"/>
        <v>-9.9377300000000002</v>
      </c>
      <c r="Y219" s="13">
        <f t="shared" si="78"/>
        <v>31.559999999999949</v>
      </c>
      <c r="Z219" s="12">
        <f t="shared" si="68"/>
        <v>398</v>
      </c>
      <c r="AA219" s="12">
        <f t="shared" si="69"/>
        <v>1</v>
      </c>
      <c r="AB219" s="12">
        <f ca="1">'result(Ti-Al)'!AK222</f>
        <v>-3.9985313677828902</v>
      </c>
      <c r="AC219" s="12">
        <f t="shared" ca="1" si="70"/>
        <v>-2.0191813082164982</v>
      </c>
      <c r="AD219" s="13">
        <f t="shared" si="79"/>
        <v>31.559999999999949</v>
      </c>
      <c r="AE219" s="12">
        <f t="shared" ca="1" si="71"/>
        <v>398</v>
      </c>
      <c r="AF219" s="12">
        <f t="shared" ca="1" si="72"/>
        <v>1</v>
      </c>
    </row>
    <row r="220" spans="1:32" x14ac:dyDescent="0.15">
      <c r="A220" s="4">
        <v>1.99</v>
      </c>
      <c r="B220" s="4">
        <v>-2.5763450000013677</v>
      </c>
      <c r="C220" s="4">
        <v>-4.7869224999850246</v>
      </c>
      <c r="D220" s="4">
        <v>0.19435249999588677</v>
      </c>
      <c r="E220" s="4">
        <v>-9.9377300000000002</v>
      </c>
      <c r="H220" s="7">
        <v>-2.5763450000013677</v>
      </c>
      <c r="I220" s="7">
        <f t="shared" si="62"/>
        <v>-4.0043449999984659</v>
      </c>
      <c r="J220" s="13">
        <f t="shared" si="73"/>
        <v>31.779999999999948</v>
      </c>
      <c r="K220" s="12">
        <f t="shared" si="60"/>
        <v>398</v>
      </c>
      <c r="L220" s="12">
        <f t="shared" si="61"/>
        <v>1</v>
      </c>
      <c r="M220" s="12">
        <v>-4.7869224999850246</v>
      </c>
      <c r="N220" s="12">
        <f t="shared" si="63"/>
        <v>-4.7139224999845908</v>
      </c>
      <c r="O220" s="13">
        <f t="shared" si="74"/>
        <v>31.779999999999948</v>
      </c>
      <c r="P220" s="12">
        <f t="shared" si="75"/>
        <v>398</v>
      </c>
      <c r="Q220" s="12">
        <f t="shared" si="64"/>
        <v>1</v>
      </c>
      <c r="R220" s="12">
        <v>0.19435249999588677</v>
      </c>
      <c r="S220" s="12">
        <f t="shared" si="65"/>
        <v>2.9433524999973315</v>
      </c>
      <c r="T220" s="13">
        <f t="shared" si="76"/>
        <v>31.779999999999948</v>
      </c>
      <c r="U220" s="12">
        <f t="shared" si="77"/>
        <v>398</v>
      </c>
      <c r="V220" s="12">
        <f t="shared" si="66"/>
        <v>1</v>
      </c>
      <c r="W220" s="12">
        <v>-9.9377300000000002</v>
      </c>
      <c r="X220" s="12">
        <f t="shared" si="67"/>
        <v>-7.91073</v>
      </c>
      <c r="Y220" s="13">
        <f t="shared" si="78"/>
        <v>31.779999999999948</v>
      </c>
      <c r="Z220" s="12">
        <f t="shared" si="68"/>
        <v>398</v>
      </c>
      <c r="AA220" s="12">
        <f t="shared" si="69"/>
        <v>1</v>
      </c>
      <c r="AB220" s="12">
        <f ca="1">'result(Ti-Al)'!AK223</f>
        <v>-2.0191813082164982</v>
      </c>
      <c r="AC220" s="12">
        <f t="shared" ca="1" si="70"/>
        <v>1.6238165089241374</v>
      </c>
      <c r="AD220" s="13">
        <f t="shared" si="79"/>
        <v>31.779999999999948</v>
      </c>
      <c r="AE220" s="12">
        <f t="shared" ca="1" si="71"/>
        <v>398</v>
      </c>
      <c r="AF220" s="12">
        <f t="shared" ca="1" si="72"/>
        <v>1</v>
      </c>
    </row>
    <row r="221" spans="1:32" x14ac:dyDescent="0.15">
      <c r="A221" s="4">
        <v>2</v>
      </c>
      <c r="B221" s="4">
        <v>-4.0043449999984659</v>
      </c>
      <c r="C221" s="4">
        <v>-4.7139224999845908</v>
      </c>
      <c r="D221" s="4">
        <v>2.9433524999973315</v>
      </c>
      <c r="E221" s="4">
        <v>-7.91073</v>
      </c>
      <c r="H221" s="7">
        <v>-4.0043449999984659</v>
      </c>
      <c r="I221" s="7">
        <f t="shared" si="62"/>
        <v>-1.2983449999985908</v>
      </c>
      <c r="J221" s="13">
        <f t="shared" si="73"/>
        <v>31.999999999999947</v>
      </c>
      <c r="K221" s="12">
        <f t="shared" si="60"/>
        <v>398</v>
      </c>
      <c r="L221" s="12">
        <f t="shared" si="61"/>
        <v>1</v>
      </c>
      <c r="M221" s="12">
        <v>-4.7139224999845908</v>
      </c>
      <c r="N221" s="12">
        <f t="shared" si="63"/>
        <v>-8.0689224999836995</v>
      </c>
      <c r="O221" s="13">
        <f t="shared" si="74"/>
        <v>31.999999999999947</v>
      </c>
      <c r="P221" s="12">
        <f t="shared" si="75"/>
        <v>398</v>
      </c>
      <c r="Q221" s="12">
        <f t="shared" si="64"/>
        <v>1</v>
      </c>
      <c r="R221" s="12">
        <v>2.9433524999973315</v>
      </c>
      <c r="S221" s="12">
        <f t="shared" si="65"/>
        <v>4.5913524999967592</v>
      </c>
      <c r="T221" s="13">
        <f t="shared" si="76"/>
        <v>31.999999999999947</v>
      </c>
      <c r="U221" s="12">
        <f t="shared" si="77"/>
        <v>398</v>
      </c>
      <c r="V221" s="12">
        <f t="shared" si="66"/>
        <v>1</v>
      </c>
      <c r="W221" s="12">
        <v>-7.91073</v>
      </c>
      <c r="X221" s="12">
        <f t="shared" si="67"/>
        <v>-8.1167300000000004</v>
      </c>
      <c r="Y221" s="13">
        <f t="shared" si="78"/>
        <v>31.999999999999947</v>
      </c>
      <c r="Z221" s="12">
        <f t="shared" si="68"/>
        <v>398</v>
      </c>
      <c r="AA221" s="12">
        <f t="shared" si="69"/>
        <v>1</v>
      </c>
      <c r="AB221" s="12">
        <f ca="1">'result(Ti-Al)'!AK224</f>
        <v>1.6238165089241374</v>
      </c>
      <c r="AC221" s="12">
        <f t="shared" ca="1" si="70"/>
        <v>-1.7798582443903683</v>
      </c>
      <c r="AD221" s="13">
        <f t="shared" si="79"/>
        <v>31.999999999999947</v>
      </c>
      <c r="AE221" s="12">
        <f t="shared" ca="1" si="71"/>
        <v>398</v>
      </c>
      <c r="AF221" s="12">
        <f t="shared" ca="1" si="72"/>
        <v>1</v>
      </c>
    </row>
    <row r="222" spans="1:32" x14ac:dyDescent="0.15">
      <c r="A222" s="4">
        <v>2.0099999999999998</v>
      </c>
      <c r="B222" s="4">
        <v>-1.2983449999985908</v>
      </c>
      <c r="C222" s="4">
        <v>-8.0689224999836995</v>
      </c>
      <c r="D222" s="4">
        <v>4.5913524999967592</v>
      </c>
      <c r="E222" s="4">
        <v>-8.1167300000000004</v>
      </c>
      <c r="H222" s="7">
        <v>-1.2983449999985908</v>
      </c>
      <c r="I222" s="7">
        <f t="shared" si="62"/>
        <v>2.5456549999987033</v>
      </c>
      <c r="J222" s="13">
        <f t="shared" si="73"/>
        <v>32.219999999999949</v>
      </c>
      <c r="K222" s="12">
        <f t="shared" si="60"/>
        <v>398</v>
      </c>
      <c r="L222" s="12">
        <f t="shared" si="61"/>
        <v>1</v>
      </c>
      <c r="M222" s="12">
        <v>-8.0689224999836995</v>
      </c>
      <c r="N222" s="12">
        <f t="shared" si="63"/>
        <v>-4.9999224999837111</v>
      </c>
      <c r="O222" s="13">
        <f t="shared" si="74"/>
        <v>32.219999999999949</v>
      </c>
      <c r="P222" s="12">
        <f t="shared" si="75"/>
        <v>398</v>
      </c>
      <c r="Q222" s="12">
        <f t="shared" si="64"/>
        <v>1</v>
      </c>
      <c r="R222" s="12">
        <v>4.5913524999967592</v>
      </c>
      <c r="S222" s="12">
        <f t="shared" si="65"/>
        <v>1.502352499997528</v>
      </c>
      <c r="T222" s="13">
        <f t="shared" si="76"/>
        <v>32.219999999999949</v>
      </c>
      <c r="U222" s="12">
        <f t="shared" si="77"/>
        <v>398</v>
      </c>
      <c r="V222" s="12">
        <f t="shared" si="66"/>
        <v>1</v>
      </c>
      <c r="W222" s="12">
        <v>-8.1167300000000004</v>
      </c>
      <c r="X222" s="12">
        <f t="shared" si="67"/>
        <v>-1.0637300000000001</v>
      </c>
      <c r="Y222" s="13">
        <f t="shared" si="78"/>
        <v>32.219999999999949</v>
      </c>
      <c r="Z222" s="12">
        <f t="shared" si="68"/>
        <v>398</v>
      </c>
      <c r="AA222" s="12">
        <f t="shared" si="69"/>
        <v>1</v>
      </c>
      <c r="AB222" s="12">
        <f ca="1">'result(Ti-Al)'!AK225</f>
        <v>-1.7798582443903683</v>
      </c>
      <c r="AC222" s="12">
        <f t="shared" ca="1" si="70"/>
        <v>-0.27372873882317672</v>
      </c>
      <c r="AD222" s="13">
        <f t="shared" si="79"/>
        <v>32.219999999999949</v>
      </c>
      <c r="AE222" s="12">
        <f t="shared" ca="1" si="71"/>
        <v>398</v>
      </c>
      <c r="AF222" s="12">
        <f t="shared" ca="1" si="72"/>
        <v>1</v>
      </c>
    </row>
    <row r="223" spans="1:32" x14ac:dyDescent="0.15">
      <c r="A223" s="4">
        <v>2.02</v>
      </c>
      <c r="B223" s="4">
        <v>2.5456549999987033</v>
      </c>
      <c r="C223" s="4">
        <v>-4.9999224999837111</v>
      </c>
      <c r="D223" s="4">
        <v>1.502352499997528</v>
      </c>
      <c r="E223" s="4">
        <v>-1.0637300000000001</v>
      </c>
      <c r="H223" s="7">
        <v>2.5456549999987033</v>
      </c>
      <c r="I223" s="7">
        <f t="shared" si="62"/>
        <v>1.2576549999998576</v>
      </c>
      <c r="J223" s="13">
        <f t="shared" si="73"/>
        <v>32.439999999999948</v>
      </c>
      <c r="K223" s="12">
        <f t="shared" si="60"/>
        <v>398</v>
      </c>
      <c r="L223" s="12">
        <f t="shared" si="61"/>
        <v>1</v>
      </c>
      <c r="M223" s="12">
        <v>-4.9999224999837111</v>
      </c>
      <c r="N223" s="12">
        <f t="shared" si="63"/>
        <v>-4.3989224999840815</v>
      </c>
      <c r="O223" s="13">
        <f t="shared" si="74"/>
        <v>32.439999999999948</v>
      </c>
      <c r="P223" s="12">
        <f t="shared" si="75"/>
        <v>398</v>
      </c>
      <c r="Q223" s="12">
        <f t="shared" si="64"/>
        <v>1</v>
      </c>
      <c r="R223" s="12">
        <v>1.502352499997528</v>
      </c>
      <c r="S223" s="12">
        <f t="shared" si="65"/>
        <v>1.7993524999972976</v>
      </c>
      <c r="T223" s="13">
        <f t="shared" si="76"/>
        <v>32.439999999999948</v>
      </c>
      <c r="U223" s="12">
        <f t="shared" si="77"/>
        <v>398</v>
      </c>
      <c r="V223" s="12">
        <f t="shared" si="66"/>
        <v>1</v>
      </c>
      <c r="W223" s="12">
        <v>-1.0637300000000001</v>
      </c>
      <c r="X223" s="12">
        <f t="shared" si="67"/>
        <v>-3.5047299999999999</v>
      </c>
      <c r="Y223" s="13">
        <f t="shared" si="78"/>
        <v>32.439999999999948</v>
      </c>
      <c r="Z223" s="12">
        <f t="shared" si="68"/>
        <v>398</v>
      </c>
      <c r="AA223" s="12">
        <f t="shared" si="69"/>
        <v>1</v>
      </c>
      <c r="AB223" s="12">
        <f ca="1">'result(Ti-Al)'!AK226</f>
        <v>-0.27372873882317672</v>
      </c>
      <c r="AC223" s="12">
        <f t="shared" ca="1" si="70"/>
        <v>-1.0302659172192898</v>
      </c>
      <c r="AD223" s="13">
        <f t="shared" si="79"/>
        <v>32.439999999999948</v>
      </c>
      <c r="AE223" s="12">
        <f t="shared" ca="1" si="71"/>
        <v>398</v>
      </c>
      <c r="AF223" s="12">
        <f t="shared" ca="1" si="72"/>
        <v>1</v>
      </c>
    </row>
    <row r="224" spans="1:32" x14ac:dyDescent="0.15">
      <c r="A224" s="4">
        <v>2.0299999999999998</v>
      </c>
      <c r="B224" s="4">
        <v>1.2576549999998576</v>
      </c>
      <c r="C224" s="4">
        <v>-4.3989224999840815</v>
      </c>
      <c r="D224" s="4">
        <v>1.7993524999972976</v>
      </c>
      <c r="E224" s="4">
        <v>-3.5047299999999999</v>
      </c>
      <c r="H224" s="7">
        <v>1.2576549999998576</v>
      </c>
      <c r="I224" s="7">
        <f t="shared" si="62"/>
        <v>1.3386550000014097</v>
      </c>
      <c r="J224" s="13">
        <f t="shared" si="73"/>
        <v>32.659999999999947</v>
      </c>
      <c r="K224" s="12">
        <f t="shared" si="60"/>
        <v>398</v>
      </c>
      <c r="L224" s="12">
        <f t="shared" si="61"/>
        <v>1</v>
      </c>
      <c r="M224" s="12">
        <v>-4.3989224999840815</v>
      </c>
      <c r="N224" s="12">
        <f t="shared" si="63"/>
        <v>1.7290775000162739</v>
      </c>
      <c r="O224" s="13">
        <f t="shared" si="74"/>
        <v>32.659999999999947</v>
      </c>
      <c r="P224" s="12">
        <f t="shared" si="75"/>
        <v>398</v>
      </c>
      <c r="Q224" s="12">
        <f t="shared" si="64"/>
        <v>1</v>
      </c>
      <c r="R224" s="12">
        <v>1.7993524999972976</v>
      </c>
      <c r="S224" s="12">
        <f t="shared" si="65"/>
        <v>-0.19564750000355957</v>
      </c>
      <c r="T224" s="13">
        <f t="shared" si="76"/>
        <v>32.659999999999947</v>
      </c>
      <c r="U224" s="12">
        <f t="shared" si="77"/>
        <v>398</v>
      </c>
      <c r="V224" s="12">
        <f t="shared" si="66"/>
        <v>1</v>
      </c>
      <c r="W224" s="12">
        <v>-3.5047299999999999</v>
      </c>
      <c r="X224" s="12">
        <f t="shared" si="67"/>
        <v>-1.8217300000000001</v>
      </c>
      <c r="Y224" s="13">
        <f t="shared" si="78"/>
        <v>32.659999999999947</v>
      </c>
      <c r="Z224" s="12">
        <f t="shared" si="68"/>
        <v>398</v>
      </c>
      <c r="AA224" s="12">
        <f t="shared" si="69"/>
        <v>1</v>
      </c>
      <c r="AB224" s="12">
        <f ca="1">'result(Ti-Al)'!AK227</f>
        <v>-1.0302659172192898</v>
      </c>
      <c r="AC224" s="12">
        <f t="shared" ca="1" si="70"/>
        <v>-0.11349549961792671</v>
      </c>
      <c r="AD224" s="13">
        <f t="shared" si="79"/>
        <v>32.659999999999947</v>
      </c>
      <c r="AE224" s="12">
        <f t="shared" ca="1" si="71"/>
        <v>398</v>
      </c>
      <c r="AF224" s="12">
        <f t="shared" ca="1" si="72"/>
        <v>1</v>
      </c>
    </row>
    <row r="225" spans="1:32" x14ac:dyDescent="0.15">
      <c r="A225" s="4">
        <v>2.04</v>
      </c>
      <c r="B225" s="4">
        <v>1.3386550000014097</v>
      </c>
      <c r="C225" s="4">
        <v>1.7290775000162739</v>
      </c>
      <c r="D225" s="4">
        <v>-0.19564750000355957</v>
      </c>
      <c r="E225" s="4">
        <v>-1.8217300000000001</v>
      </c>
      <c r="H225" s="7">
        <v>1.3386550000014097</v>
      </c>
      <c r="I225" s="7">
        <f t="shared" si="62"/>
        <v>-3.5453449999991449</v>
      </c>
      <c r="J225" s="13">
        <f t="shared" si="73"/>
        <v>32.879999999999946</v>
      </c>
      <c r="K225" s="12">
        <f t="shared" si="60"/>
        <v>398</v>
      </c>
      <c r="L225" s="12">
        <f t="shared" si="61"/>
        <v>1</v>
      </c>
      <c r="M225" s="12">
        <v>1.7290775000162739</v>
      </c>
      <c r="N225" s="12">
        <f t="shared" si="63"/>
        <v>15.525077500015527</v>
      </c>
      <c r="O225" s="13">
        <f t="shared" si="74"/>
        <v>32.879999999999946</v>
      </c>
      <c r="P225" s="12">
        <f t="shared" si="75"/>
        <v>398</v>
      </c>
      <c r="Q225" s="12">
        <f t="shared" si="64"/>
        <v>1</v>
      </c>
      <c r="R225" s="12">
        <v>-0.19564750000355957</v>
      </c>
      <c r="S225" s="12">
        <f t="shared" si="65"/>
        <v>-0.94664750000461595</v>
      </c>
      <c r="T225" s="13">
        <f t="shared" si="76"/>
        <v>32.879999999999946</v>
      </c>
      <c r="U225" s="12">
        <f t="shared" si="77"/>
        <v>398</v>
      </c>
      <c r="V225" s="12">
        <f t="shared" si="66"/>
        <v>1</v>
      </c>
      <c r="W225" s="12">
        <v>-1.8217300000000001</v>
      </c>
      <c r="X225" s="12">
        <f t="shared" si="67"/>
        <v>-0.85972999999999999</v>
      </c>
      <c r="Y225" s="13">
        <f t="shared" si="78"/>
        <v>32.879999999999946</v>
      </c>
      <c r="Z225" s="12">
        <f t="shared" si="68"/>
        <v>398</v>
      </c>
      <c r="AA225" s="12">
        <f t="shared" si="69"/>
        <v>1</v>
      </c>
      <c r="AB225" s="12">
        <f ca="1">'result(Ti-Al)'!AK228</f>
        <v>-0.11349549961792671</v>
      </c>
      <c r="AC225" s="12">
        <f t="shared" ca="1" si="70"/>
        <v>-0.54985606931658826</v>
      </c>
      <c r="AD225" s="13">
        <f t="shared" si="79"/>
        <v>32.879999999999946</v>
      </c>
      <c r="AE225" s="12">
        <f t="shared" ca="1" si="71"/>
        <v>398</v>
      </c>
      <c r="AF225" s="12">
        <f t="shared" ca="1" si="72"/>
        <v>1</v>
      </c>
    </row>
    <row r="226" spans="1:32" x14ac:dyDescent="0.15">
      <c r="A226" s="4">
        <v>2.0499999999999998</v>
      </c>
      <c r="B226" s="4">
        <v>-3.5453449999991449</v>
      </c>
      <c r="C226" s="4">
        <v>15.525077500015527</v>
      </c>
      <c r="D226" s="4">
        <v>-0.94664750000461595</v>
      </c>
      <c r="E226" s="4">
        <v>-0.85972999999999999</v>
      </c>
      <c r="H226" s="7">
        <v>-3.5453449999991449</v>
      </c>
      <c r="I226" s="7">
        <f t="shared" si="62"/>
        <v>-1.8203449999987242</v>
      </c>
      <c r="J226" s="13">
        <f t="shared" si="73"/>
        <v>33.099999999999945</v>
      </c>
      <c r="K226" s="12">
        <f t="shared" si="60"/>
        <v>398</v>
      </c>
      <c r="L226" s="12">
        <f t="shared" si="61"/>
        <v>1</v>
      </c>
      <c r="M226" s="12">
        <v>15.525077500015527</v>
      </c>
      <c r="N226" s="12">
        <f t="shared" si="63"/>
        <v>6.9490775000140559</v>
      </c>
      <c r="O226" s="13">
        <f t="shared" si="74"/>
        <v>33.099999999999945</v>
      </c>
      <c r="P226" s="12">
        <f t="shared" si="75"/>
        <v>398</v>
      </c>
      <c r="Q226" s="12">
        <f t="shared" si="64"/>
        <v>1</v>
      </c>
      <c r="R226" s="12">
        <v>-0.94664750000461595</v>
      </c>
      <c r="S226" s="12">
        <f t="shared" si="65"/>
        <v>0.56035249999553116</v>
      </c>
      <c r="T226" s="13">
        <f t="shared" si="76"/>
        <v>33.099999999999945</v>
      </c>
      <c r="U226" s="12">
        <f t="shared" si="77"/>
        <v>398</v>
      </c>
      <c r="V226" s="12">
        <f t="shared" si="66"/>
        <v>1</v>
      </c>
      <c r="W226" s="12">
        <v>-0.85972999999999999</v>
      </c>
      <c r="X226" s="12">
        <f t="shared" si="67"/>
        <v>-2.8167300000000002</v>
      </c>
      <c r="Y226" s="13">
        <f t="shared" si="78"/>
        <v>33.099999999999945</v>
      </c>
      <c r="Z226" s="12">
        <f t="shared" si="68"/>
        <v>398</v>
      </c>
      <c r="AA226" s="12">
        <f t="shared" si="69"/>
        <v>1</v>
      </c>
      <c r="AB226" s="12">
        <f ca="1">'result(Ti-Al)'!AK229</f>
        <v>-0.54985606931658826</v>
      </c>
      <c r="AC226" s="12">
        <f t="shared" ca="1" si="70"/>
        <v>-0.33422142830220114</v>
      </c>
      <c r="AD226" s="13">
        <f t="shared" si="79"/>
        <v>33.099999999999945</v>
      </c>
      <c r="AE226" s="12">
        <f t="shared" ca="1" si="71"/>
        <v>398</v>
      </c>
      <c r="AF226" s="12">
        <f t="shared" ca="1" si="72"/>
        <v>1</v>
      </c>
    </row>
    <row r="227" spans="1:32" x14ac:dyDescent="0.15">
      <c r="A227" s="4">
        <v>2.06</v>
      </c>
      <c r="B227" s="4">
        <v>-1.8203449999987242</v>
      </c>
      <c r="C227" s="4">
        <v>6.9490775000140559</v>
      </c>
      <c r="D227" s="4">
        <v>0.56035249999553116</v>
      </c>
      <c r="E227" s="4">
        <v>-2.8167300000000002</v>
      </c>
      <c r="H227" s="7">
        <v>-1.8203449999987242</v>
      </c>
      <c r="I227" s="7">
        <f t="shared" si="62"/>
        <v>0.94365500000037628</v>
      </c>
      <c r="J227" s="13">
        <f t="shared" si="73"/>
        <v>33.319999999999943</v>
      </c>
      <c r="K227" s="12">
        <f t="shared" si="60"/>
        <v>398</v>
      </c>
      <c r="L227" s="12">
        <f t="shared" si="61"/>
        <v>1</v>
      </c>
      <c r="M227" s="12">
        <v>6.9490775000140559</v>
      </c>
      <c r="N227" s="12">
        <f t="shared" si="63"/>
        <v>0.59307750001380555</v>
      </c>
      <c r="O227" s="13">
        <f t="shared" si="74"/>
        <v>33.319999999999943</v>
      </c>
      <c r="P227" s="12">
        <f t="shared" si="75"/>
        <v>398</v>
      </c>
      <c r="Q227" s="12">
        <f t="shared" si="64"/>
        <v>1</v>
      </c>
      <c r="R227" s="12">
        <v>0.56035249999553116</v>
      </c>
      <c r="S227" s="12">
        <f t="shared" si="65"/>
        <v>-1.9376475000036919</v>
      </c>
      <c r="T227" s="13">
        <f t="shared" si="76"/>
        <v>33.319999999999943</v>
      </c>
      <c r="U227" s="12">
        <f t="shared" si="77"/>
        <v>398</v>
      </c>
      <c r="V227" s="12">
        <f t="shared" si="66"/>
        <v>1</v>
      </c>
      <c r="W227" s="12">
        <v>-2.8167300000000002</v>
      </c>
      <c r="X227" s="12">
        <f t="shared" si="67"/>
        <v>-4.9057300000000001</v>
      </c>
      <c r="Y227" s="13">
        <f t="shared" si="78"/>
        <v>33.319999999999943</v>
      </c>
      <c r="Z227" s="12">
        <f t="shared" si="68"/>
        <v>398</v>
      </c>
      <c r="AA227" s="12">
        <f t="shared" si="69"/>
        <v>1</v>
      </c>
      <c r="AB227" s="12">
        <f ca="1">'result(Ti-Al)'!AK230</f>
        <v>-0.33422142830220114</v>
      </c>
      <c r="AC227" s="12">
        <f t="shared" ca="1" si="70"/>
        <v>-4.0009613529689858</v>
      </c>
      <c r="AD227" s="13">
        <f t="shared" si="79"/>
        <v>33.319999999999943</v>
      </c>
      <c r="AE227" s="12">
        <f t="shared" ca="1" si="71"/>
        <v>398</v>
      </c>
      <c r="AF227" s="12">
        <f t="shared" ca="1" si="72"/>
        <v>1</v>
      </c>
    </row>
    <row r="228" spans="1:32" x14ac:dyDescent="0.15">
      <c r="A228" s="4">
        <v>2.0699999999999998</v>
      </c>
      <c r="B228" s="4">
        <v>0.94365500000037628</v>
      </c>
      <c r="C228" s="4">
        <v>0.59307750001380555</v>
      </c>
      <c r="D228" s="4">
        <v>-1.9376475000036919</v>
      </c>
      <c r="E228" s="4">
        <v>-4.9057300000000001</v>
      </c>
      <c r="H228" s="7">
        <v>0.94365500000037628</v>
      </c>
      <c r="I228" s="7">
        <f t="shared" si="62"/>
        <v>-3.6923450000010405</v>
      </c>
      <c r="J228" s="13">
        <f t="shared" si="73"/>
        <v>33.539999999999942</v>
      </c>
      <c r="K228" s="12">
        <f t="shared" si="60"/>
        <v>398</v>
      </c>
      <c r="L228" s="12">
        <f t="shared" si="61"/>
        <v>1</v>
      </c>
      <c r="M228" s="12">
        <v>0.59307750001380555</v>
      </c>
      <c r="N228" s="12">
        <f t="shared" si="63"/>
        <v>0.74607750001476347</v>
      </c>
      <c r="O228" s="13">
        <f t="shared" si="74"/>
        <v>33.539999999999942</v>
      </c>
      <c r="P228" s="12">
        <f t="shared" si="75"/>
        <v>398</v>
      </c>
      <c r="Q228" s="12">
        <f t="shared" si="64"/>
        <v>1</v>
      </c>
      <c r="R228" s="12">
        <v>-1.9376475000036919</v>
      </c>
      <c r="S228" s="12">
        <f t="shared" si="65"/>
        <v>-2.4636475000043845</v>
      </c>
      <c r="T228" s="13">
        <f t="shared" si="76"/>
        <v>33.539999999999942</v>
      </c>
      <c r="U228" s="12">
        <f t="shared" si="77"/>
        <v>398</v>
      </c>
      <c r="V228" s="12">
        <f t="shared" si="66"/>
        <v>1</v>
      </c>
      <c r="W228" s="12">
        <v>-4.9057300000000001</v>
      </c>
      <c r="X228" s="12">
        <f t="shared" si="67"/>
        <v>-9.2367299999999997</v>
      </c>
      <c r="Y228" s="13">
        <f t="shared" si="78"/>
        <v>33.539999999999942</v>
      </c>
      <c r="Z228" s="12">
        <f t="shared" si="68"/>
        <v>398</v>
      </c>
      <c r="AA228" s="12">
        <f t="shared" si="69"/>
        <v>1</v>
      </c>
      <c r="AB228" s="12">
        <f ca="1">'result(Ti-Al)'!AK231</f>
        <v>-4.0009613529689858</v>
      </c>
      <c r="AC228" s="12">
        <f t="shared" ca="1" si="70"/>
        <v>-3.3315948048259791</v>
      </c>
      <c r="AD228" s="13">
        <f t="shared" si="79"/>
        <v>33.539999999999942</v>
      </c>
      <c r="AE228" s="12">
        <f t="shared" ca="1" si="71"/>
        <v>398</v>
      </c>
      <c r="AF228" s="12">
        <f t="shared" ca="1" si="72"/>
        <v>1</v>
      </c>
    </row>
    <row r="229" spans="1:32" x14ac:dyDescent="0.15">
      <c r="A229" s="4">
        <v>2.08</v>
      </c>
      <c r="B229" s="4">
        <v>-3.6923450000010405</v>
      </c>
      <c r="C229" s="4">
        <v>0.74607750001476347</v>
      </c>
      <c r="D229" s="4">
        <v>-2.4636475000043845</v>
      </c>
      <c r="E229" s="4">
        <v>-9.2367299999999997</v>
      </c>
      <c r="H229" s="7">
        <v>-3.6923450000010405</v>
      </c>
      <c r="I229" s="7">
        <f t="shared" si="62"/>
        <v>-3.6203450000016346</v>
      </c>
      <c r="J229" s="13">
        <f t="shared" si="73"/>
        <v>33.759999999999941</v>
      </c>
      <c r="K229" s="12">
        <f t="shared" si="60"/>
        <v>398</v>
      </c>
      <c r="L229" s="12">
        <f t="shared" si="61"/>
        <v>1</v>
      </c>
      <c r="M229" s="12">
        <v>0.74607750001476347</v>
      </c>
      <c r="N229" s="12">
        <f t="shared" si="63"/>
        <v>0.75807750001644081</v>
      </c>
      <c r="O229" s="13">
        <f t="shared" si="74"/>
        <v>33.759999999999941</v>
      </c>
      <c r="P229" s="12">
        <f t="shared" si="75"/>
        <v>398</v>
      </c>
      <c r="Q229" s="12">
        <f t="shared" si="64"/>
        <v>1</v>
      </c>
      <c r="R229" s="12">
        <v>-2.4636475000043845</v>
      </c>
      <c r="S229" s="12">
        <f t="shared" si="65"/>
        <v>-1.4766475000023149</v>
      </c>
      <c r="T229" s="13">
        <f t="shared" si="76"/>
        <v>33.759999999999941</v>
      </c>
      <c r="U229" s="12">
        <f t="shared" si="77"/>
        <v>398</v>
      </c>
      <c r="V229" s="12">
        <f t="shared" si="66"/>
        <v>1</v>
      </c>
      <c r="W229" s="12">
        <v>-9.2367299999999997</v>
      </c>
      <c r="X229" s="12">
        <f t="shared" si="67"/>
        <v>-5.1767300000000001</v>
      </c>
      <c r="Y229" s="13">
        <f t="shared" si="78"/>
        <v>33.759999999999941</v>
      </c>
      <c r="Z229" s="12">
        <f t="shared" si="68"/>
        <v>398</v>
      </c>
      <c r="AA229" s="12">
        <f t="shared" si="69"/>
        <v>1</v>
      </c>
      <c r="AB229" s="12">
        <f ca="1">'result(Ti-Al)'!AK232</f>
        <v>-3.3315948048259791</v>
      </c>
      <c r="AC229" s="12">
        <f t="shared" ca="1" si="70"/>
        <v>-4.9440245955062352</v>
      </c>
      <c r="AD229" s="13">
        <f t="shared" si="79"/>
        <v>33.759999999999941</v>
      </c>
      <c r="AE229" s="12">
        <f t="shared" ca="1" si="71"/>
        <v>398</v>
      </c>
      <c r="AF229" s="12">
        <f t="shared" ca="1" si="72"/>
        <v>1</v>
      </c>
    </row>
    <row r="230" spans="1:32" x14ac:dyDescent="0.15">
      <c r="A230" s="4">
        <v>2.09</v>
      </c>
      <c r="B230" s="4">
        <v>-3.6203450000016346</v>
      </c>
      <c r="C230" s="4">
        <v>0.75807750001644081</v>
      </c>
      <c r="D230" s="4">
        <v>-1.4766475000023149</v>
      </c>
      <c r="E230" s="4">
        <v>-5.1767300000000001</v>
      </c>
      <c r="H230" s="7">
        <v>-3.6203450000016346</v>
      </c>
      <c r="I230" s="7">
        <f t="shared" si="62"/>
        <v>-4.7413449999993418</v>
      </c>
      <c r="J230" s="13">
        <f t="shared" si="73"/>
        <v>33.97999999999994</v>
      </c>
      <c r="K230" s="12">
        <f t="shared" si="60"/>
        <v>398</v>
      </c>
      <c r="L230" s="12">
        <f t="shared" si="61"/>
        <v>1</v>
      </c>
      <c r="M230" s="12">
        <v>0.75807750001644081</v>
      </c>
      <c r="N230" s="12">
        <f t="shared" si="63"/>
        <v>0.36707750001596651</v>
      </c>
      <c r="O230" s="13">
        <f t="shared" si="74"/>
        <v>33.97999999999994</v>
      </c>
      <c r="P230" s="12">
        <f t="shared" si="75"/>
        <v>398</v>
      </c>
      <c r="Q230" s="12">
        <f t="shared" si="64"/>
        <v>1</v>
      </c>
      <c r="R230" s="12">
        <v>-1.4766475000023149</v>
      </c>
      <c r="S230" s="12">
        <f t="shared" si="65"/>
        <v>-5.7056475000045737</v>
      </c>
      <c r="T230" s="13">
        <f t="shared" si="76"/>
        <v>33.97999999999994</v>
      </c>
      <c r="U230" s="12">
        <f t="shared" si="77"/>
        <v>398</v>
      </c>
      <c r="V230" s="12">
        <f t="shared" si="66"/>
        <v>1</v>
      </c>
      <c r="W230" s="12">
        <v>-5.1767300000000001</v>
      </c>
      <c r="X230" s="12">
        <f t="shared" si="67"/>
        <v>-4.79373</v>
      </c>
      <c r="Y230" s="13">
        <f t="shared" si="78"/>
        <v>33.97999999999994</v>
      </c>
      <c r="Z230" s="12">
        <f t="shared" si="68"/>
        <v>398</v>
      </c>
      <c r="AA230" s="12">
        <f t="shared" si="69"/>
        <v>1</v>
      </c>
      <c r="AB230" s="12">
        <f ca="1">'result(Ti-Al)'!AK233</f>
        <v>-4.9440245955062352</v>
      </c>
      <c r="AC230" s="12">
        <f t="shared" ca="1" si="70"/>
        <v>2.8286206845161423</v>
      </c>
      <c r="AD230" s="13">
        <f t="shared" si="79"/>
        <v>33.97999999999994</v>
      </c>
      <c r="AE230" s="12">
        <f t="shared" ca="1" si="71"/>
        <v>398</v>
      </c>
      <c r="AF230" s="12">
        <f t="shared" ca="1" si="72"/>
        <v>1</v>
      </c>
    </row>
    <row r="231" spans="1:32" x14ac:dyDescent="0.15">
      <c r="A231" s="4">
        <v>2.1</v>
      </c>
      <c r="B231" s="4">
        <v>-4.7413449999993418</v>
      </c>
      <c r="C231" s="4">
        <v>0.36707750001596651</v>
      </c>
      <c r="D231" s="4">
        <v>-5.7056475000045737</v>
      </c>
      <c r="E231" s="4">
        <v>-4.79373</v>
      </c>
      <c r="H231" s="7">
        <v>-4.7413449999993418</v>
      </c>
      <c r="I231" s="7">
        <f t="shared" si="62"/>
        <v>-7.7893449999990594</v>
      </c>
      <c r="J231" s="13">
        <f t="shared" si="73"/>
        <v>34.199999999999939</v>
      </c>
      <c r="K231" s="12">
        <f t="shared" si="60"/>
        <v>398</v>
      </c>
      <c r="L231" s="12">
        <f t="shared" si="61"/>
        <v>1</v>
      </c>
      <c r="M231" s="12">
        <v>0.36707750001596651</v>
      </c>
      <c r="N231" s="12">
        <f t="shared" si="63"/>
        <v>-2.2069224999832215</v>
      </c>
      <c r="O231" s="13">
        <f t="shared" si="74"/>
        <v>34.199999999999939</v>
      </c>
      <c r="P231" s="12">
        <f t="shared" si="75"/>
        <v>398</v>
      </c>
      <c r="Q231" s="12">
        <f t="shared" si="64"/>
        <v>1</v>
      </c>
      <c r="R231" s="12">
        <v>-5.7056475000045737</v>
      </c>
      <c r="S231" s="12">
        <f t="shared" si="65"/>
        <v>-3.9706475000045316</v>
      </c>
      <c r="T231" s="13">
        <f t="shared" si="76"/>
        <v>34.199999999999939</v>
      </c>
      <c r="U231" s="12">
        <f t="shared" si="77"/>
        <v>398</v>
      </c>
      <c r="V231" s="12">
        <f t="shared" si="66"/>
        <v>1</v>
      </c>
      <c r="W231" s="12">
        <v>-4.79373</v>
      </c>
      <c r="X231" s="12">
        <f t="shared" si="67"/>
        <v>-4.4687299999999999</v>
      </c>
      <c r="Y231" s="13">
        <f t="shared" si="78"/>
        <v>34.199999999999939</v>
      </c>
      <c r="Z231" s="12">
        <f t="shared" si="68"/>
        <v>398</v>
      </c>
      <c r="AA231" s="12">
        <f t="shared" si="69"/>
        <v>1</v>
      </c>
      <c r="AB231" s="12">
        <f ca="1">'result(Ti-Al)'!AK234</f>
        <v>2.8286206845161423</v>
      </c>
      <c r="AC231" s="12">
        <f t="shared" ca="1" si="70"/>
        <v>8.9084920307281728</v>
      </c>
      <c r="AD231" s="13">
        <f t="shared" si="79"/>
        <v>34.199999999999939</v>
      </c>
      <c r="AE231" s="12">
        <f t="shared" ca="1" si="71"/>
        <v>398</v>
      </c>
      <c r="AF231" s="12">
        <f t="shared" ca="1" si="72"/>
        <v>1</v>
      </c>
    </row>
    <row r="232" spans="1:32" x14ac:dyDescent="0.15">
      <c r="A232" s="4">
        <v>2.11</v>
      </c>
      <c r="B232" s="4">
        <v>-7.7893449999990594</v>
      </c>
      <c r="C232" s="4">
        <v>-2.2069224999832215</v>
      </c>
      <c r="D232" s="4">
        <v>-3.9706475000045316</v>
      </c>
      <c r="E232" s="4">
        <v>-4.4687299999999999</v>
      </c>
      <c r="H232" s="7">
        <v>-7.7893449999990594</v>
      </c>
      <c r="I232" s="7">
        <f t="shared" si="62"/>
        <v>-5.262345000002</v>
      </c>
      <c r="J232" s="13">
        <f t="shared" si="73"/>
        <v>34.419999999999938</v>
      </c>
      <c r="K232" s="12">
        <f t="shared" si="60"/>
        <v>398</v>
      </c>
      <c r="L232" s="12">
        <f t="shared" si="61"/>
        <v>1</v>
      </c>
      <c r="M232" s="12">
        <v>-2.2069224999832215</v>
      </c>
      <c r="N232" s="12">
        <f t="shared" si="63"/>
        <v>-3.6922499983660373E-2</v>
      </c>
      <c r="O232" s="13">
        <f t="shared" si="74"/>
        <v>34.419999999999938</v>
      </c>
      <c r="P232" s="12">
        <f t="shared" si="75"/>
        <v>398</v>
      </c>
      <c r="Q232" s="12">
        <f t="shared" si="64"/>
        <v>1</v>
      </c>
      <c r="R232" s="12">
        <v>-3.9706475000045316</v>
      </c>
      <c r="S232" s="12">
        <f t="shared" si="65"/>
        <v>-0.20164750000262188</v>
      </c>
      <c r="T232" s="13">
        <f t="shared" si="76"/>
        <v>34.419999999999938</v>
      </c>
      <c r="U232" s="12">
        <f t="shared" si="77"/>
        <v>398</v>
      </c>
      <c r="V232" s="12">
        <f t="shared" si="66"/>
        <v>1</v>
      </c>
      <c r="W232" s="12">
        <v>-4.4687299999999999</v>
      </c>
      <c r="X232" s="12">
        <f t="shared" si="67"/>
        <v>-2.8397299999999999</v>
      </c>
      <c r="Y232" s="13">
        <f t="shared" si="78"/>
        <v>34.419999999999938</v>
      </c>
      <c r="Z232" s="12">
        <f t="shared" si="68"/>
        <v>398</v>
      </c>
      <c r="AA232" s="12">
        <f t="shared" si="69"/>
        <v>1</v>
      </c>
      <c r="AB232" s="12">
        <f ca="1">'result(Ti-Al)'!AK235</f>
        <v>8.9084920307281728</v>
      </c>
      <c r="AC232" s="12">
        <f t="shared" ca="1" si="70"/>
        <v>-0.19111821946155982</v>
      </c>
      <c r="AD232" s="13">
        <f t="shared" si="79"/>
        <v>34.419999999999938</v>
      </c>
      <c r="AE232" s="12">
        <f t="shared" ca="1" si="71"/>
        <v>398</v>
      </c>
      <c r="AF232" s="12">
        <f t="shared" ca="1" si="72"/>
        <v>1</v>
      </c>
    </row>
    <row r="233" spans="1:32" x14ac:dyDescent="0.15">
      <c r="A233" s="4">
        <v>2.12</v>
      </c>
      <c r="B233" s="4">
        <v>-5.262345000002</v>
      </c>
      <c r="C233" s="4">
        <v>-3.6922499983660373E-2</v>
      </c>
      <c r="D233" s="4">
        <v>-0.20164750000262188</v>
      </c>
      <c r="E233" s="4">
        <v>-2.8397299999999999</v>
      </c>
      <c r="H233" s="7">
        <v>-5.262345000002</v>
      </c>
      <c r="I233" s="7">
        <f t="shared" si="62"/>
        <v>-5.6433449999993002</v>
      </c>
      <c r="J233" s="13">
        <f t="shared" si="73"/>
        <v>34.639999999999937</v>
      </c>
      <c r="K233" s="12">
        <f t="shared" si="60"/>
        <v>398</v>
      </c>
      <c r="L233" s="12">
        <f t="shared" si="61"/>
        <v>1</v>
      </c>
      <c r="M233" s="12">
        <v>-3.6922499983660373E-2</v>
      </c>
      <c r="N233" s="12">
        <f t="shared" si="63"/>
        <v>0.52107750001439967</v>
      </c>
      <c r="O233" s="13">
        <f t="shared" si="74"/>
        <v>34.639999999999937</v>
      </c>
      <c r="P233" s="12">
        <f t="shared" si="75"/>
        <v>398</v>
      </c>
      <c r="Q233" s="12">
        <f t="shared" si="64"/>
        <v>1</v>
      </c>
      <c r="R233" s="12">
        <v>-0.20164750000262188</v>
      </c>
      <c r="S233" s="12">
        <f t="shared" si="65"/>
        <v>0.17335249999561597</v>
      </c>
      <c r="T233" s="13">
        <f t="shared" si="76"/>
        <v>34.639999999999937</v>
      </c>
      <c r="U233" s="12">
        <f t="shared" si="77"/>
        <v>398</v>
      </c>
      <c r="V233" s="12">
        <f t="shared" si="66"/>
        <v>1</v>
      </c>
      <c r="W233" s="12">
        <v>-2.8397299999999999</v>
      </c>
      <c r="X233" s="12">
        <f t="shared" si="67"/>
        <v>-2.2347299999999999</v>
      </c>
      <c r="Y233" s="13">
        <f t="shared" si="78"/>
        <v>34.639999999999937</v>
      </c>
      <c r="Z233" s="12">
        <f t="shared" si="68"/>
        <v>398</v>
      </c>
      <c r="AA233" s="12">
        <f t="shared" si="69"/>
        <v>1</v>
      </c>
      <c r="AB233" s="12">
        <f ca="1">'result(Ti-Al)'!AK236</f>
        <v>-0.19111821946155982</v>
      </c>
      <c r="AC233" s="12">
        <f t="shared" ca="1" si="70"/>
        <v>-2.9842970922604053</v>
      </c>
      <c r="AD233" s="13">
        <f t="shared" si="79"/>
        <v>34.639999999999937</v>
      </c>
      <c r="AE233" s="12">
        <f t="shared" ca="1" si="71"/>
        <v>398</v>
      </c>
      <c r="AF233" s="12">
        <f t="shared" ca="1" si="72"/>
        <v>1</v>
      </c>
    </row>
    <row r="234" spans="1:32" x14ac:dyDescent="0.15">
      <c r="A234" s="4">
        <v>2.13</v>
      </c>
      <c r="B234" s="4">
        <v>-5.6433449999993002</v>
      </c>
      <c r="C234" s="4">
        <v>0.52107750001439967</v>
      </c>
      <c r="D234" s="4">
        <v>0.17335249999561597</v>
      </c>
      <c r="E234" s="4">
        <v>-2.2347299999999999</v>
      </c>
      <c r="H234" s="7">
        <v>-5.6433449999993002</v>
      </c>
      <c r="I234" s="7">
        <f t="shared" si="62"/>
        <v>-2.8803450000012276</v>
      </c>
      <c r="J234" s="13">
        <f t="shared" si="73"/>
        <v>34.859999999999935</v>
      </c>
      <c r="K234" s="12">
        <f t="shared" si="60"/>
        <v>398</v>
      </c>
      <c r="L234" s="12">
        <f t="shared" si="61"/>
        <v>1</v>
      </c>
      <c r="M234" s="12">
        <v>0.52107750001439967</v>
      </c>
      <c r="N234" s="12">
        <f t="shared" si="63"/>
        <v>-3.0459224999859202</v>
      </c>
      <c r="O234" s="13">
        <f t="shared" si="74"/>
        <v>34.859999999999935</v>
      </c>
      <c r="P234" s="12">
        <f t="shared" si="75"/>
        <v>398</v>
      </c>
      <c r="Q234" s="12">
        <f t="shared" si="64"/>
        <v>1</v>
      </c>
      <c r="R234" s="12">
        <v>0.17335249999561597</v>
      </c>
      <c r="S234" s="12">
        <f t="shared" si="65"/>
        <v>0.95435249999553662</v>
      </c>
      <c r="T234" s="13">
        <f t="shared" si="76"/>
        <v>34.859999999999935</v>
      </c>
      <c r="U234" s="12">
        <f t="shared" si="77"/>
        <v>398</v>
      </c>
      <c r="V234" s="12">
        <f t="shared" si="66"/>
        <v>1</v>
      </c>
      <c r="W234" s="12">
        <v>-2.2347299999999999</v>
      </c>
      <c r="X234" s="12">
        <f t="shared" si="67"/>
        <v>3.602268</v>
      </c>
      <c r="Y234" s="13">
        <f t="shared" si="78"/>
        <v>34.859999999999935</v>
      </c>
      <c r="Z234" s="12">
        <f t="shared" si="68"/>
        <v>398</v>
      </c>
      <c r="AA234" s="12">
        <f t="shared" si="69"/>
        <v>1</v>
      </c>
      <c r="AB234" s="12">
        <f ca="1">'result(Ti-Al)'!AK237</f>
        <v>-2.9842970922604053</v>
      </c>
      <c r="AC234" s="12">
        <f t="shared" ca="1" si="70"/>
        <v>-3.1710652409971747</v>
      </c>
      <c r="AD234" s="13">
        <f t="shared" si="79"/>
        <v>34.859999999999935</v>
      </c>
      <c r="AE234" s="12">
        <f t="shared" ca="1" si="71"/>
        <v>398</v>
      </c>
      <c r="AF234" s="12">
        <f t="shared" ca="1" si="72"/>
        <v>1</v>
      </c>
    </row>
    <row r="235" spans="1:32" x14ac:dyDescent="0.15">
      <c r="A235" s="4">
        <v>2.14</v>
      </c>
      <c r="B235" s="4">
        <v>-2.8803450000012276</v>
      </c>
      <c r="C235" s="4">
        <v>-3.0459224999859202</v>
      </c>
      <c r="D235" s="4">
        <v>0.95435249999553662</v>
      </c>
      <c r="E235" s="4">
        <v>3.602268</v>
      </c>
      <c r="H235" s="7">
        <v>-2.8803450000012276</v>
      </c>
      <c r="I235" s="7">
        <f t="shared" si="62"/>
        <v>-2.687345000001784</v>
      </c>
      <c r="J235" s="13">
        <f t="shared" si="73"/>
        <v>35.079999999999934</v>
      </c>
      <c r="K235" s="12">
        <f t="shared" si="60"/>
        <v>398</v>
      </c>
      <c r="L235" s="12">
        <f t="shared" si="61"/>
        <v>1</v>
      </c>
      <c r="M235" s="12">
        <v>-3.0459224999859202</v>
      </c>
      <c r="N235" s="12">
        <f t="shared" si="63"/>
        <v>-5.1839224999845612</v>
      </c>
      <c r="O235" s="13">
        <f t="shared" si="74"/>
        <v>35.079999999999934</v>
      </c>
      <c r="P235" s="12">
        <f t="shared" si="75"/>
        <v>398</v>
      </c>
      <c r="Q235" s="12">
        <f t="shared" si="64"/>
        <v>1</v>
      </c>
      <c r="R235" s="12">
        <v>0.95435249999553662</v>
      </c>
      <c r="S235" s="12">
        <f t="shared" si="65"/>
        <v>-1.9476475000033133</v>
      </c>
      <c r="T235" s="13">
        <f t="shared" si="76"/>
        <v>35.079999999999934</v>
      </c>
      <c r="U235" s="12">
        <f t="shared" si="77"/>
        <v>398</v>
      </c>
      <c r="V235" s="12">
        <f t="shared" si="66"/>
        <v>1</v>
      </c>
      <c r="W235" s="12">
        <v>3.602268</v>
      </c>
      <c r="X235" s="12">
        <f t="shared" si="67"/>
        <v>1.195268</v>
      </c>
      <c r="Y235" s="13">
        <f t="shared" si="78"/>
        <v>35.079999999999934</v>
      </c>
      <c r="Z235" s="12">
        <f t="shared" si="68"/>
        <v>398</v>
      </c>
      <c r="AA235" s="12">
        <f t="shared" si="69"/>
        <v>1</v>
      </c>
      <c r="AB235" s="12">
        <f ca="1">'result(Ti-Al)'!AK238</f>
        <v>-3.1710652409971747</v>
      </c>
      <c r="AC235" s="12">
        <f t="shared" ca="1" si="70"/>
        <v>-1.7295466705933791</v>
      </c>
      <c r="AD235" s="13">
        <f t="shared" si="79"/>
        <v>35.079999999999934</v>
      </c>
      <c r="AE235" s="12">
        <f t="shared" ca="1" si="71"/>
        <v>398</v>
      </c>
      <c r="AF235" s="12">
        <f t="shared" ca="1" si="72"/>
        <v>1</v>
      </c>
    </row>
    <row r="236" spans="1:32" x14ac:dyDescent="0.15">
      <c r="A236" s="4">
        <v>2.15</v>
      </c>
      <c r="B236" s="4">
        <v>-2.687345000001784</v>
      </c>
      <c r="C236" s="4">
        <v>-5.1839224999845612</v>
      </c>
      <c r="D236" s="4">
        <v>-1.9476475000033133</v>
      </c>
      <c r="E236" s="4">
        <v>1.195268</v>
      </c>
      <c r="H236" s="7">
        <v>-2.687345000001784</v>
      </c>
      <c r="I236" s="7">
        <f t="shared" si="62"/>
        <v>3.2206549999997947</v>
      </c>
      <c r="J236" s="13">
        <f t="shared" si="73"/>
        <v>35.299999999999933</v>
      </c>
      <c r="K236" s="12">
        <f t="shared" si="60"/>
        <v>398</v>
      </c>
      <c r="L236" s="12">
        <f t="shared" si="61"/>
        <v>1</v>
      </c>
      <c r="M236" s="12">
        <v>-5.1839224999845612</v>
      </c>
      <c r="N236" s="12">
        <f t="shared" si="63"/>
        <v>-5.7589224999858857</v>
      </c>
      <c r="O236" s="13">
        <f t="shared" si="74"/>
        <v>35.299999999999933</v>
      </c>
      <c r="P236" s="12">
        <f t="shared" si="75"/>
        <v>398</v>
      </c>
      <c r="Q236" s="12">
        <f t="shared" si="64"/>
        <v>1</v>
      </c>
      <c r="R236" s="12">
        <v>-1.9476475000033133</v>
      </c>
      <c r="S236" s="12">
        <f t="shared" si="65"/>
        <v>2.8193524999977626</v>
      </c>
      <c r="T236" s="13">
        <f t="shared" si="76"/>
        <v>35.299999999999933</v>
      </c>
      <c r="U236" s="12">
        <f t="shared" si="77"/>
        <v>398</v>
      </c>
      <c r="V236" s="12">
        <f t="shared" si="66"/>
        <v>1</v>
      </c>
      <c r="W236" s="12">
        <v>1.195268</v>
      </c>
      <c r="X236" s="12">
        <f t="shared" si="67"/>
        <v>0.98126800000000003</v>
      </c>
      <c r="Y236" s="13">
        <f t="shared" si="78"/>
        <v>35.299999999999933</v>
      </c>
      <c r="Z236" s="12">
        <f t="shared" si="68"/>
        <v>398</v>
      </c>
      <c r="AA236" s="12">
        <f t="shared" si="69"/>
        <v>1</v>
      </c>
      <c r="AB236" s="12">
        <f ca="1">'result(Ti-Al)'!AK239</f>
        <v>-1.7295466705933791</v>
      </c>
      <c r="AC236" s="12">
        <f t="shared" ca="1" si="70"/>
        <v>-3.9663759807061987</v>
      </c>
      <c r="AD236" s="13">
        <f t="shared" si="79"/>
        <v>35.299999999999933</v>
      </c>
      <c r="AE236" s="12">
        <f t="shared" ca="1" si="71"/>
        <v>398</v>
      </c>
      <c r="AF236" s="12">
        <f t="shared" ca="1" si="72"/>
        <v>1</v>
      </c>
    </row>
    <row r="237" spans="1:32" x14ac:dyDescent="0.15">
      <c r="A237" s="4">
        <v>2.16</v>
      </c>
      <c r="B237" s="4">
        <v>3.2206549999997947</v>
      </c>
      <c r="C237" s="4">
        <v>-5.7589224999858857</v>
      </c>
      <c r="D237" s="4">
        <v>2.8193524999977626</v>
      </c>
      <c r="E237" s="4">
        <v>0.98126800000000003</v>
      </c>
      <c r="H237" s="7">
        <v>3.2206549999997947</v>
      </c>
      <c r="I237" s="7">
        <f t="shared" si="62"/>
        <v>0.33965500000121551</v>
      </c>
      <c r="J237" s="13">
        <f t="shared" si="73"/>
        <v>35.519999999999932</v>
      </c>
      <c r="K237" s="12">
        <f t="shared" si="60"/>
        <v>398</v>
      </c>
      <c r="L237" s="12">
        <f t="shared" si="61"/>
        <v>1</v>
      </c>
      <c r="M237" s="12">
        <v>-5.7589224999858857</v>
      </c>
      <c r="N237" s="12">
        <f t="shared" si="63"/>
        <v>-6.5869224999843823</v>
      </c>
      <c r="O237" s="13">
        <f t="shared" si="74"/>
        <v>35.519999999999932</v>
      </c>
      <c r="P237" s="12">
        <f t="shared" si="75"/>
        <v>398</v>
      </c>
      <c r="Q237" s="12">
        <f t="shared" si="64"/>
        <v>1</v>
      </c>
      <c r="R237" s="12">
        <v>2.8193524999977626</v>
      </c>
      <c r="S237" s="12">
        <f t="shared" si="65"/>
        <v>2.4143524999971078</v>
      </c>
      <c r="T237" s="13">
        <f t="shared" si="76"/>
        <v>35.519999999999932</v>
      </c>
      <c r="U237" s="12">
        <f t="shared" si="77"/>
        <v>398</v>
      </c>
      <c r="V237" s="12">
        <f t="shared" si="66"/>
        <v>1</v>
      </c>
      <c r="W237" s="12">
        <v>0.98126800000000003</v>
      </c>
      <c r="X237" s="12">
        <f t="shared" si="67"/>
        <v>3.3392680000000001</v>
      </c>
      <c r="Y237" s="13">
        <f t="shared" si="78"/>
        <v>35.519999999999932</v>
      </c>
      <c r="Z237" s="12">
        <f t="shared" si="68"/>
        <v>398</v>
      </c>
      <c r="AA237" s="12">
        <f t="shared" si="69"/>
        <v>1</v>
      </c>
      <c r="AB237" s="12">
        <f ca="1">'result(Ti-Al)'!AK240</f>
        <v>-3.9663759807061987</v>
      </c>
      <c r="AC237" s="12">
        <f t="shared" ca="1" si="70"/>
        <v>-1.1252939923915575</v>
      </c>
      <c r="AD237" s="13">
        <f t="shared" si="79"/>
        <v>35.519999999999932</v>
      </c>
      <c r="AE237" s="12">
        <f t="shared" ca="1" si="71"/>
        <v>398</v>
      </c>
      <c r="AF237" s="12">
        <f t="shared" ca="1" si="72"/>
        <v>1</v>
      </c>
    </row>
    <row r="238" spans="1:32" x14ac:dyDescent="0.15">
      <c r="A238" s="4">
        <v>2.17</v>
      </c>
      <c r="B238" s="4">
        <v>0.33965500000121551</v>
      </c>
      <c r="C238" s="4">
        <v>-6.5869224999843823</v>
      </c>
      <c r="D238" s="4">
        <v>2.4143524999971078</v>
      </c>
      <c r="E238" s="4">
        <v>3.3392680000000001</v>
      </c>
      <c r="H238" s="7">
        <v>0.33965500000121551</v>
      </c>
      <c r="I238" s="7">
        <f t="shared" si="62"/>
        <v>0.50765499999982922</v>
      </c>
      <c r="J238" s="13">
        <f t="shared" si="73"/>
        <v>35.739999999999931</v>
      </c>
      <c r="K238" s="12">
        <f t="shared" si="60"/>
        <v>398</v>
      </c>
      <c r="L238" s="12">
        <f t="shared" si="61"/>
        <v>1</v>
      </c>
      <c r="M238" s="12">
        <v>-6.5869224999843823</v>
      </c>
      <c r="N238" s="12">
        <f t="shared" si="63"/>
        <v>-5.8289224999832356</v>
      </c>
      <c r="O238" s="13">
        <f t="shared" si="74"/>
        <v>35.739999999999931</v>
      </c>
      <c r="P238" s="12">
        <f t="shared" si="75"/>
        <v>398</v>
      </c>
      <c r="Q238" s="12">
        <f t="shared" si="64"/>
        <v>1</v>
      </c>
      <c r="R238" s="12">
        <v>2.4143524999971078</v>
      </c>
      <c r="S238" s="12">
        <f t="shared" si="65"/>
        <v>2.1503524999957335</v>
      </c>
      <c r="T238" s="13">
        <f t="shared" si="76"/>
        <v>35.739999999999931</v>
      </c>
      <c r="U238" s="12">
        <f t="shared" si="77"/>
        <v>398</v>
      </c>
      <c r="V238" s="12">
        <f t="shared" si="66"/>
        <v>1</v>
      </c>
      <c r="W238" s="12">
        <v>3.3392680000000001</v>
      </c>
      <c r="X238" s="12">
        <f t="shared" si="67"/>
        <v>-2.7847300000000001</v>
      </c>
      <c r="Y238" s="13">
        <f t="shared" si="78"/>
        <v>35.739999999999931</v>
      </c>
      <c r="Z238" s="12">
        <f t="shared" si="68"/>
        <v>398</v>
      </c>
      <c r="AA238" s="12">
        <f t="shared" si="69"/>
        <v>1</v>
      </c>
      <c r="AB238" s="12">
        <f ca="1">'result(Ti-Al)'!AK241</f>
        <v>-1.1252939923915575</v>
      </c>
      <c r="AC238" s="12">
        <f t="shared" ca="1" si="70"/>
        <v>8.4696166391117647</v>
      </c>
      <c r="AD238" s="13">
        <f t="shared" si="79"/>
        <v>35.739999999999931</v>
      </c>
      <c r="AE238" s="12">
        <f t="shared" ca="1" si="71"/>
        <v>398</v>
      </c>
      <c r="AF238" s="12">
        <f t="shared" ca="1" si="72"/>
        <v>1</v>
      </c>
    </row>
    <row r="239" spans="1:32" x14ac:dyDescent="0.15">
      <c r="A239" s="4">
        <v>2.1800000000000002</v>
      </c>
      <c r="B239" s="4">
        <v>0.50765499999982922</v>
      </c>
      <c r="C239" s="4">
        <v>-5.8289224999832356</v>
      </c>
      <c r="D239" s="4">
        <v>2.1503524999957335</v>
      </c>
      <c r="E239" s="4">
        <v>-2.7847300000000001</v>
      </c>
      <c r="H239" s="7">
        <v>0.50765499999982922</v>
      </c>
      <c r="I239" s="7">
        <f t="shared" si="62"/>
        <v>2.9026549999997542</v>
      </c>
      <c r="J239" s="13">
        <f t="shared" si="73"/>
        <v>35.95999999999993</v>
      </c>
      <c r="K239" s="12">
        <f t="shared" si="60"/>
        <v>398</v>
      </c>
      <c r="L239" s="12">
        <f t="shared" si="61"/>
        <v>1</v>
      </c>
      <c r="M239" s="12">
        <v>-5.8289224999832356</v>
      </c>
      <c r="N239" s="12">
        <f t="shared" si="63"/>
        <v>-3.0309224999847117</v>
      </c>
      <c r="O239" s="13">
        <f t="shared" si="74"/>
        <v>35.95999999999993</v>
      </c>
      <c r="P239" s="12">
        <f t="shared" si="75"/>
        <v>398</v>
      </c>
      <c r="Q239" s="12">
        <f t="shared" si="64"/>
        <v>1</v>
      </c>
      <c r="R239" s="12">
        <v>2.1503524999957335</v>
      </c>
      <c r="S239" s="12">
        <f t="shared" si="65"/>
        <v>-2.017647500004216</v>
      </c>
      <c r="T239" s="13">
        <f t="shared" si="76"/>
        <v>35.95999999999993</v>
      </c>
      <c r="U239" s="12">
        <f t="shared" si="77"/>
        <v>398</v>
      </c>
      <c r="V239" s="12">
        <f t="shared" si="66"/>
        <v>1</v>
      </c>
      <c r="W239" s="12">
        <v>-2.7847300000000001</v>
      </c>
      <c r="X239" s="12">
        <f t="shared" si="67"/>
        <v>1.0792679999999999</v>
      </c>
      <c r="Y239" s="13">
        <f t="shared" si="78"/>
        <v>35.95999999999993</v>
      </c>
      <c r="Z239" s="12">
        <f t="shared" si="68"/>
        <v>398</v>
      </c>
      <c r="AA239" s="12">
        <f t="shared" si="69"/>
        <v>1</v>
      </c>
      <c r="AB239" s="12">
        <f ca="1">'result(Ti-Al)'!AK242</f>
        <v>8.4696166391117647</v>
      </c>
      <c r="AC239" s="12">
        <f t="shared" ca="1" si="70"/>
        <v>-3.8072261064052375</v>
      </c>
      <c r="AD239" s="13">
        <f t="shared" si="79"/>
        <v>35.95999999999993</v>
      </c>
      <c r="AE239" s="12">
        <f t="shared" ca="1" si="71"/>
        <v>398</v>
      </c>
      <c r="AF239" s="12">
        <f t="shared" ca="1" si="72"/>
        <v>1</v>
      </c>
    </row>
    <row r="240" spans="1:32" x14ac:dyDescent="0.15">
      <c r="A240" s="4">
        <v>2.19</v>
      </c>
      <c r="B240" s="4">
        <v>2.9026549999997542</v>
      </c>
      <c r="C240" s="4">
        <v>-3.0309224999847117</v>
      </c>
      <c r="D240" s="4">
        <v>-2.017647500004216</v>
      </c>
      <c r="E240" s="4">
        <v>1.0792679999999999</v>
      </c>
      <c r="H240" s="7">
        <v>2.9026549999997542</v>
      </c>
      <c r="I240" s="7">
        <f t="shared" si="62"/>
        <v>-0.32734499999875766</v>
      </c>
      <c r="J240" s="13">
        <f t="shared" si="73"/>
        <v>36.179999999999929</v>
      </c>
      <c r="K240" s="12">
        <f t="shared" si="60"/>
        <v>398</v>
      </c>
      <c r="L240" s="12">
        <f t="shared" si="61"/>
        <v>1</v>
      </c>
      <c r="M240" s="12">
        <v>-3.0309224999847117</v>
      </c>
      <c r="N240" s="12">
        <f t="shared" si="63"/>
        <v>2.3000775000134865</v>
      </c>
      <c r="O240" s="13">
        <f t="shared" si="74"/>
        <v>36.179999999999929</v>
      </c>
      <c r="P240" s="12">
        <f t="shared" si="75"/>
        <v>398</v>
      </c>
      <c r="Q240" s="12">
        <f t="shared" si="64"/>
        <v>1</v>
      </c>
      <c r="R240" s="12">
        <v>-2.017647500004216</v>
      </c>
      <c r="S240" s="12">
        <f t="shared" si="65"/>
        <v>-1.0066475000023445</v>
      </c>
      <c r="T240" s="13">
        <f t="shared" si="76"/>
        <v>36.179999999999929</v>
      </c>
      <c r="U240" s="12">
        <f t="shared" si="77"/>
        <v>398</v>
      </c>
      <c r="V240" s="12">
        <f t="shared" si="66"/>
        <v>1</v>
      </c>
      <c r="W240" s="12">
        <v>1.0792679999999999</v>
      </c>
      <c r="X240" s="12">
        <f t="shared" si="67"/>
        <v>2.570268</v>
      </c>
      <c r="Y240" s="13">
        <f t="shared" si="78"/>
        <v>36.179999999999929</v>
      </c>
      <c r="Z240" s="12">
        <f t="shared" si="68"/>
        <v>398</v>
      </c>
      <c r="AA240" s="12">
        <f t="shared" si="69"/>
        <v>1</v>
      </c>
      <c r="AB240" s="12">
        <f ca="1">'result(Ti-Al)'!AK243</f>
        <v>-3.8072261064052375</v>
      </c>
      <c r="AC240" s="12">
        <f t="shared" ca="1" si="70"/>
        <v>0.9213947950828264</v>
      </c>
      <c r="AD240" s="13">
        <f t="shared" si="79"/>
        <v>36.179999999999929</v>
      </c>
      <c r="AE240" s="12">
        <f t="shared" ca="1" si="71"/>
        <v>398</v>
      </c>
      <c r="AF240" s="12">
        <f t="shared" ca="1" si="72"/>
        <v>1</v>
      </c>
    </row>
    <row r="241" spans="1:32" x14ac:dyDescent="0.15">
      <c r="A241" s="4">
        <v>2.2000000000000002</v>
      </c>
      <c r="B241" s="4">
        <v>-0.32734499999875766</v>
      </c>
      <c r="C241" s="4">
        <v>2.3000775000134865</v>
      </c>
      <c r="D241" s="4">
        <v>-1.0066475000023445</v>
      </c>
      <c r="E241" s="4">
        <v>2.570268</v>
      </c>
      <c r="H241" s="7">
        <v>-0.32734499999875766</v>
      </c>
      <c r="I241" s="7">
        <f t="shared" si="62"/>
        <v>-1.0103450000009673</v>
      </c>
      <c r="J241" s="13">
        <f t="shared" si="73"/>
        <v>36.399999999999928</v>
      </c>
      <c r="K241" s="12">
        <f t="shared" si="60"/>
        <v>398</v>
      </c>
      <c r="L241" s="12">
        <f t="shared" si="61"/>
        <v>1</v>
      </c>
      <c r="M241" s="12">
        <v>2.3000775000134865</v>
      </c>
      <c r="N241" s="12">
        <f t="shared" si="63"/>
        <v>0.25707750001657814</v>
      </c>
      <c r="O241" s="13">
        <f t="shared" si="74"/>
        <v>36.399999999999928</v>
      </c>
      <c r="P241" s="12">
        <f t="shared" si="75"/>
        <v>398</v>
      </c>
      <c r="Q241" s="12">
        <f t="shared" si="64"/>
        <v>1</v>
      </c>
      <c r="R241" s="12">
        <v>-1.0066475000023445</v>
      </c>
      <c r="S241" s="12">
        <f t="shared" si="65"/>
        <v>1.7193524999967735</v>
      </c>
      <c r="T241" s="13">
        <f t="shared" si="76"/>
        <v>36.399999999999928</v>
      </c>
      <c r="U241" s="12">
        <f t="shared" si="77"/>
        <v>398</v>
      </c>
      <c r="V241" s="12">
        <f t="shared" si="66"/>
        <v>1</v>
      </c>
      <c r="W241" s="12">
        <v>2.570268</v>
      </c>
      <c r="X241" s="12">
        <f t="shared" si="67"/>
        <v>0.66026799999999997</v>
      </c>
      <c r="Y241" s="13">
        <f t="shared" si="78"/>
        <v>36.399999999999928</v>
      </c>
      <c r="Z241" s="12">
        <f t="shared" si="68"/>
        <v>398</v>
      </c>
      <c r="AA241" s="12">
        <f t="shared" si="69"/>
        <v>1</v>
      </c>
      <c r="AB241" s="12">
        <f ca="1">'result(Ti-Al)'!AK244</f>
        <v>0.9213947950828264</v>
      </c>
      <c r="AC241" s="12">
        <f t="shared" ca="1" si="70"/>
        <v>2.6529461208880818</v>
      </c>
      <c r="AD241" s="13">
        <f t="shared" si="79"/>
        <v>36.399999999999928</v>
      </c>
      <c r="AE241" s="12">
        <f t="shared" ca="1" si="71"/>
        <v>398</v>
      </c>
      <c r="AF241" s="12">
        <f t="shared" ca="1" si="72"/>
        <v>1</v>
      </c>
    </row>
    <row r="242" spans="1:32" x14ac:dyDescent="0.15">
      <c r="A242" s="4">
        <v>2.21</v>
      </c>
      <c r="B242" s="4">
        <v>-1.0103450000009673</v>
      </c>
      <c r="C242" s="4">
        <v>0.25707750001657814</v>
      </c>
      <c r="D242" s="4">
        <v>1.7193524999967735</v>
      </c>
      <c r="E242" s="4">
        <v>0.66026799999999997</v>
      </c>
      <c r="H242" s="7">
        <v>-1.0103450000009673</v>
      </c>
      <c r="I242" s="7">
        <f t="shared" si="62"/>
        <v>2.1646550000014031</v>
      </c>
      <c r="J242" s="13">
        <f t="shared" si="73"/>
        <v>36.619999999999926</v>
      </c>
      <c r="K242" s="12">
        <f t="shared" si="60"/>
        <v>398</v>
      </c>
      <c r="L242" s="12">
        <f t="shared" si="61"/>
        <v>1</v>
      </c>
      <c r="M242" s="12">
        <v>0.25707750001657814</v>
      </c>
      <c r="N242" s="12">
        <f t="shared" si="63"/>
        <v>1.6620775000149024</v>
      </c>
      <c r="O242" s="13">
        <f t="shared" si="74"/>
        <v>36.619999999999926</v>
      </c>
      <c r="P242" s="12">
        <f t="shared" si="75"/>
        <v>398</v>
      </c>
      <c r="Q242" s="12">
        <f t="shared" si="64"/>
        <v>1</v>
      </c>
      <c r="R242" s="12">
        <v>1.7193524999967735</v>
      </c>
      <c r="S242" s="12">
        <f t="shared" si="65"/>
        <v>6.2863524999947629</v>
      </c>
      <c r="T242" s="13">
        <f t="shared" si="76"/>
        <v>36.619999999999926</v>
      </c>
      <c r="U242" s="12">
        <f t="shared" si="77"/>
        <v>398</v>
      </c>
      <c r="V242" s="12">
        <f t="shared" si="66"/>
        <v>1</v>
      </c>
      <c r="W242" s="12">
        <v>0.66026799999999997</v>
      </c>
      <c r="X242" s="12">
        <f t="shared" si="67"/>
        <v>2.191268</v>
      </c>
      <c r="Y242" s="13">
        <f t="shared" si="78"/>
        <v>36.619999999999926</v>
      </c>
      <c r="Z242" s="12">
        <f t="shared" si="68"/>
        <v>398</v>
      </c>
      <c r="AA242" s="12">
        <f t="shared" si="69"/>
        <v>1</v>
      </c>
      <c r="AB242" s="12">
        <f ca="1">'result(Ti-Al)'!AK245</f>
        <v>2.6529461208880818</v>
      </c>
      <c r="AC242" s="12">
        <f t="shared" ca="1" si="70"/>
        <v>1.7364360237192691</v>
      </c>
      <c r="AD242" s="13">
        <f t="shared" si="79"/>
        <v>36.619999999999926</v>
      </c>
      <c r="AE242" s="12">
        <f t="shared" ca="1" si="71"/>
        <v>398</v>
      </c>
      <c r="AF242" s="12">
        <f t="shared" ca="1" si="72"/>
        <v>1</v>
      </c>
    </row>
    <row r="243" spans="1:32" x14ac:dyDescent="0.15">
      <c r="A243" s="4">
        <v>2.2200000000000002</v>
      </c>
      <c r="B243" s="4">
        <v>2.1646550000014031</v>
      </c>
      <c r="C243" s="4">
        <v>1.6620775000149024</v>
      </c>
      <c r="D243" s="4">
        <v>6.2863524999947629</v>
      </c>
      <c r="E243" s="4">
        <v>2.191268</v>
      </c>
      <c r="H243" s="7">
        <v>2.1646550000014031</v>
      </c>
      <c r="I243" s="7">
        <f t="shared" si="62"/>
        <v>2.2736549999997635</v>
      </c>
      <c r="J243" s="13">
        <f t="shared" si="73"/>
        <v>36.839999999999925</v>
      </c>
      <c r="K243" s="12">
        <f t="shared" si="60"/>
        <v>398</v>
      </c>
      <c r="L243" s="12">
        <f t="shared" si="61"/>
        <v>1</v>
      </c>
      <c r="M243" s="12">
        <v>1.6620775000149024</v>
      </c>
      <c r="N243" s="12">
        <f t="shared" si="63"/>
        <v>4.0640775000149176</v>
      </c>
      <c r="O243" s="13">
        <f t="shared" si="74"/>
        <v>36.839999999999925</v>
      </c>
      <c r="P243" s="12">
        <f t="shared" si="75"/>
        <v>398</v>
      </c>
      <c r="Q243" s="12">
        <f t="shared" si="64"/>
        <v>1</v>
      </c>
      <c r="R243" s="12">
        <v>6.2863524999947629</v>
      </c>
      <c r="S243" s="12">
        <f t="shared" si="65"/>
        <v>1.245352499996244</v>
      </c>
      <c r="T243" s="13">
        <f t="shared" si="76"/>
        <v>36.839999999999925</v>
      </c>
      <c r="U243" s="12">
        <f t="shared" si="77"/>
        <v>398</v>
      </c>
      <c r="V243" s="12">
        <f t="shared" si="66"/>
        <v>1</v>
      </c>
      <c r="W243" s="12">
        <v>2.191268</v>
      </c>
      <c r="X243" s="12">
        <f t="shared" si="67"/>
        <v>-4.1497299999999999</v>
      </c>
      <c r="Y243" s="13">
        <f t="shared" si="78"/>
        <v>36.839999999999925</v>
      </c>
      <c r="Z243" s="12">
        <f t="shared" si="68"/>
        <v>398</v>
      </c>
      <c r="AA243" s="12">
        <f t="shared" si="69"/>
        <v>1</v>
      </c>
      <c r="AB243" s="12">
        <f ca="1">'result(Ti-Al)'!AK246</f>
        <v>1.7364360237192691</v>
      </c>
      <c r="AC243" s="12">
        <f t="shared" ca="1" si="70"/>
        <v>-1.8360763241545781</v>
      </c>
      <c r="AD243" s="13">
        <f t="shared" si="79"/>
        <v>36.839999999999925</v>
      </c>
      <c r="AE243" s="12">
        <f t="shared" ca="1" si="71"/>
        <v>398</v>
      </c>
      <c r="AF243" s="12">
        <f t="shared" ca="1" si="72"/>
        <v>1</v>
      </c>
    </row>
    <row r="244" spans="1:32" x14ac:dyDescent="0.15">
      <c r="A244" s="4">
        <v>2.23</v>
      </c>
      <c r="B244" s="4">
        <v>2.2736549999997635</v>
      </c>
      <c r="C244" s="4">
        <v>4.0640775000149176</v>
      </c>
      <c r="D244" s="4">
        <v>1.245352499996244</v>
      </c>
      <c r="E244" s="4">
        <v>-4.1497299999999999</v>
      </c>
      <c r="H244" s="7">
        <v>2.2736549999997635</v>
      </c>
      <c r="I244" s="7">
        <f t="shared" si="62"/>
        <v>-0.63234499999964555</v>
      </c>
      <c r="J244" s="13">
        <f t="shared" si="73"/>
        <v>37.059999999999924</v>
      </c>
      <c r="K244" s="12">
        <f t="shared" si="60"/>
        <v>398</v>
      </c>
      <c r="L244" s="12">
        <f t="shared" si="61"/>
        <v>1</v>
      </c>
      <c r="M244" s="12">
        <v>4.0640775000149176</v>
      </c>
      <c r="N244" s="12">
        <f t="shared" si="63"/>
        <v>1.063077500013776</v>
      </c>
      <c r="O244" s="13">
        <f t="shared" si="74"/>
        <v>37.059999999999924</v>
      </c>
      <c r="P244" s="12">
        <f t="shared" si="75"/>
        <v>398</v>
      </c>
      <c r="Q244" s="12">
        <f t="shared" si="64"/>
        <v>1</v>
      </c>
      <c r="R244" s="12">
        <v>1.245352499996244</v>
      </c>
      <c r="S244" s="12">
        <f t="shared" si="65"/>
        <v>2.6003524999964611</v>
      </c>
      <c r="T244" s="13">
        <f t="shared" si="76"/>
        <v>37.059999999999924</v>
      </c>
      <c r="U244" s="12">
        <f t="shared" si="77"/>
        <v>398</v>
      </c>
      <c r="V244" s="12">
        <f t="shared" si="66"/>
        <v>1</v>
      </c>
      <c r="W244" s="12">
        <v>-4.1497299999999999</v>
      </c>
      <c r="X244" s="12">
        <f t="shared" si="67"/>
        <v>2.7268000000000001E-2</v>
      </c>
      <c r="Y244" s="13">
        <f t="shared" si="78"/>
        <v>37.059999999999924</v>
      </c>
      <c r="Z244" s="12">
        <f t="shared" si="68"/>
        <v>398</v>
      </c>
      <c r="AA244" s="12">
        <f t="shared" si="69"/>
        <v>1</v>
      </c>
      <c r="AB244" s="12">
        <f ca="1">'result(Ti-Al)'!AK247</f>
        <v>-1.8360763241545781</v>
      </c>
      <c r="AC244" s="12">
        <f t="shared" ca="1" si="70"/>
        <v>3.9043297313626311</v>
      </c>
      <c r="AD244" s="13">
        <f t="shared" si="79"/>
        <v>37.059999999999924</v>
      </c>
      <c r="AE244" s="12">
        <f t="shared" ca="1" si="71"/>
        <v>398</v>
      </c>
      <c r="AF244" s="12">
        <f t="shared" ca="1" si="72"/>
        <v>1</v>
      </c>
    </row>
    <row r="245" spans="1:32" x14ac:dyDescent="0.15">
      <c r="A245" s="4">
        <v>2.2400000000000002</v>
      </c>
      <c r="B245" s="4">
        <v>-0.63234499999964555</v>
      </c>
      <c r="C245" s="4">
        <v>1.063077500013776</v>
      </c>
      <c r="D245" s="4">
        <v>2.6003524999964611</v>
      </c>
      <c r="E245" s="4">
        <v>2.7268000000000001E-2</v>
      </c>
      <c r="H245" s="7">
        <v>-0.63234499999964555</v>
      </c>
      <c r="I245" s="7">
        <f t="shared" si="62"/>
        <v>-1.8833449999995366</v>
      </c>
      <c r="J245" s="13">
        <f t="shared" si="73"/>
        <v>37.279999999999923</v>
      </c>
      <c r="K245" s="12">
        <f t="shared" si="60"/>
        <v>398</v>
      </c>
      <c r="L245" s="12">
        <f t="shared" si="61"/>
        <v>1</v>
      </c>
      <c r="M245" s="12">
        <v>1.063077500013776</v>
      </c>
      <c r="N245" s="12">
        <f t="shared" si="63"/>
        <v>1.1800775000168073</v>
      </c>
      <c r="O245" s="13">
        <f t="shared" si="74"/>
        <v>37.279999999999923</v>
      </c>
      <c r="P245" s="12">
        <f t="shared" si="75"/>
        <v>398</v>
      </c>
      <c r="Q245" s="12">
        <f t="shared" si="64"/>
        <v>1</v>
      </c>
      <c r="R245" s="12">
        <v>2.6003524999964611</v>
      </c>
      <c r="S245" s="12">
        <f t="shared" si="65"/>
        <v>-0.49164750000230129</v>
      </c>
      <c r="T245" s="13">
        <f t="shared" si="76"/>
        <v>37.279999999999923</v>
      </c>
      <c r="U245" s="12">
        <f t="shared" si="77"/>
        <v>398</v>
      </c>
      <c r="V245" s="12">
        <f t="shared" si="66"/>
        <v>1</v>
      </c>
      <c r="W245" s="12">
        <v>2.7268000000000001E-2</v>
      </c>
      <c r="X245" s="12">
        <f t="shared" si="67"/>
        <v>1.711268</v>
      </c>
      <c r="Y245" s="13">
        <f t="shared" si="78"/>
        <v>37.279999999999923</v>
      </c>
      <c r="Z245" s="12">
        <f t="shared" si="68"/>
        <v>398</v>
      </c>
      <c r="AA245" s="12">
        <f t="shared" si="69"/>
        <v>1</v>
      </c>
      <c r="AB245" s="12">
        <f ca="1">'result(Ti-Al)'!AK248</f>
        <v>3.9043297313626311</v>
      </c>
      <c r="AC245" s="12">
        <f t="shared" ca="1" si="70"/>
        <v>-2.8759535358221542</v>
      </c>
      <c r="AD245" s="13">
        <f t="shared" si="79"/>
        <v>37.279999999999923</v>
      </c>
      <c r="AE245" s="12">
        <f t="shared" ca="1" si="71"/>
        <v>398</v>
      </c>
      <c r="AF245" s="12">
        <f t="shared" ca="1" si="72"/>
        <v>1</v>
      </c>
    </row>
    <row r="246" spans="1:32" x14ac:dyDescent="0.15">
      <c r="A246" s="4">
        <v>2.25</v>
      </c>
      <c r="B246" s="4">
        <v>-1.8833449999995366</v>
      </c>
      <c r="C246" s="4">
        <v>1.1800775000168073</v>
      </c>
      <c r="D246" s="4">
        <v>-0.49164750000230129</v>
      </c>
      <c r="E246" s="4">
        <v>1.711268</v>
      </c>
      <c r="H246" s="7">
        <v>-1.8833449999995366</v>
      </c>
      <c r="I246" s="7">
        <f t="shared" si="62"/>
        <v>-0.90134499999905415</v>
      </c>
      <c r="J246" s="13">
        <f t="shared" si="73"/>
        <v>37.499999999999922</v>
      </c>
      <c r="K246" s="12">
        <f t="shared" si="60"/>
        <v>398</v>
      </c>
      <c r="L246" s="12">
        <f t="shared" si="61"/>
        <v>1</v>
      </c>
      <c r="M246" s="12">
        <v>1.1800775000168073</v>
      </c>
      <c r="N246" s="12">
        <f t="shared" si="63"/>
        <v>-0.41792249998451325</v>
      </c>
      <c r="O246" s="13">
        <f t="shared" si="74"/>
        <v>37.499999999999922</v>
      </c>
      <c r="P246" s="12">
        <f t="shared" si="75"/>
        <v>398</v>
      </c>
      <c r="Q246" s="12">
        <f t="shared" si="64"/>
        <v>1</v>
      </c>
      <c r="R246" s="12">
        <v>-0.49164750000230129</v>
      </c>
      <c r="S246" s="12">
        <f t="shared" si="65"/>
        <v>3.82035249999646</v>
      </c>
      <c r="T246" s="13">
        <f t="shared" si="76"/>
        <v>37.499999999999922</v>
      </c>
      <c r="U246" s="12">
        <f t="shared" si="77"/>
        <v>398</v>
      </c>
      <c r="V246" s="12">
        <f t="shared" si="66"/>
        <v>1</v>
      </c>
      <c r="W246" s="12">
        <v>1.711268</v>
      </c>
      <c r="X246" s="12">
        <f t="shared" si="67"/>
        <v>1.211268</v>
      </c>
      <c r="Y246" s="13">
        <f t="shared" si="78"/>
        <v>37.499999999999922</v>
      </c>
      <c r="Z246" s="12">
        <f t="shared" si="68"/>
        <v>398</v>
      </c>
      <c r="AA246" s="12">
        <f t="shared" si="69"/>
        <v>1</v>
      </c>
      <c r="AB246" s="12">
        <f ca="1">'result(Ti-Al)'!AK249</f>
        <v>-2.8759535358221542</v>
      </c>
      <c r="AC246" s="12">
        <f t="shared" ca="1" si="70"/>
        <v>6.440982029479192E-2</v>
      </c>
      <c r="AD246" s="13">
        <f t="shared" si="79"/>
        <v>37.499999999999922</v>
      </c>
      <c r="AE246" s="12">
        <f t="shared" ca="1" si="71"/>
        <v>398</v>
      </c>
      <c r="AF246" s="12">
        <f t="shared" ca="1" si="72"/>
        <v>1</v>
      </c>
    </row>
    <row r="247" spans="1:32" x14ac:dyDescent="0.15">
      <c r="A247" s="4">
        <v>2.2599999999999998</v>
      </c>
      <c r="B247" s="4">
        <v>-0.90134499999905415</v>
      </c>
      <c r="C247" s="4">
        <v>-0.41792249998451325</v>
      </c>
      <c r="D247" s="4">
        <v>3.82035249999646</v>
      </c>
      <c r="E247" s="4">
        <v>1.211268</v>
      </c>
      <c r="H247" s="7">
        <v>-0.90134499999905415</v>
      </c>
      <c r="I247" s="7">
        <f t="shared" si="62"/>
        <v>-0.91334500000073149</v>
      </c>
      <c r="J247" s="13">
        <f t="shared" si="73"/>
        <v>37.719999999999921</v>
      </c>
      <c r="K247" s="12">
        <f t="shared" si="60"/>
        <v>398</v>
      </c>
      <c r="L247" s="12">
        <f t="shared" si="61"/>
        <v>1</v>
      </c>
      <c r="M247" s="12">
        <v>-0.41792249998451325</v>
      </c>
      <c r="N247" s="12">
        <f t="shared" si="63"/>
        <v>0.42307750001668865</v>
      </c>
      <c r="O247" s="13">
        <f t="shared" si="74"/>
        <v>37.719999999999921</v>
      </c>
      <c r="P247" s="12">
        <f t="shared" si="75"/>
        <v>398</v>
      </c>
      <c r="Q247" s="12">
        <f t="shared" si="64"/>
        <v>1</v>
      </c>
      <c r="R247" s="12">
        <v>3.82035249999646</v>
      </c>
      <c r="S247" s="12">
        <f t="shared" si="65"/>
        <v>3.948352499996588</v>
      </c>
      <c r="T247" s="13">
        <f t="shared" si="76"/>
        <v>37.719999999999921</v>
      </c>
      <c r="U247" s="12">
        <f t="shared" si="77"/>
        <v>398</v>
      </c>
      <c r="V247" s="12">
        <f t="shared" si="66"/>
        <v>1</v>
      </c>
      <c r="W247" s="12">
        <v>1.211268</v>
      </c>
      <c r="X247" s="12">
        <f t="shared" si="67"/>
        <v>1.461268</v>
      </c>
      <c r="Y247" s="13">
        <f t="shared" si="78"/>
        <v>37.719999999999921</v>
      </c>
      <c r="Z247" s="12">
        <f t="shared" si="68"/>
        <v>398</v>
      </c>
      <c r="AA247" s="12">
        <f t="shared" si="69"/>
        <v>1</v>
      </c>
      <c r="AB247" s="12">
        <f ca="1">'result(Ti-Al)'!AK250</f>
        <v>6.440982029479192E-2</v>
      </c>
      <c r="AC247" s="12">
        <f t="shared" ca="1" si="70"/>
        <v>-1.3102387908369937</v>
      </c>
      <c r="AD247" s="13">
        <f t="shared" si="79"/>
        <v>37.719999999999921</v>
      </c>
      <c r="AE247" s="12">
        <f t="shared" ca="1" si="71"/>
        <v>398</v>
      </c>
      <c r="AF247" s="12">
        <f t="shared" ca="1" si="72"/>
        <v>1</v>
      </c>
    </row>
    <row r="248" spans="1:32" x14ac:dyDescent="0.15">
      <c r="A248" s="4">
        <v>2.27</v>
      </c>
      <c r="B248" s="4">
        <v>-0.91334500000073149</v>
      </c>
      <c r="C248" s="4">
        <v>0.42307750001668865</v>
      </c>
      <c r="D248" s="4">
        <v>3.948352499996588</v>
      </c>
      <c r="E248" s="4">
        <v>1.461268</v>
      </c>
      <c r="H248" s="7">
        <v>-0.91334500000073149</v>
      </c>
      <c r="I248" s="7">
        <f t="shared" si="62"/>
        <v>2.1126550000012401</v>
      </c>
      <c r="J248" s="13">
        <f t="shared" si="73"/>
        <v>37.93999999999992</v>
      </c>
      <c r="K248" s="12">
        <f t="shared" si="60"/>
        <v>398</v>
      </c>
      <c r="L248" s="12">
        <f t="shared" si="61"/>
        <v>1</v>
      </c>
      <c r="M248" s="12">
        <v>0.42307750001668865</v>
      </c>
      <c r="N248" s="12">
        <f t="shared" si="63"/>
        <v>1.7980775000161486</v>
      </c>
      <c r="O248" s="13">
        <f t="shared" si="74"/>
        <v>37.93999999999992</v>
      </c>
      <c r="P248" s="12">
        <f t="shared" si="75"/>
        <v>398</v>
      </c>
      <c r="Q248" s="12">
        <f t="shared" si="64"/>
        <v>1</v>
      </c>
      <c r="R248" s="12">
        <v>3.948352499996588</v>
      </c>
      <c r="S248" s="12">
        <f t="shared" si="65"/>
        <v>-0.22964750000298295</v>
      </c>
      <c r="T248" s="13">
        <f t="shared" si="76"/>
        <v>37.93999999999992</v>
      </c>
      <c r="U248" s="12">
        <f t="shared" si="77"/>
        <v>398</v>
      </c>
      <c r="V248" s="12">
        <f t="shared" si="66"/>
        <v>1</v>
      </c>
      <c r="W248" s="12">
        <v>1.461268</v>
      </c>
      <c r="X248" s="12">
        <f t="shared" si="67"/>
        <v>-2.7087300000000001</v>
      </c>
      <c r="Y248" s="13">
        <f t="shared" si="78"/>
        <v>37.93999999999992</v>
      </c>
      <c r="Z248" s="12">
        <f t="shared" si="68"/>
        <v>398</v>
      </c>
      <c r="AA248" s="12">
        <f t="shared" si="69"/>
        <v>1</v>
      </c>
      <c r="AB248" s="12">
        <f ca="1">'result(Ti-Al)'!AK251</f>
        <v>-1.3102387908369937</v>
      </c>
      <c r="AC248" s="12">
        <f t="shared" ca="1" si="70"/>
        <v>0.21324902864706241</v>
      </c>
      <c r="AD248" s="13">
        <f t="shared" si="79"/>
        <v>37.93999999999992</v>
      </c>
      <c r="AE248" s="12">
        <f t="shared" ca="1" si="71"/>
        <v>398</v>
      </c>
      <c r="AF248" s="12">
        <f t="shared" ca="1" si="72"/>
        <v>1</v>
      </c>
    </row>
    <row r="249" spans="1:32" x14ac:dyDescent="0.15">
      <c r="A249" s="4">
        <v>2.2799999999999998</v>
      </c>
      <c r="B249" s="4">
        <v>2.1126550000012401</v>
      </c>
      <c r="C249" s="4">
        <v>1.7980775000161486</v>
      </c>
      <c r="D249" s="4">
        <v>-0.22964750000298295</v>
      </c>
      <c r="E249" s="4">
        <v>-2.7087300000000001</v>
      </c>
      <c r="H249" s="7">
        <v>2.1126550000012401</v>
      </c>
      <c r="I249" s="7">
        <f t="shared" si="62"/>
        <v>1.2756550000005973</v>
      </c>
      <c r="J249" s="13">
        <f t="shared" si="73"/>
        <v>38.159999999999918</v>
      </c>
      <c r="K249" s="12">
        <f t="shared" si="60"/>
        <v>398</v>
      </c>
      <c r="L249" s="12">
        <f t="shared" si="61"/>
        <v>1</v>
      </c>
      <c r="M249" s="12">
        <v>1.7980775000161486</v>
      </c>
      <c r="N249" s="12">
        <f t="shared" si="63"/>
        <v>0.52707750001346199</v>
      </c>
      <c r="O249" s="13">
        <f t="shared" si="74"/>
        <v>38.159999999999918</v>
      </c>
      <c r="P249" s="12">
        <f t="shared" si="75"/>
        <v>398</v>
      </c>
      <c r="Q249" s="12">
        <f t="shared" si="64"/>
        <v>1</v>
      </c>
      <c r="R249" s="12">
        <v>-0.22964750000298295</v>
      </c>
      <c r="S249" s="12">
        <f t="shared" si="65"/>
        <v>0.6393524999950273</v>
      </c>
      <c r="T249" s="13">
        <f t="shared" si="76"/>
        <v>38.159999999999918</v>
      </c>
      <c r="U249" s="12">
        <f t="shared" si="77"/>
        <v>398</v>
      </c>
      <c r="V249" s="12">
        <f t="shared" si="66"/>
        <v>1</v>
      </c>
      <c r="W249" s="12">
        <v>-2.7087300000000001</v>
      </c>
      <c r="X249" s="12">
        <f t="shared" si="67"/>
        <v>-0.34372999999999998</v>
      </c>
      <c r="Y249" s="13">
        <f t="shared" si="78"/>
        <v>38.159999999999918</v>
      </c>
      <c r="Z249" s="12">
        <f t="shared" si="68"/>
        <v>398</v>
      </c>
      <c r="AA249" s="12">
        <f t="shared" si="69"/>
        <v>1</v>
      </c>
      <c r="AB249" s="12">
        <f ca="1">'result(Ti-Al)'!AK252</f>
        <v>0.21324902864706241</v>
      </c>
      <c r="AC249" s="12">
        <f t="shared" ca="1" si="70"/>
        <v>-2.1873930100923356</v>
      </c>
      <c r="AD249" s="13">
        <f t="shared" si="79"/>
        <v>38.159999999999918</v>
      </c>
      <c r="AE249" s="12">
        <f t="shared" ca="1" si="71"/>
        <v>398</v>
      </c>
      <c r="AF249" s="12">
        <f t="shared" ca="1" si="72"/>
        <v>1</v>
      </c>
    </row>
    <row r="250" spans="1:32" x14ac:dyDescent="0.15">
      <c r="A250" s="4">
        <v>2.29</v>
      </c>
      <c r="B250" s="4">
        <v>1.2756550000005973</v>
      </c>
      <c r="C250" s="4">
        <v>0.52707750001346199</v>
      </c>
      <c r="D250" s="4">
        <v>0.6393524999950273</v>
      </c>
      <c r="E250" s="4">
        <v>-0.34372999999999998</v>
      </c>
      <c r="H250" s="7">
        <v>1.2756550000005973</v>
      </c>
      <c r="I250" s="7">
        <f t="shared" si="62"/>
        <v>1.1466549999994413</v>
      </c>
      <c r="J250" s="13">
        <f t="shared" si="73"/>
        <v>38.379999999999917</v>
      </c>
      <c r="K250" s="12">
        <f t="shared" si="60"/>
        <v>398</v>
      </c>
      <c r="L250" s="12">
        <f t="shared" si="61"/>
        <v>1</v>
      </c>
      <c r="M250" s="12">
        <v>0.52707750001346199</v>
      </c>
      <c r="N250" s="12">
        <f t="shared" si="63"/>
        <v>3.1580775000144001</v>
      </c>
      <c r="O250" s="13">
        <f t="shared" si="74"/>
        <v>38.379999999999917</v>
      </c>
      <c r="P250" s="12">
        <f t="shared" si="75"/>
        <v>398</v>
      </c>
      <c r="Q250" s="12">
        <f t="shared" si="64"/>
        <v>1</v>
      </c>
      <c r="R250" s="12">
        <v>0.6393524999950273</v>
      </c>
      <c r="S250" s="12">
        <f t="shared" si="65"/>
        <v>-2.7126475000045502</v>
      </c>
      <c r="T250" s="13">
        <f t="shared" si="76"/>
        <v>38.379999999999917</v>
      </c>
      <c r="U250" s="12">
        <f t="shared" si="77"/>
        <v>398</v>
      </c>
      <c r="V250" s="12">
        <f t="shared" si="66"/>
        <v>1</v>
      </c>
      <c r="W250" s="12">
        <v>-0.34372999999999998</v>
      </c>
      <c r="X250" s="12">
        <f t="shared" si="67"/>
        <v>-0.50473000000000001</v>
      </c>
      <c r="Y250" s="13">
        <f t="shared" si="78"/>
        <v>38.379999999999917</v>
      </c>
      <c r="Z250" s="12">
        <f t="shared" si="68"/>
        <v>398</v>
      </c>
      <c r="AA250" s="12">
        <f t="shared" si="69"/>
        <v>1</v>
      </c>
      <c r="AB250" s="12">
        <f ca="1">'result(Ti-Al)'!AK253</f>
        <v>-2.1873930100923356</v>
      </c>
      <c r="AC250" s="12">
        <f t="shared" ca="1" si="70"/>
        <v>-9.3427140281584609E-2</v>
      </c>
      <c r="AD250" s="13">
        <f t="shared" si="79"/>
        <v>38.379999999999917</v>
      </c>
      <c r="AE250" s="12">
        <f t="shared" ca="1" si="71"/>
        <v>398</v>
      </c>
      <c r="AF250" s="12">
        <f t="shared" ca="1" si="72"/>
        <v>1</v>
      </c>
    </row>
    <row r="251" spans="1:32" x14ac:dyDescent="0.15">
      <c r="A251" s="4">
        <v>2.2999999999999998</v>
      </c>
      <c r="B251" s="4">
        <v>1.1466549999994413</v>
      </c>
      <c r="C251" s="4">
        <v>3.1580775000144001</v>
      </c>
      <c r="D251" s="4">
        <v>-2.7126475000045502</v>
      </c>
      <c r="E251" s="4">
        <v>-0.50473000000000001</v>
      </c>
      <c r="H251" s="7">
        <v>1.1466549999994413</v>
      </c>
      <c r="I251" s="7">
        <f t="shared" si="62"/>
        <v>-1.5003450000001806</v>
      </c>
      <c r="J251" s="13">
        <f t="shared" si="73"/>
        <v>38.599999999999916</v>
      </c>
      <c r="K251" s="12">
        <f t="shared" si="60"/>
        <v>398</v>
      </c>
      <c r="L251" s="12">
        <f t="shared" si="61"/>
        <v>1</v>
      </c>
      <c r="M251" s="12">
        <v>3.1580775000144001</v>
      </c>
      <c r="N251" s="12">
        <f t="shared" si="63"/>
        <v>0.70207750001571867</v>
      </c>
      <c r="O251" s="13">
        <f t="shared" si="74"/>
        <v>38.599999999999916</v>
      </c>
      <c r="P251" s="12">
        <f t="shared" si="75"/>
        <v>398</v>
      </c>
      <c r="Q251" s="12">
        <f t="shared" si="64"/>
        <v>1</v>
      </c>
      <c r="R251" s="12">
        <v>-2.7126475000045502</v>
      </c>
      <c r="S251" s="12">
        <f t="shared" si="65"/>
        <v>0.41735249999774737</v>
      </c>
      <c r="T251" s="13">
        <f t="shared" si="76"/>
        <v>38.599999999999916</v>
      </c>
      <c r="U251" s="12">
        <f t="shared" si="77"/>
        <v>398</v>
      </c>
      <c r="V251" s="12">
        <f t="shared" si="66"/>
        <v>1</v>
      </c>
      <c r="W251" s="12">
        <v>-0.50473000000000001</v>
      </c>
      <c r="X251" s="12">
        <f t="shared" si="67"/>
        <v>-3.15673</v>
      </c>
      <c r="Y251" s="13">
        <f t="shared" si="78"/>
        <v>38.599999999999916</v>
      </c>
      <c r="Z251" s="12">
        <f t="shared" si="68"/>
        <v>398</v>
      </c>
      <c r="AA251" s="12">
        <f t="shared" si="69"/>
        <v>1</v>
      </c>
      <c r="AB251" s="12">
        <f ca="1">'result(Ti-Al)'!AK254</f>
        <v>-9.3427140281584609E-2</v>
      </c>
      <c r="AC251" s="12">
        <f t="shared" ca="1" si="70"/>
        <v>-1.8945558392936404</v>
      </c>
      <c r="AD251" s="13">
        <f t="shared" si="79"/>
        <v>38.599999999999916</v>
      </c>
      <c r="AE251" s="12">
        <f t="shared" ca="1" si="71"/>
        <v>398</v>
      </c>
      <c r="AF251" s="12">
        <f t="shared" ca="1" si="72"/>
        <v>1</v>
      </c>
    </row>
    <row r="252" spans="1:32" x14ac:dyDescent="0.15">
      <c r="A252" s="4">
        <v>2.31</v>
      </c>
      <c r="B252" s="4">
        <v>-1.5003450000001806</v>
      </c>
      <c r="C252" s="4">
        <v>0.70207750001571867</v>
      </c>
      <c r="D252" s="4">
        <v>0.41735249999774737</v>
      </c>
      <c r="E252" s="4">
        <v>-3.15673</v>
      </c>
      <c r="H252" s="7">
        <v>-1.5003450000001806</v>
      </c>
      <c r="I252" s="7">
        <f t="shared" si="62"/>
        <v>1.7486550000000989</v>
      </c>
      <c r="J252" s="13">
        <f t="shared" si="73"/>
        <v>38.819999999999915</v>
      </c>
      <c r="K252" s="12">
        <f t="shared" si="60"/>
        <v>398</v>
      </c>
      <c r="L252" s="12">
        <f t="shared" si="61"/>
        <v>1</v>
      </c>
      <c r="M252" s="12">
        <v>0.70207750001571867</v>
      </c>
      <c r="N252" s="12">
        <f t="shared" si="63"/>
        <v>1.9340775000138422</v>
      </c>
      <c r="O252" s="13">
        <f t="shared" si="74"/>
        <v>38.819999999999915</v>
      </c>
      <c r="P252" s="12">
        <f t="shared" si="75"/>
        <v>398</v>
      </c>
      <c r="Q252" s="12">
        <f t="shared" si="64"/>
        <v>1</v>
      </c>
      <c r="R252" s="12">
        <v>0.41735249999774737</v>
      </c>
      <c r="S252" s="12">
        <f t="shared" si="65"/>
        <v>0.14035249999722055</v>
      </c>
      <c r="T252" s="13">
        <f t="shared" si="76"/>
        <v>38.819999999999915</v>
      </c>
      <c r="U252" s="12">
        <f t="shared" si="77"/>
        <v>398</v>
      </c>
      <c r="V252" s="12">
        <f t="shared" si="66"/>
        <v>1</v>
      </c>
      <c r="W252" s="12">
        <v>-3.15673</v>
      </c>
      <c r="X252" s="12">
        <f t="shared" si="67"/>
        <v>0.27626800000000001</v>
      </c>
      <c r="Y252" s="13">
        <f t="shared" si="78"/>
        <v>38.819999999999915</v>
      </c>
      <c r="Z252" s="12">
        <f t="shared" si="68"/>
        <v>398</v>
      </c>
      <c r="AA252" s="12">
        <f t="shared" si="69"/>
        <v>1</v>
      </c>
      <c r="AB252" s="12">
        <f ca="1">'result(Ti-Al)'!AK255</f>
        <v>-1.8945558392936404</v>
      </c>
      <c r="AC252" s="12">
        <f t="shared" ca="1" si="70"/>
        <v>1.9788315492906592</v>
      </c>
      <c r="AD252" s="13">
        <f t="shared" si="79"/>
        <v>38.819999999999915</v>
      </c>
      <c r="AE252" s="12">
        <f t="shared" ca="1" si="71"/>
        <v>398</v>
      </c>
      <c r="AF252" s="12">
        <f t="shared" ca="1" si="72"/>
        <v>1</v>
      </c>
    </row>
    <row r="253" spans="1:32" x14ac:dyDescent="0.15">
      <c r="A253" s="4">
        <v>2.3199999999999998</v>
      </c>
      <c r="B253" s="4">
        <v>1.7486550000000989</v>
      </c>
      <c r="C253" s="4">
        <v>1.9340775000138422</v>
      </c>
      <c r="D253" s="4">
        <v>0.14035249999722055</v>
      </c>
      <c r="E253" s="4">
        <v>0.27626800000000001</v>
      </c>
      <c r="H253" s="7">
        <v>1.7486550000000989</v>
      </c>
      <c r="I253" s="7">
        <f t="shared" si="62"/>
        <v>-0.66334499999953778</v>
      </c>
      <c r="J253" s="13">
        <f t="shared" si="73"/>
        <v>39.039999999999914</v>
      </c>
      <c r="K253" s="12">
        <f t="shared" si="60"/>
        <v>398</v>
      </c>
      <c r="L253" s="12">
        <f t="shared" si="61"/>
        <v>1</v>
      </c>
      <c r="M253" s="12">
        <v>1.9340775000138422</v>
      </c>
      <c r="N253" s="12">
        <f t="shared" si="63"/>
        <v>1.8220775000159506</v>
      </c>
      <c r="O253" s="13">
        <f t="shared" si="74"/>
        <v>39.039999999999914</v>
      </c>
      <c r="P253" s="12">
        <f t="shared" si="75"/>
        <v>398</v>
      </c>
      <c r="Q253" s="12">
        <f t="shared" si="64"/>
        <v>1</v>
      </c>
      <c r="R253" s="12">
        <v>0.14035249999722055</v>
      </c>
      <c r="S253" s="12">
        <f t="shared" si="65"/>
        <v>3.1163524999975323</v>
      </c>
      <c r="T253" s="13">
        <f t="shared" si="76"/>
        <v>39.039999999999914</v>
      </c>
      <c r="U253" s="12">
        <f t="shared" si="77"/>
        <v>398</v>
      </c>
      <c r="V253" s="12">
        <f t="shared" si="66"/>
        <v>1</v>
      </c>
      <c r="W253" s="12">
        <v>0.27626800000000001</v>
      </c>
      <c r="X253" s="12">
        <f t="shared" si="67"/>
        <v>-4.9437300000000004</v>
      </c>
      <c r="Y253" s="13">
        <f t="shared" si="78"/>
        <v>39.039999999999914</v>
      </c>
      <c r="Z253" s="12">
        <f t="shared" si="68"/>
        <v>398</v>
      </c>
      <c r="AA253" s="12">
        <f t="shared" si="69"/>
        <v>1</v>
      </c>
      <c r="AB253" s="12">
        <f ca="1">'result(Ti-Al)'!AK256</f>
        <v>1.9788315492906592</v>
      </c>
      <c r="AC253" s="12">
        <f t="shared" ca="1" si="70"/>
        <v>0.58004262931243566</v>
      </c>
      <c r="AD253" s="13">
        <f t="shared" si="79"/>
        <v>39.039999999999914</v>
      </c>
      <c r="AE253" s="12">
        <f t="shared" ca="1" si="71"/>
        <v>398</v>
      </c>
      <c r="AF253" s="12">
        <f t="shared" ca="1" si="72"/>
        <v>1</v>
      </c>
    </row>
    <row r="254" spans="1:32" x14ac:dyDescent="0.15">
      <c r="A254" s="4">
        <v>2.33</v>
      </c>
      <c r="B254" s="4">
        <v>-0.66334499999953778</v>
      </c>
      <c r="C254" s="4">
        <v>1.8220775000159506</v>
      </c>
      <c r="D254" s="4">
        <v>3.1163524999975323</v>
      </c>
      <c r="E254" s="4">
        <v>-4.9437300000000004</v>
      </c>
      <c r="H254" s="7">
        <v>-0.66334499999953778</v>
      </c>
      <c r="I254" s="7">
        <f t="shared" si="62"/>
        <v>3.1246550000005868</v>
      </c>
      <c r="J254" s="13">
        <f t="shared" si="73"/>
        <v>39.259999999999913</v>
      </c>
      <c r="K254" s="12">
        <f t="shared" si="60"/>
        <v>398</v>
      </c>
      <c r="L254" s="12">
        <f t="shared" si="61"/>
        <v>1</v>
      </c>
      <c r="M254" s="12">
        <v>1.8220775000159506</v>
      </c>
      <c r="N254" s="12">
        <f t="shared" si="63"/>
        <v>0.83107750001687464</v>
      </c>
      <c r="O254" s="13">
        <f t="shared" si="74"/>
        <v>39.259999999999913</v>
      </c>
      <c r="P254" s="12">
        <f t="shared" si="75"/>
        <v>398</v>
      </c>
      <c r="Q254" s="12">
        <f t="shared" si="64"/>
        <v>1</v>
      </c>
      <c r="R254" s="12">
        <v>3.1163524999975323</v>
      </c>
      <c r="S254" s="12">
        <f t="shared" si="65"/>
        <v>3.6983524999953943</v>
      </c>
      <c r="T254" s="13">
        <f t="shared" si="76"/>
        <v>39.259999999999913</v>
      </c>
      <c r="U254" s="12">
        <f t="shared" si="77"/>
        <v>398</v>
      </c>
      <c r="V254" s="12">
        <f t="shared" si="66"/>
        <v>1</v>
      </c>
      <c r="W254" s="12">
        <v>-4.9437300000000004</v>
      </c>
      <c r="X254" s="12">
        <f t="shared" si="67"/>
        <v>-1.87673</v>
      </c>
      <c r="Y254" s="13">
        <f t="shared" si="78"/>
        <v>39.259999999999913</v>
      </c>
      <c r="Z254" s="12">
        <f t="shared" si="68"/>
        <v>398</v>
      </c>
      <c r="AA254" s="12">
        <f t="shared" si="69"/>
        <v>1</v>
      </c>
      <c r="AB254" s="12">
        <f ca="1">'result(Ti-Al)'!AK257</f>
        <v>0.58004262931243566</v>
      </c>
      <c r="AC254" s="12">
        <f t="shared" ca="1" si="70"/>
        <v>-0.59011074064510283</v>
      </c>
      <c r="AD254" s="13">
        <f t="shared" si="79"/>
        <v>39.259999999999913</v>
      </c>
      <c r="AE254" s="12">
        <f t="shared" ca="1" si="71"/>
        <v>398</v>
      </c>
      <c r="AF254" s="12">
        <f t="shared" ca="1" si="72"/>
        <v>1</v>
      </c>
    </row>
    <row r="255" spans="1:32" x14ac:dyDescent="0.15">
      <c r="A255" s="4">
        <v>2.34</v>
      </c>
      <c r="B255" s="4">
        <v>3.1246550000005868</v>
      </c>
      <c r="C255" s="4">
        <v>0.83107750001687464</v>
      </c>
      <c r="D255" s="4">
        <v>3.6983524999953943</v>
      </c>
      <c r="E255" s="4">
        <v>-1.87673</v>
      </c>
      <c r="H255" s="7">
        <v>3.1246550000005868</v>
      </c>
      <c r="I255" s="7">
        <f t="shared" si="62"/>
        <v>6.8156550000004756</v>
      </c>
      <c r="J255" s="13">
        <f t="shared" si="73"/>
        <v>39.479999999999912</v>
      </c>
      <c r="K255" s="12">
        <f t="shared" si="60"/>
        <v>398</v>
      </c>
      <c r="L255" s="12">
        <f t="shared" si="61"/>
        <v>1</v>
      </c>
      <c r="M255" s="12">
        <v>0.83107750001687464</v>
      </c>
      <c r="N255" s="12">
        <f t="shared" si="63"/>
        <v>0.76807750001606223</v>
      </c>
      <c r="O255" s="13">
        <f t="shared" si="74"/>
        <v>39.479999999999912</v>
      </c>
      <c r="P255" s="12">
        <f t="shared" si="75"/>
        <v>398</v>
      </c>
      <c r="Q255" s="12">
        <f t="shared" si="64"/>
        <v>1</v>
      </c>
      <c r="R255" s="12">
        <v>3.6983524999953943</v>
      </c>
      <c r="S255" s="12">
        <f t="shared" si="65"/>
        <v>-0.28764750000220829</v>
      </c>
      <c r="T255" s="13">
        <f t="shared" si="76"/>
        <v>39.479999999999912</v>
      </c>
      <c r="U255" s="12">
        <f t="shared" si="77"/>
        <v>398</v>
      </c>
      <c r="V255" s="12">
        <f t="shared" si="66"/>
        <v>1</v>
      </c>
      <c r="W255" s="12">
        <v>-1.87673</v>
      </c>
      <c r="X255" s="12">
        <f t="shared" si="67"/>
        <v>-4.8407299999999998</v>
      </c>
      <c r="Y255" s="13">
        <f t="shared" si="78"/>
        <v>39.479999999999912</v>
      </c>
      <c r="Z255" s="12">
        <f t="shared" si="68"/>
        <v>398</v>
      </c>
      <c r="AA255" s="12">
        <f t="shared" si="69"/>
        <v>1</v>
      </c>
      <c r="AB255" s="12">
        <f ca="1">'result(Ti-Al)'!AK258</f>
        <v>-0.59011074064510283</v>
      </c>
      <c r="AC255" s="12">
        <f t="shared" ca="1" si="70"/>
        <v>-3.2661738461910232</v>
      </c>
      <c r="AD255" s="13">
        <f t="shared" si="79"/>
        <v>39.479999999999912</v>
      </c>
      <c r="AE255" s="12">
        <f t="shared" ca="1" si="71"/>
        <v>398</v>
      </c>
      <c r="AF255" s="12">
        <f t="shared" ca="1" si="72"/>
        <v>1</v>
      </c>
    </row>
    <row r="256" spans="1:32" x14ac:dyDescent="0.15">
      <c r="A256" s="4">
        <v>2.35</v>
      </c>
      <c r="B256" s="4">
        <v>6.8156550000004756</v>
      </c>
      <c r="C256" s="4">
        <v>0.76807750001606223</v>
      </c>
      <c r="D256" s="4">
        <v>-0.28764750000220829</v>
      </c>
      <c r="E256" s="4">
        <v>-4.8407299999999998</v>
      </c>
      <c r="H256" s="7">
        <v>6.8156550000004756</v>
      </c>
      <c r="I256" s="7">
        <f t="shared" si="62"/>
        <v>3.4476549999986617</v>
      </c>
      <c r="J256" s="13">
        <f t="shared" si="73"/>
        <v>39.69999999999991</v>
      </c>
      <c r="K256" s="12">
        <f t="shared" si="60"/>
        <v>398</v>
      </c>
      <c r="L256" s="12">
        <f t="shared" si="61"/>
        <v>1</v>
      </c>
      <c r="M256" s="12">
        <v>0.76807750001606223</v>
      </c>
      <c r="N256" s="12">
        <f t="shared" si="63"/>
        <v>0.69907750001618751</v>
      </c>
      <c r="O256" s="13">
        <f t="shared" si="74"/>
        <v>39.69999999999991</v>
      </c>
      <c r="P256" s="12">
        <f t="shared" si="75"/>
        <v>398</v>
      </c>
      <c r="Q256" s="12">
        <f t="shared" si="64"/>
        <v>1</v>
      </c>
      <c r="R256" s="12">
        <v>-0.28764750000220829</v>
      </c>
      <c r="S256" s="12">
        <f t="shared" si="65"/>
        <v>3.3913524999960032</v>
      </c>
      <c r="T256" s="13">
        <f t="shared" si="76"/>
        <v>39.69999999999991</v>
      </c>
      <c r="U256" s="12">
        <f t="shared" si="77"/>
        <v>398</v>
      </c>
      <c r="V256" s="12">
        <f t="shared" si="66"/>
        <v>1</v>
      </c>
      <c r="W256" s="12">
        <v>-4.8407299999999998</v>
      </c>
      <c r="X256" s="12">
        <f t="shared" si="67"/>
        <v>1.572268</v>
      </c>
      <c r="Y256" s="13">
        <f t="shared" si="78"/>
        <v>39.69999999999991</v>
      </c>
      <c r="Z256" s="12">
        <f t="shared" si="68"/>
        <v>398</v>
      </c>
      <c r="AA256" s="12">
        <f t="shared" si="69"/>
        <v>1</v>
      </c>
      <c r="AB256" s="12">
        <f ca="1">'result(Ti-Al)'!AK259</f>
        <v>-3.2661738461910232</v>
      </c>
      <c r="AC256" s="12">
        <f t="shared" ca="1" si="70"/>
        <v>1.3544917416914282</v>
      </c>
      <c r="AD256" s="13">
        <f t="shared" si="79"/>
        <v>39.69999999999991</v>
      </c>
      <c r="AE256" s="12">
        <f t="shared" ca="1" si="71"/>
        <v>398</v>
      </c>
      <c r="AF256" s="12">
        <f t="shared" ca="1" si="72"/>
        <v>1</v>
      </c>
    </row>
    <row r="257" spans="1:32" x14ac:dyDescent="0.15">
      <c r="A257" s="4">
        <v>2.36</v>
      </c>
      <c r="B257" s="4">
        <v>3.4476549999986617</v>
      </c>
      <c r="C257" s="4">
        <v>0.69907750001618751</v>
      </c>
      <c r="D257" s="4">
        <v>3.3913524999960032</v>
      </c>
      <c r="E257" s="4">
        <v>1.572268</v>
      </c>
      <c r="H257" s="7">
        <v>3.4476549999986617</v>
      </c>
      <c r="I257" s="7">
        <f t="shared" si="62"/>
        <v>3.837654999998108</v>
      </c>
      <c r="J257" s="13">
        <f t="shared" si="73"/>
        <v>39.919999999999909</v>
      </c>
      <c r="K257" s="12">
        <f t="shared" si="60"/>
        <v>398</v>
      </c>
      <c r="L257" s="12">
        <f t="shared" si="61"/>
        <v>1</v>
      </c>
      <c r="M257" s="12">
        <v>0.69907750001618751</v>
      </c>
      <c r="N257" s="12">
        <f t="shared" si="63"/>
        <v>-2.5339224999854082</v>
      </c>
      <c r="O257" s="13">
        <f t="shared" si="74"/>
        <v>39.919999999999909</v>
      </c>
      <c r="P257" s="12">
        <f t="shared" si="75"/>
        <v>398</v>
      </c>
      <c r="Q257" s="12">
        <f t="shared" si="64"/>
        <v>1</v>
      </c>
      <c r="R257" s="12">
        <v>3.3913524999960032</v>
      </c>
      <c r="S257" s="12">
        <f t="shared" si="65"/>
        <v>1.6543524999974579</v>
      </c>
      <c r="T257" s="13">
        <f t="shared" si="76"/>
        <v>39.919999999999909</v>
      </c>
      <c r="U257" s="12">
        <f t="shared" si="77"/>
        <v>398</v>
      </c>
      <c r="V257" s="12">
        <f t="shared" si="66"/>
        <v>1</v>
      </c>
      <c r="W257" s="12">
        <v>1.572268</v>
      </c>
      <c r="X257" s="12">
        <f t="shared" si="67"/>
        <v>-0.38773000000000002</v>
      </c>
      <c r="Y257" s="13">
        <f t="shared" si="78"/>
        <v>39.919999999999909</v>
      </c>
      <c r="Z257" s="12">
        <f t="shared" si="68"/>
        <v>398</v>
      </c>
      <c r="AA257" s="12">
        <f t="shared" si="69"/>
        <v>1</v>
      </c>
      <c r="AB257" s="12">
        <f ca="1">'result(Ti-Al)'!AK260</f>
        <v>1.3544917416914282</v>
      </c>
      <c r="AC257" s="12">
        <f t="shared" ca="1" si="70"/>
        <v>3.7918044308457586</v>
      </c>
      <c r="AD257" s="13">
        <f t="shared" si="79"/>
        <v>39.919999999999909</v>
      </c>
      <c r="AE257" s="12">
        <f t="shared" ca="1" si="71"/>
        <v>398</v>
      </c>
      <c r="AF257" s="12">
        <f t="shared" ca="1" si="72"/>
        <v>1</v>
      </c>
    </row>
    <row r="258" spans="1:32" x14ac:dyDescent="0.15">
      <c r="A258" s="4">
        <v>2.37</v>
      </c>
      <c r="B258" s="4">
        <v>3.837654999998108</v>
      </c>
      <c r="C258" s="4">
        <v>-2.5339224999854082</v>
      </c>
      <c r="D258" s="4">
        <v>1.6543524999974579</v>
      </c>
      <c r="E258" s="4">
        <v>-0.38773000000000002</v>
      </c>
      <c r="H258" s="7">
        <v>3.837654999998108</v>
      </c>
      <c r="I258" s="7">
        <f t="shared" si="62"/>
        <v>3.4926549999987344</v>
      </c>
      <c r="J258" s="13">
        <f t="shared" si="73"/>
        <v>40.139999999999908</v>
      </c>
      <c r="K258" s="12">
        <f t="shared" si="60"/>
        <v>398</v>
      </c>
      <c r="L258" s="12">
        <f t="shared" si="61"/>
        <v>1</v>
      </c>
      <c r="M258" s="12">
        <v>-2.5339224999854082</v>
      </c>
      <c r="N258" s="12">
        <f t="shared" si="63"/>
        <v>0.451077500013497</v>
      </c>
      <c r="O258" s="13">
        <f t="shared" si="74"/>
        <v>40.139999999999908</v>
      </c>
      <c r="P258" s="12">
        <f t="shared" si="75"/>
        <v>398</v>
      </c>
      <c r="Q258" s="12">
        <f t="shared" si="64"/>
        <v>1</v>
      </c>
      <c r="R258" s="12">
        <v>1.6543524999974579</v>
      </c>
      <c r="S258" s="12">
        <f t="shared" si="65"/>
        <v>1.8233524999970996</v>
      </c>
      <c r="T258" s="13">
        <f t="shared" si="76"/>
        <v>40.139999999999908</v>
      </c>
      <c r="U258" s="12">
        <f t="shared" si="77"/>
        <v>398</v>
      </c>
      <c r="V258" s="12">
        <f t="shared" si="66"/>
        <v>1</v>
      </c>
      <c r="W258" s="12">
        <v>-0.38773000000000002</v>
      </c>
      <c r="X258" s="12">
        <f t="shared" si="67"/>
        <v>0.78426799999999997</v>
      </c>
      <c r="Y258" s="13">
        <f t="shared" si="78"/>
        <v>40.139999999999908</v>
      </c>
      <c r="Z258" s="12">
        <f t="shared" si="68"/>
        <v>398</v>
      </c>
      <c r="AA258" s="12">
        <f t="shared" si="69"/>
        <v>1</v>
      </c>
      <c r="AB258" s="12">
        <f ca="1">'result(Ti-Al)'!AK261</f>
        <v>3.7918044308457586</v>
      </c>
      <c r="AC258" s="12">
        <f t="shared" ca="1" si="70"/>
        <v>3.6492100430330039</v>
      </c>
      <c r="AD258" s="13">
        <f t="shared" si="79"/>
        <v>40.139999999999908</v>
      </c>
      <c r="AE258" s="12">
        <f t="shared" ca="1" si="71"/>
        <v>398</v>
      </c>
      <c r="AF258" s="12">
        <f t="shared" ca="1" si="72"/>
        <v>1</v>
      </c>
    </row>
    <row r="259" spans="1:32" x14ac:dyDescent="0.15">
      <c r="A259" s="4">
        <v>2.38</v>
      </c>
      <c r="B259" s="4">
        <v>3.4926549999987344</v>
      </c>
      <c r="C259" s="4">
        <v>0.451077500013497</v>
      </c>
      <c r="D259" s="4">
        <v>1.8233524999970996</v>
      </c>
      <c r="E259" s="4">
        <v>0.78426799999999997</v>
      </c>
      <c r="H259" s="7">
        <v>3.4926549999987344</v>
      </c>
      <c r="I259" s="7">
        <f t="shared" si="62"/>
        <v>1.2526549999982706</v>
      </c>
      <c r="J259" s="13">
        <f t="shared" si="73"/>
        <v>40.359999999999907</v>
      </c>
      <c r="K259" s="12">
        <f t="shared" si="60"/>
        <v>398</v>
      </c>
      <c r="L259" s="12">
        <f t="shared" si="61"/>
        <v>1</v>
      </c>
      <c r="M259" s="12">
        <v>0.451077500013497</v>
      </c>
      <c r="N259" s="12">
        <f t="shared" si="63"/>
        <v>0.63307750001584395</v>
      </c>
      <c r="O259" s="13">
        <f t="shared" si="74"/>
        <v>40.359999999999907</v>
      </c>
      <c r="P259" s="12">
        <f t="shared" si="75"/>
        <v>398</v>
      </c>
      <c r="Q259" s="12">
        <f t="shared" si="64"/>
        <v>1</v>
      </c>
      <c r="R259" s="12">
        <v>1.8233524999970996</v>
      </c>
      <c r="S259" s="12">
        <f t="shared" si="65"/>
        <v>2.1173524999973381</v>
      </c>
      <c r="T259" s="13">
        <f t="shared" si="76"/>
        <v>40.359999999999907</v>
      </c>
      <c r="U259" s="12">
        <f t="shared" si="77"/>
        <v>398</v>
      </c>
      <c r="V259" s="12">
        <f t="shared" si="66"/>
        <v>1</v>
      </c>
      <c r="W259" s="12">
        <v>0.78426799999999997</v>
      </c>
      <c r="X259" s="12">
        <f t="shared" si="67"/>
        <v>3.247268</v>
      </c>
      <c r="Y259" s="13">
        <f t="shared" si="78"/>
        <v>40.359999999999907</v>
      </c>
      <c r="Z259" s="12">
        <f t="shared" si="68"/>
        <v>398</v>
      </c>
      <c r="AA259" s="12">
        <f t="shared" si="69"/>
        <v>1</v>
      </c>
      <c r="AB259" s="12">
        <f ca="1">'result(Ti-Al)'!AK262</f>
        <v>3.6492100430330039</v>
      </c>
      <c r="AC259" s="12">
        <f t="shared" ca="1" si="70"/>
        <v>2.6858855101486987</v>
      </c>
      <c r="AD259" s="13">
        <f t="shared" si="79"/>
        <v>40.359999999999907</v>
      </c>
      <c r="AE259" s="12">
        <f t="shared" ca="1" si="71"/>
        <v>398</v>
      </c>
      <c r="AF259" s="12">
        <f t="shared" ca="1" si="72"/>
        <v>1</v>
      </c>
    </row>
    <row r="260" spans="1:32" x14ac:dyDescent="0.15">
      <c r="A260" s="4">
        <v>2.39</v>
      </c>
      <c r="B260" s="4">
        <v>1.2526549999982706</v>
      </c>
      <c r="C260" s="4">
        <v>0.63307750001584395</v>
      </c>
      <c r="D260" s="4">
        <v>2.1173524999973381</v>
      </c>
      <c r="E260" s="4">
        <v>3.247268</v>
      </c>
      <c r="H260" s="7">
        <v>1.2526549999982706</v>
      </c>
      <c r="I260" s="7">
        <f t="shared" si="62"/>
        <v>1.1036550000014245</v>
      </c>
      <c r="J260" s="13">
        <f t="shared" si="73"/>
        <v>40.579999999999906</v>
      </c>
      <c r="K260" s="12">
        <f t="shared" si="60"/>
        <v>398</v>
      </c>
      <c r="L260" s="12">
        <f t="shared" si="61"/>
        <v>1</v>
      </c>
      <c r="M260" s="12">
        <v>0.63307750001584395</v>
      </c>
      <c r="N260" s="12">
        <f t="shared" si="63"/>
        <v>2.1540775000161716</v>
      </c>
      <c r="O260" s="13">
        <f t="shared" si="74"/>
        <v>40.579999999999906</v>
      </c>
      <c r="P260" s="12">
        <f t="shared" si="75"/>
        <v>398</v>
      </c>
      <c r="Q260" s="12">
        <f t="shared" si="64"/>
        <v>1</v>
      </c>
      <c r="R260" s="12">
        <v>2.1173524999973381</v>
      </c>
      <c r="S260" s="12">
        <f t="shared" si="65"/>
        <v>0.37335249999514986</v>
      </c>
      <c r="T260" s="13">
        <f t="shared" si="76"/>
        <v>40.579999999999906</v>
      </c>
      <c r="U260" s="12">
        <f t="shared" si="77"/>
        <v>398</v>
      </c>
      <c r="V260" s="12">
        <f t="shared" si="66"/>
        <v>1</v>
      </c>
      <c r="W260" s="12">
        <v>3.247268</v>
      </c>
      <c r="X260" s="12">
        <f t="shared" si="67"/>
        <v>4.066268</v>
      </c>
      <c r="Y260" s="13">
        <f t="shared" si="78"/>
        <v>40.579999999999906</v>
      </c>
      <c r="Z260" s="12">
        <f t="shared" si="68"/>
        <v>398</v>
      </c>
      <c r="AA260" s="12">
        <f t="shared" si="69"/>
        <v>1</v>
      </c>
      <c r="AB260" s="12">
        <f ca="1">'result(Ti-Al)'!AK263</f>
        <v>2.6858855101486987</v>
      </c>
      <c r="AC260" s="12">
        <f t="shared" ca="1" si="70"/>
        <v>-1.5808581541123363</v>
      </c>
      <c r="AD260" s="13">
        <f t="shared" si="79"/>
        <v>40.579999999999906</v>
      </c>
      <c r="AE260" s="12">
        <f t="shared" ca="1" si="71"/>
        <v>398</v>
      </c>
      <c r="AF260" s="12">
        <f t="shared" ca="1" si="72"/>
        <v>1</v>
      </c>
    </row>
    <row r="261" spans="1:32" x14ac:dyDescent="0.15">
      <c r="A261" s="4">
        <v>2.4</v>
      </c>
      <c r="B261" s="4">
        <v>1.1036550000014245</v>
      </c>
      <c r="C261" s="4">
        <v>2.1540775000161716</v>
      </c>
      <c r="D261" s="4">
        <v>0.37335249999514986</v>
      </c>
      <c r="E261" s="4">
        <v>4.066268</v>
      </c>
      <c r="H261" s="7">
        <v>1.1036550000014245</v>
      </c>
      <c r="I261" s="7">
        <f t="shared" si="62"/>
        <v>-1.8613450000017906</v>
      </c>
      <c r="J261" s="13">
        <f t="shared" si="73"/>
        <v>40.799999999999905</v>
      </c>
      <c r="K261" s="12">
        <f t="shared" si="60"/>
        <v>398</v>
      </c>
      <c r="L261" s="12">
        <f t="shared" si="61"/>
        <v>1</v>
      </c>
      <c r="M261" s="12">
        <v>2.1540775000161716</v>
      </c>
      <c r="N261" s="12">
        <f t="shared" si="63"/>
        <v>1.7680775000137317</v>
      </c>
      <c r="O261" s="13">
        <f t="shared" si="74"/>
        <v>40.799999999999905</v>
      </c>
      <c r="P261" s="12">
        <f t="shared" si="75"/>
        <v>398</v>
      </c>
      <c r="Q261" s="12">
        <f t="shared" si="64"/>
        <v>1</v>
      </c>
      <c r="R261" s="12">
        <v>0.37335249999514986</v>
      </c>
      <c r="S261" s="12">
        <f t="shared" si="65"/>
        <v>2.2223524999951394</v>
      </c>
      <c r="T261" s="13">
        <f t="shared" si="76"/>
        <v>40.799999999999905</v>
      </c>
      <c r="U261" s="12">
        <f t="shared" si="77"/>
        <v>398</v>
      </c>
      <c r="V261" s="12">
        <f t="shared" si="66"/>
        <v>1</v>
      </c>
      <c r="W261" s="12">
        <v>4.066268</v>
      </c>
      <c r="X261" s="12">
        <f t="shared" si="67"/>
        <v>-1.0407299999999999</v>
      </c>
      <c r="Y261" s="13">
        <f t="shared" si="78"/>
        <v>40.799999999999905</v>
      </c>
      <c r="Z261" s="12">
        <f t="shared" si="68"/>
        <v>398</v>
      </c>
      <c r="AA261" s="12">
        <f t="shared" si="69"/>
        <v>1</v>
      </c>
      <c r="AB261" s="12">
        <f ca="1">'result(Ti-Al)'!AK264</f>
        <v>-1.5808581541123363</v>
      </c>
      <c r="AC261" s="12">
        <f t="shared" ca="1" si="70"/>
        <v>-5.2835676891307193</v>
      </c>
      <c r="AD261" s="13">
        <f t="shared" si="79"/>
        <v>40.799999999999905</v>
      </c>
      <c r="AE261" s="12">
        <f t="shared" ca="1" si="71"/>
        <v>398</v>
      </c>
      <c r="AF261" s="12">
        <f t="shared" ca="1" si="72"/>
        <v>1</v>
      </c>
    </row>
    <row r="262" spans="1:32" x14ac:dyDescent="0.15">
      <c r="A262" s="4">
        <v>2.41</v>
      </c>
      <c r="B262" s="4">
        <v>-1.8613450000017906</v>
      </c>
      <c r="C262" s="4">
        <v>1.7680775000137317</v>
      </c>
      <c r="D262" s="4">
        <v>2.2223524999951394</v>
      </c>
      <c r="E262" s="4">
        <v>-1.0407299999999999</v>
      </c>
      <c r="H262" s="7">
        <v>-1.8613450000017906</v>
      </c>
      <c r="I262" s="7">
        <f t="shared" si="62"/>
        <v>0.25865499999966346</v>
      </c>
      <c r="J262" s="13">
        <f t="shared" si="73"/>
        <v>41.019999999999904</v>
      </c>
      <c r="K262" s="12">
        <f t="shared" si="60"/>
        <v>398</v>
      </c>
      <c r="L262" s="12">
        <f t="shared" si="61"/>
        <v>1</v>
      </c>
      <c r="M262" s="12">
        <v>1.7680775000137317</v>
      </c>
      <c r="N262" s="12">
        <f t="shared" si="63"/>
        <v>1.4890775000147016</v>
      </c>
      <c r="O262" s="13">
        <f t="shared" si="74"/>
        <v>41.019999999999904</v>
      </c>
      <c r="P262" s="12">
        <f t="shared" si="75"/>
        <v>398</v>
      </c>
      <c r="Q262" s="12">
        <f t="shared" si="64"/>
        <v>1</v>
      </c>
      <c r="R262" s="12">
        <v>2.2223524999951394</v>
      </c>
      <c r="S262" s="12">
        <f t="shared" si="65"/>
        <v>3.9883524999950737</v>
      </c>
      <c r="T262" s="13">
        <f t="shared" si="76"/>
        <v>41.019999999999904</v>
      </c>
      <c r="U262" s="12">
        <f t="shared" si="77"/>
        <v>398</v>
      </c>
      <c r="V262" s="12">
        <f t="shared" si="66"/>
        <v>1</v>
      </c>
      <c r="W262" s="12">
        <v>-1.0407299999999999</v>
      </c>
      <c r="X262" s="12">
        <f t="shared" si="67"/>
        <v>0.40926800000000002</v>
      </c>
      <c r="Y262" s="13">
        <f t="shared" si="78"/>
        <v>41.019999999999904</v>
      </c>
      <c r="Z262" s="12">
        <f t="shared" si="68"/>
        <v>398</v>
      </c>
      <c r="AA262" s="12">
        <f t="shared" si="69"/>
        <v>1</v>
      </c>
      <c r="AB262" s="12">
        <f ca="1">'result(Ti-Al)'!AK265</f>
        <v>-5.2835676891307193</v>
      </c>
      <c r="AC262" s="12">
        <f t="shared" ca="1" si="70"/>
        <v>1.2985087515186913</v>
      </c>
      <c r="AD262" s="13">
        <f t="shared" si="79"/>
        <v>41.019999999999904</v>
      </c>
      <c r="AE262" s="12">
        <f t="shared" ca="1" si="71"/>
        <v>398</v>
      </c>
      <c r="AF262" s="12">
        <f t="shared" ca="1" si="72"/>
        <v>1</v>
      </c>
    </row>
    <row r="263" spans="1:32" x14ac:dyDescent="0.15">
      <c r="A263" s="4">
        <v>2.42</v>
      </c>
      <c r="B263" s="4">
        <v>0.25865499999966346</v>
      </c>
      <c r="C263" s="4">
        <v>1.4890775000147016</v>
      </c>
      <c r="D263" s="4">
        <v>3.9883524999950737</v>
      </c>
      <c r="E263" s="4">
        <v>0.40926800000000002</v>
      </c>
      <c r="H263" s="7">
        <v>0.25865499999966346</v>
      </c>
      <c r="I263" s="7">
        <f t="shared" si="62"/>
        <v>1.9456550000001016</v>
      </c>
      <c r="J263" s="13">
        <f t="shared" si="73"/>
        <v>41.239999999999903</v>
      </c>
      <c r="K263" s="12">
        <f t="shared" si="60"/>
        <v>398</v>
      </c>
      <c r="L263" s="12">
        <f t="shared" si="61"/>
        <v>1</v>
      </c>
      <c r="M263" s="12">
        <v>1.4890775000147016</v>
      </c>
      <c r="N263" s="12">
        <f t="shared" si="63"/>
        <v>4.8240775000145675</v>
      </c>
      <c r="O263" s="13">
        <f t="shared" si="74"/>
        <v>41.239999999999903</v>
      </c>
      <c r="P263" s="12">
        <f t="shared" si="75"/>
        <v>398</v>
      </c>
      <c r="Q263" s="12">
        <f t="shared" si="64"/>
        <v>1</v>
      </c>
      <c r="R263" s="12">
        <v>3.9883524999950737</v>
      </c>
      <c r="S263" s="12">
        <f t="shared" si="65"/>
        <v>2.1143524999978069</v>
      </c>
      <c r="T263" s="13">
        <f t="shared" si="76"/>
        <v>41.239999999999903</v>
      </c>
      <c r="U263" s="12">
        <f t="shared" si="77"/>
        <v>398</v>
      </c>
      <c r="V263" s="12">
        <f t="shared" si="66"/>
        <v>1</v>
      </c>
      <c r="W263" s="12">
        <v>0.40926800000000002</v>
      </c>
      <c r="X263" s="12">
        <f t="shared" si="67"/>
        <v>-1.8757299999999999</v>
      </c>
      <c r="Y263" s="13">
        <f t="shared" si="78"/>
        <v>41.239999999999903</v>
      </c>
      <c r="Z263" s="12">
        <f t="shared" si="68"/>
        <v>398</v>
      </c>
      <c r="AA263" s="12">
        <f t="shared" si="69"/>
        <v>1</v>
      </c>
      <c r="AB263" s="12">
        <f ca="1">'result(Ti-Al)'!AK266</f>
        <v>1.2985087515186913</v>
      </c>
      <c r="AC263" s="12">
        <f t="shared" ca="1" si="70"/>
        <v>1.510986011576211</v>
      </c>
      <c r="AD263" s="13">
        <f t="shared" si="79"/>
        <v>41.239999999999903</v>
      </c>
      <c r="AE263" s="12">
        <f t="shared" ca="1" si="71"/>
        <v>398</v>
      </c>
      <c r="AF263" s="12">
        <f t="shared" ca="1" si="72"/>
        <v>1</v>
      </c>
    </row>
    <row r="264" spans="1:32" x14ac:dyDescent="0.15">
      <c r="A264" s="4">
        <v>2.4300000000000002</v>
      </c>
      <c r="B264" s="4">
        <v>1.9456550000001016</v>
      </c>
      <c r="C264" s="4">
        <v>4.8240775000145675</v>
      </c>
      <c r="D264" s="4">
        <v>2.1143524999978069</v>
      </c>
      <c r="E264" s="4">
        <v>-1.8757299999999999</v>
      </c>
      <c r="H264" s="7">
        <v>1.9456550000001016</v>
      </c>
      <c r="I264" s="7">
        <f t="shared" si="62"/>
        <v>0.45265500000013503</v>
      </c>
      <c r="J264" s="13">
        <f t="shared" si="73"/>
        <v>41.459999999999901</v>
      </c>
      <c r="K264" s="12">
        <f t="shared" si="60"/>
        <v>398</v>
      </c>
      <c r="L264" s="12">
        <f t="shared" si="61"/>
        <v>1</v>
      </c>
      <c r="M264" s="12">
        <v>4.8240775000145675</v>
      </c>
      <c r="N264" s="12">
        <f t="shared" si="63"/>
        <v>3.1350775000156261</v>
      </c>
      <c r="O264" s="13">
        <f t="shared" si="74"/>
        <v>41.459999999999901</v>
      </c>
      <c r="P264" s="12">
        <f t="shared" si="75"/>
        <v>398</v>
      </c>
      <c r="Q264" s="12">
        <f t="shared" si="64"/>
        <v>1</v>
      </c>
      <c r="R264" s="12">
        <v>2.1143524999978069</v>
      </c>
      <c r="S264" s="12">
        <f t="shared" si="65"/>
        <v>4.1393524999975284</v>
      </c>
      <c r="T264" s="13">
        <f t="shared" si="76"/>
        <v>41.459999999999901</v>
      </c>
      <c r="U264" s="12">
        <f t="shared" si="77"/>
        <v>398</v>
      </c>
      <c r="V264" s="12">
        <f t="shared" si="66"/>
        <v>1</v>
      </c>
      <c r="W264" s="12">
        <v>-1.8757299999999999</v>
      </c>
      <c r="X264" s="12">
        <f t="shared" si="67"/>
        <v>-2.43573</v>
      </c>
      <c r="Y264" s="13">
        <f t="shared" si="78"/>
        <v>41.459999999999901</v>
      </c>
      <c r="Z264" s="12">
        <f t="shared" si="68"/>
        <v>398</v>
      </c>
      <c r="AA264" s="12">
        <f t="shared" si="69"/>
        <v>1</v>
      </c>
      <c r="AB264" s="12">
        <f ca="1">'result(Ti-Al)'!AK267</f>
        <v>1.510986011576211</v>
      </c>
      <c r="AC264" s="12">
        <f t="shared" ca="1" si="70"/>
        <v>1.3338257786772778</v>
      </c>
      <c r="AD264" s="13">
        <f t="shared" si="79"/>
        <v>41.459999999999901</v>
      </c>
      <c r="AE264" s="12">
        <f t="shared" ca="1" si="71"/>
        <v>398</v>
      </c>
      <c r="AF264" s="12">
        <f t="shared" ca="1" si="72"/>
        <v>1</v>
      </c>
    </row>
    <row r="265" spans="1:32" x14ac:dyDescent="0.15">
      <c r="A265" s="4">
        <v>2.44</v>
      </c>
      <c r="B265" s="4">
        <v>0.45265500000013503</v>
      </c>
      <c r="C265" s="4">
        <v>3.1350775000156261</v>
      </c>
      <c r="D265" s="4">
        <v>4.1393524999975284</v>
      </c>
      <c r="E265" s="4">
        <v>-2.43573</v>
      </c>
      <c r="H265" s="7">
        <v>0.45265500000013503</v>
      </c>
      <c r="I265" s="7">
        <f t="shared" si="62"/>
        <v>0.87865500000106067</v>
      </c>
      <c r="J265" s="13">
        <f t="shared" si="73"/>
        <v>41.6799999999999</v>
      </c>
      <c r="K265" s="12">
        <f t="shared" si="60"/>
        <v>398</v>
      </c>
      <c r="L265" s="12">
        <f t="shared" si="61"/>
        <v>1</v>
      </c>
      <c r="M265" s="12">
        <v>3.1350775000156261</v>
      </c>
      <c r="N265" s="12">
        <f t="shared" si="63"/>
        <v>2.9670775000134597</v>
      </c>
      <c r="O265" s="13">
        <f t="shared" si="74"/>
        <v>41.6799999999999</v>
      </c>
      <c r="P265" s="12">
        <f t="shared" si="75"/>
        <v>398</v>
      </c>
      <c r="Q265" s="12">
        <f t="shared" si="64"/>
        <v>1</v>
      </c>
      <c r="R265" s="12">
        <v>4.1393524999975284</v>
      </c>
      <c r="S265" s="12">
        <f t="shared" si="65"/>
        <v>1.1823524999954316</v>
      </c>
      <c r="T265" s="13">
        <f t="shared" si="76"/>
        <v>41.6799999999999</v>
      </c>
      <c r="U265" s="12">
        <f t="shared" si="77"/>
        <v>398</v>
      </c>
      <c r="V265" s="12">
        <f t="shared" si="66"/>
        <v>1</v>
      </c>
      <c r="W265" s="12">
        <v>-2.43573</v>
      </c>
      <c r="X265" s="12">
        <f t="shared" si="67"/>
        <v>6.7267999999999994E-2</v>
      </c>
      <c r="Y265" s="13">
        <f t="shared" si="78"/>
        <v>41.6799999999999</v>
      </c>
      <c r="Z265" s="12">
        <f t="shared" si="68"/>
        <v>398</v>
      </c>
      <c r="AA265" s="12">
        <f t="shared" si="69"/>
        <v>1</v>
      </c>
      <c r="AB265" s="12">
        <f ca="1">'result(Ti-Al)'!AK268</f>
        <v>1.3338257786772778</v>
      </c>
      <c r="AC265" s="12">
        <f t="shared" ca="1" si="70"/>
        <v>-0.60277660118964194</v>
      </c>
      <c r="AD265" s="13">
        <f t="shared" si="79"/>
        <v>41.6799999999999</v>
      </c>
      <c r="AE265" s="12">
        <f t="shared" ca="1" si="71"/>
        <v>398</v>
      </c>
      <c r="AF265" s="12">
        <f t="shared" ca="1" si="72"/>
        <v>1</v>
      </c>
    </row>
    <row r="266" spans="1:32" x14ac:dyDescent="0.15">
      <c r="A266" s="4">
        <v>2.4500000000000002</v>
      </c>
      <c r="B266" s="4">
        <v>0.87865500000106067</v>
      </c>
      <c r="C266" s="4">
        <v>2.9670775000134597</v>
      </c>
      <c r="D266" s="4">
        <v>1.1823524999954316</v>
      </c>
      <c r="E266" s="4">
        <v>6.7267999999999994E-2</v>
      </c>
      <c r="H266" s="7">
        <v>0.87865500000106067</v>
      </c>
      <c r="I266" s="7">
        <f t="shared" si="62"/>
        <v>-3.3303450000019552</v>
      </c>
      <c r="J266" s="13">
        <f t="shared" si="73"/>
        <v>41.899999999999899</v>
      </c>
      <c r="K266" s="12">
        <f t="shared" si="60"/>
        <v>398</v>
      </c>
      <c r="L266" s="12">
        <f t="shared" si="61"/>
        <v>1</v>
      </c>
      <c r="M266" s="12">
        <v>2.9670775000134597</v>
      </c>
      <c r="N266" s="12">
        <f t="shared" si="63"/>
        <v>1.9630775000152312</v>
      </c>
      <c r="O266" s="13">
        <f t="shared" si="74"/>
        <v>41.899999999999899</v>
      </c>
      <c r="P266" s="12">
        <f t="shared" si="75"/>
        <v>398</v>
      </c>
      <c r="Q266" s="12">
        <f t="shared" si="64"/>
        <v>1</v>
      </c>
      <c r="R266" s="12">
        <v>1.1823524999954316</v>
      </c>
      <c r="S266" s="12">
        <f t="shared" si="65"/>
        <v>3.9233524999957581</v>
      </c>
      <c r="T266" s="13">
        <f t="shared" si="76"/>
        <v>41.899999999999899</v>
      </c>
      <c r="U266" s="12">
        <f t="shared" si="77"/>
        <v>398</v>
      </c>
      <c r="V266" s="12">
        <f t="shared" si="66"/>
        <v>1</v>
      </c>
      <c r="W266" s="12">
        <v>6.7267999999999994E-2</v>
      </c>
      <c r="X266" s="12">
        <f t="shared" si="67"/>
        <v>2.2062680000000001</v>
      </c>
      <c r="Y266" s="13">
        <f t="shared" si="78"/>
        <v>41.899999999999899</v>
      </c>
      <c r="Z266" s="12">
        <f t="shared" si="68"/>
        <v>398</v>
      </c>
      <c r="AA266" s="12">
        <f t="shared" si="69"/>
        <v>1</v>
      </c>
      <c r="AB266" s="12">
        <f ca="1">'result(Ti-Al)'!AK269</f>
        <v>-0.60277660118964194</v>
      </c>
      <c r="AC266" s="12">
        <f t="shared" ca="1" si="70"/>
        <v>0.38216278593463027</v>
      </c>
      <c r="AD266" s="13">
        <f t="shared" si="79"/>
        <v>41.899999999999899</v>
      </c>
      <c r="AE266" s="12">
        <f t="shared" ca="1" si="71"/>
        <v>398</v>
      </c>
      <c r="AF266" s="12">
        <f t="shared" ca="1" si="72"/>
        <v>1</v>
      </c>
    </row>
    <row r="267" spans="1:32" x14ac:dyDescent="0.15">
      <c r="A267" s="4">
        <v>2.46</v>
      </c>
      <c r="B267" s="4">
        <v>-3.3303450000019552</v>
      </c>
      <c r="C267" s="4">
        <v>1.9630775000152312</v>
      </c>
      <c r="D267" s="4">
        <v>3.9233524999957581</v>
      </c>
      <c r="E267" s="4">
        <v>2.2062680000000001</v>
      </c>
      <c r="H267" s="7">
        <v>-3.3303450000019552</v>
      </c>
      <c r="I267" s="7">
        <f t="shared" si="62"/>
        <v>-1.8853450000015926</v>
      </c>
      <c r="J267" s="13">
        <f t="shared" si="73"/>
        <v>42.119999999999898</v>
      </c>
      <c r="K267" s="12">
        <f t="shared" si="60"/>
        <v>398</v>
      </c>
      <c r="L267" s="12">
        <f t="shared" si="61"/>
        <v>1</v>
      </c>
      <c r="M267" s="12">
        <v>1.9630775000152312</v>
      </c>
      <c r="N267" s="12">
        <f t="shared" si="63"/>
        <v>-2.5319224999833523</v>
      </c>
      <c r="O267" s="13">
        <f t="shared" si="74"/>
        <v>42.119999999999898</v>
      </c>
      <c r="P267" s="12">
        <f t="shared" si="75"/>
        <v>398</v>
      </c>
      <c r="Q267" s="12">
        <f t="shared" si="64"/>
        <v>1</v>
      </c>
      <c r="R267" s="12">
        <v>3.9233524999957581</v>
      </c>
      <c r="S267" s="12">
        <f t="shared" si="65"/>
        <v>4.5963524999947936</v>
      </c>
      <c r="T267" s="13">
        <f t="shared" si="76"/>
        <v>42.119999999999898</v>
      </c>
      <c r="U267" s="12">
        <f t="shared" si="77"/>
        <v>398</v>
      </c>
      <c r="V267" s="12">
        <f t="shared" si="66"/>
        <v>1</v>
      </c>
      <c r="W267" s="12">
        <v>2.2062680000000001</v>
      </c>
      <c r="X267" s="12">
        <f t="shared" si="67"/>
        <v>2.0602680000000002</v>
      </c>
      <c r="Y267" s="13">
        <f t="shared" si="78"/>
        <v>42.119999999999898</v>
      </c>
      <c r="Z267" s="12">
        <f t="shared" si="68"/>
        <v>398</v>
      </c>
      <c r="AA267" s="12">
        <f t="shared" si="69"/>
        <v>1</v>
      </c>
      <c r="AB267" s="12">
        <f ca="1">'result(Ti-Al)'!AK270</f>
        <v>0.38216278593463027</v>
      </c>
      <c r="AC267" s="12">
        <f t="shared" ca="1" si="70"/>
        <v>0.98340432692045521</v>
      </c>
      <c r="AD267" s="13">
        <f t="shared" si="79"/>
        <v>42.119999999999898</v>
      </c>
      <c r="AE267" s="12">
        <f t="shared" ca="1" si="71"/>
        <v>398</v>
      </c>
      <c r="AF267" s="12">
        <f t="shared" ca="1" si="72"/>
        <v>1</v>
      </c>
    </row>
    <row r="268" spans="1:32" x14ac:dyDescent="0.15">
      <c r="A268" s="4">
        <v>2.4700000000000002</v>
      </c>
      <c r="B268" s="4">
        <v>-1.8853450000015926</v>
      </c>
      <c r="C268" s="4">
        <v>-2.5319224999833523</v>
      </c>
      <c r="D268" s="4">
        <v>4.5963524999947936</v>
      </c>
      <c r="E268" s="4">
        <v>2.0602680000000002</v>
      </c>
      <c r="H268" s="7">
        <v>-1.8853450000015926</v>
      </c>
      <c r="I268" s="7">
        <f t="shared" si="62"/>
        <v>-0.63034500000114235</v>
      </c>
      <c r="J268" s="13">
        <f t="shared" si="73"/>
        <v>42.339999999999897</v>
      </c>
      <c r="K268" s="12">
        <f t="shared" si="60"/>
        <v>398</v>
      </c>
      <c r="L268" s="12">
        <f t="shared" si="61"/>
        <v>1</v>
      </c>
      <c r="M268" s="12">
        <v>-2.5319224999833523</v>
      </c>
      <c r="N268" s="12">
        <f t="shared" si="63"/>
        <v>3.9120775000149877</v>
      </c>
      <c r="O268" s="13">
        <f t="shared" si="74"/>
        <v>42.339999999999897</v>
      </c>
      <c r="P268" s="12">
        <f t="shared" si="75"/>
        <v>398</v>
      </c>
      <c r="Q268" s="12">
        <f t="shared" si="64"/>
        <v>1</v>
      </c>
      <c r="R268" s="12">
        <v>4.5963524999947936</v>
      </c>
      <c r="S268" s="12">
        <f t="shared" si="65"/>
        <v>3.2913524999962362</v>
      </c>
      <c r="T268" s="13">
        <f t="shared" si="76"/>
        <v>42.339999999999897</v>
      </c>
      <c r="U268" s="12">
        <f t="shared" si="77"/>
        <v>398</v>
      </c>
      <c r="V268" s="12">
        <f t="shared" si="66"/>
        <v>1</v>
      </c>
      <c r="W268" s="12">
        <v>2.0602680000000002</v>
      </c>
      <c r="X268" s="12">
        <f t="shared" si="67"/>
        <v>1.3292679999999999</v>
      </c>
      <c r="Y268" s="13">
        <f t="shared" si="78"/>
        <v>42.339999999999897</v>
      </c>
      <c r="Z268" s="12">
        <f t="shared" si="68"/>
        <v>398</v>
      </c>
      <c r="AA268" s="12">
        <f t="shared" si="69"/>
        <v>1</v>
      </c>
      <c r="AB268" s="12">
        <f ca="1">'result(Ti-Al)'!AK271</f>
        <v>0.98340432692045521</v>
      </c>
      <c r="AC268" s="12">
        <f t="shared" ca="1" si="70"/>
        <v>-0.52694681454357417</v>
      </c>
      <c r="AD268" s="13">
        <f t="shared" si="79"/>
        <v>42.339999999999897</v>
      </c>
      <c r="AE268" s="12">
        <f t="shared" ca="1" si="71"/>
        <v>398</v>
      </c>
      <c r="AF268" s="12">
        <f t="shared" ca="1" si="72"/>
        <v>1</v>
      </c>
    </row>
    <row r="269" spans="1:32" x14ac:dyDescent="0.15">
      <c r="A269" s="4">
        <v>2.48</v>
      </c>
      <c r="B269" s="4">
        <v>-0.63034500000114235</v>
      </c>
      <c r="C269" s="4">
        <v>3.9120775000149877</v>
      </c>
      <c r="D269" s="4">
        <v>3.2913524999962362</v>
      </c>
      <c r="E269" s="4">
        <v>1.3292679999999999</v>
      </c>
      <c r="H269" s="7">
        <v>-0.63034500000114235</v>
      </c>
      <c r="I269" s="7">
        <f t="shared" si="62"/>
        <v>-1.7173449999994261</v>
      </c>
      <c r="J269" s="13">
        <f t="shared" si="73"/>
        <v>42.559999999999896</v>
      </c>
      <c r="K269" s="12">
        <f t="shared" si="60"/>
        <v>398</v>
      </c>
      <c r="L269" s="12">
        <f t="shared" si="61"/>
        <v>1</v>
      </c>
      <c r="M269" s="12">
        <v>3.9120775000149877</v>
      </c>
      <c r="N269" s="12">
        <f t="shared" si="63"/>
        <v>4.250077500014271</v>
      </c>
      <c r="O269" s="13">
        <f t="shared" si="74"/>
        <v>42.559999999999896</v>
      </c>
      <c r="P269" s="12">
        <f t="shared" si="75"/>
        <v>398</v>
      </c>
      <c r="Q269" s="12">
        <f t="shared" si="64"/>
        <v>1</v>
      </c>
      <c r="R269" s="12">
        <v>3.2913524999962362</v>
      </c>
      <c r="S269" s="12">
        <f t="shared" si="65"/>
        <v>4.1993524999952569</v>
      </c>
      <c r="T269" s="13">
        <f t="shared" si="76"/>
        <v>42.559999999999896</v>
      </c>
      <c r="U269" s="12">
        <f t="shared" si="77"/>
        <v>398</v>
      </c>
      <c r="V269" s="12">
        <f t="shared" si="66"/>
        <v>1</v>
      </c>
      <c r="W269" s="12">
        <v>1.3292679999999999</v>
      </c>
      <c r="X269" s="12">
        <f t="shared" si="67"/>
        <v>4.2680000000000001E-3</v>
      </c>
      <c r="Y269" s="13">
        <f t="shared" si="78"/>
        <v>42.559999999999896</v>
      </c>
      <c r="Z269" s="12">
        <f t="shared" si="68"/>
        <v>398</v>
      </c>
      <c r="AA269" s="12">
        <f t="shared" si="69"/>
        <v>1</v>
      </c>
      <c r="AB269" s="12">
        <f ca="1">'result(Ti-Al)'!AK272</f>
        <v>-0.52694681454357417</v>
      </c>
      <c r="AC269" s="12">
        <f t="shared" ca="1" si="70"/>
        <v>5.7277159244084705</v>
      </c>
      <c r="AD269" s="13">
        <f t="shared" si="79"/>
        <v>42.559999999999896</v>
      </c>
      <c r="AE269" s="12">
        <f t="shared" ca="1" si="71"/>
        <v>398</v>
      </c>
      <c r="AF269" s="12">
        <f t="shared" ca="1" si="72"/>
        <v>1</v>
      </c>
    </row>
    <row r="270" spans="1:32" x14ac:dyDescent="0.15">
      <c r="A270" s="4">
        <v>2.4900000000000002</v>
      </c>
      <c r="B270" s="4">
        <v>-1.7173449999994261</v>
      </c>
      <c r="C270" s="4">
        <v>4.250077500014271</v>
      </c>
      <c r="D270" s="4">
        <v>4.1993524999952569</v>
      </c>
      <c r="E270" s="4">
        <v>4.2680000000000001E-3</v>
      </c>
      <c r="H270" s="7">
        <v>-1.7173449999994261</v>
      </c>
      <c r="I270" s="7">
        <f t="shared" si="62"/>
        <v>3.4486549999996896</v>
      </c>
      <c r="J270" s="13">
        <f t="shared" si="73"/>
        <v>42.779999999999895</v>
      </c>
      <c r="K270" s="12">
        <f t="shared" si="60"/>
        <v>398</v>
      </c>
      <c r="L270" s="12">
        <f t="shared" si="61"/>
        <v>1</v>
      </c>
      <c r="M270" s="12">
        <v>4.250077500014271</v>
      </c>
      <c r="N270" s="12">
        <f t="shared" si="63"/>
        <v>2.7800775000166311</v>
      </c>
      <c r="O270" s="13">
        <f t="shared" si="74"/>
        <v>42.779999999999895</v>
      </c>
      <c r="P270" s="12">
        <f t="shared" si="75"/>
        <v>398</v>
      </c>
      <c r="Q270" s="12">
        <f t="shared" si="64"/>
        <v>1</v>
      </c>
      <c r="R270" s="12">
        <v>4.1993524999952569</v>
      </c>
      <c r="S270" s="12">
        <f t="shared" si="65"/>
        <v>-0.15964750000208028</v>
      </c>
      <c r="T270" s="13">
        <f t="shared" si="76"/>
        <v>42.779999999999895</v>
      </c>
      <c r="U270" s="12">
        <f t="shared" si="77"/>
        <v>398</v>
      </c>
      <c r="V270" s="12">
        <f t="shared" si="66"/>
        <v>1</v>
      </c>
      <c r="W270" s="12">
        <v>4.2680000000000001E-3</v>
      </c>
      <c r="X270" s="12">
        <f t="shared" si="67"/>
        <v>5.1712680000000004</v>
      </c>
      <c r="Y270" s="13">
        <f t="shared" si="78"/>
        <v>42.779999999999895</v>
      </c>
      <c r="Z270" s="12">
        <f t="shared" si="68"/>
        <v>398</v>
      </c>
      <c r="AA270" s="12">
        <f t="shared" si="69"/>
        <v>1</v>
      </c>
      <c r="AB270" s="12">
        <f ca="1">'result(Ti-Al)'!AK273</f>
        <v>5.7277159244084705</v>
      </c>
      <c r="AC270" s="12">
        <f t="shared" ca="1" si="70"/>
        <v>2.0292666130720063</v>
      </c>
      <c r="AD270" s="13">
        <f t="shared" si="79"/>
        <v>42.779999999999895</v>
      </c>
      <c r="AE270" s="12">
        <f t="shared" ca="1" si="71"/>
        <v>398</v>
      </c>
      <c r="AF270" s="12">
        <f t="shared" ca="1" si="72"/>
        <v>1</v>
      </c>
    </row>
    <row r="271" spans="1:32" x14ac:dyDescent="0.15">
      <c r="A271" s="4">
        <v>2.5</v>
      </c>
      <c r="B271" s="4">
        <v>3.4486549999996896</v>
      </c>
      <c r="C271" s="4">
        <v>2.7800775000166311</v>
      </c>
      <c r="D271" s="4">
        <v>-0.15964750000208028</v>
      </c>
      <c r="E271" s="4">
        <v>5.1712680000000004</v>
      </c>
      <c r="H271" s="7">
        <v>3.4486549999996896</v>
      </c>
      <c r="I271" s="7">
        <f t="shared" si="62"/>
        <v>-1.3373449999996012</v>
      </c>
      <c r="J271" s="13">
        <f t="shared" si="73"/>
        <v>42.999999999999893</v>
      </c>
      <c r="K271" s="12">
        <f t="shared" si="60"/>
        <v>398</v>
      </c>
      <c r="L271" s="12">
        <f t="shared" si="61"/>
        <v>1</v>
      </c>
      <c r="M271" s="12">
        <v>2.7800775000166311</v>
      </c>
      <c r="N271" s="12">
        <f t="shared" si="63"/>
        <v>0.75907750001391605</v>
      </c>
      <c r="O271" s="13">
        <f t="shared" si="74"/>
        <v>42.999999999999893</v>
      </c>
      <c r="P271" s="12">
        <f t="shared" si="75"/>
        <v>398</v>
      </c>
      <c r="Q271" s="12">
        <f t="shared" si="64"/>
        <v>1</v>
      </c>
      <c r="R271" s="12">
        <v>-0.15964750000208028</v>
      </c>
      <c r="S271" s="12">
        <f t="shared" si="65"/>
        <v>3.9133524999961367</v>
      </c>
      <c r="T271" s="13">
        <f t="shared" si="76"/>
        <v>42.999999999999893</v>
      </c>
      <c r="U271" s="12">
        <f t="shared" si="77"/>
        <v>398</v>
      </c>
      <c r="V271" s="12">
        <f t="shared" si="66"/>
        <v>1</v>
      </c>
      <c r="W271" s="12">
        <v>5.1712680000000004</v>
      </c>
      <c r="X271" s="12">
        <f t="shared" si="67"/>
        <v>2.0572680000000001</v>
      </c>
      <c r="Y271" s="13">
        <f t="shared" si="78"/>
        <v>42.999999999999893</v>
      </c>
      <c r="Z271" s="12">
        <f t="shared" si="68"/>
        <v>398</v>
      </c>
      <c r="AA271" s="12">
        <f t="shared" si="69"/>
        <v>1</v>
      </c>
      <c r="AB271" s="12">
        <f ca="1">'result(Ti-Al)'!AK274</f>
        <v>2.0292666130720063</v>
      </c>
      <c r="AC271" s="12">
        <f t="shared" ca="1" si="70"/>
        <v>0.35907345229069032</v>
      </c>
      <c r="AD271" s="13">
        <f t="shared" si="79"/>
        <v>42.999999999999893</v>
      </c>
      <c r="AE271" s="12">
        <f t="shared" ca="1" si="71"/>
        <v>398</v>
      </c>
      <c r="AF271" s="12">
        <f t="shared" ca="1" si="72"/>
        <v>1</v>
      </c>
    </row>
    <row r="272" spans="1:32" x14ac:dyDescent="0.15">
      <c r="A272" s="4">
        <v>2.5099999999999998</v>
      </c>
      <c r="B272" s="4">
        <v>-1.3373449999996012</v>
      </c>
      <c r="C272" s="4">
        <v>0.75907750001391605</v>
      </c>
      <c r="D272" s="4">
        <v>3.9133524999961367</v>
      </c>
      <c r="E272" s="4">
        <v>2.0572680000000001</v>
      </c>
      <c r="H272" s="7">
        <v>-1.3373449999996012</v>
      </c>
      <c r="I272" s="7">
        <f t="shared" si="62"/>
        <v>2.2856550000014408</v>
      </c>
      <c r="J272" s="13">
        <f t="shared" si="73"/>
        <v>43.219999999999892</v>
      </c>
      <c r="K272" s="12">
        <f t="shared" si="60"/>
        <v>398</v>
      </c>
      <c r="L272" s="12">
        <f t="shared" si="61"/>
        <v>1</v>
      </c>
      <c r="M272" s="12">
        <v>0.75907750001391605</v>
      </c>
      <c r="N272" s="12">
        <f t="shared" si="63"/>
        <v>-0.65292249998449847</v>
      </c>
      <c r="O272" s="13">
        <f t="shared" si="74"/>
        <v>43.219999999999892</v>
      </c>
      <c r="P272" s="12">
        <f t="shared" si="75"/>
        <v>398</v>
      </c>
      <c r="Q272" s="12">
        <f t="shared" si="64"/>
        <v>1</v>
      </c>
      <c r="R272" s="12">
        <v>3.9133524999961367</v>
      </c>
      <c r="S272" s="12">
        <f t="shared" si="65"/>
        <v>2.2733524999978272</v>
      </c>
      <c r="T272" s="13">
        <f t="shared" si="76"/>
        <v>43.219999999999892</v>
      </c>
      <c r="U272" s="12">
        <f t="shared" si="77"/>
        <v>398</v>
      </c>
      <c r="V272" s="12">
        <f t="shared" si="66"/>
        <v>1</v>
      </c>
      <c r="W272" s="12">
        <v>2.0572680000000001</v>
      </c>
      <c r="X272" s="12">
        <f t="shared" si="67"/>
        <v>8.6482679999999998</v>
      </c>
      <c r="Y272" s="13">
        <f t="shared" si="78"/>
        <v>43.219999999999892</v>
      </c>
      <c r="Z272" s="12">
        <f t="shared" si="68"/>
        <v>398</v>
      </c>
      <c r="AA272" s="12">
        <f t="shared" si="69"/>
        <v>1</v>
      </c>
      <c r="AB272" s="12">
        <f ca="1">'result(Ti-Al)'!AK275</f>
        <v>0.35907345229069032</v>
      </c>
      <c r="AC272" s="12">
        <f t="shared" ca="1" si="70"/>
        <v>-2.9349648317258503</v>
      </c>
      <c r="AD272" s="13">
        <f t="shared" si="79"/>
        <v>43.219999999999892</v>
      </c>
      <c r="AE272" s="12">
        <f t="shared" ca="1" si="71"/>
        <v>398</v>
      </c>
      <c r="AF272" s="12">
        <f t="shared" ca="1" si="72"/>
        <v>1</v>
      </c>
    </row>
    <row r="273" spans="1:32" x14ac:dyDescent="0.15">
      <c r="A273" s="4">
        <v>2.52</v>
      </c>
      <c r="B273" s="4">
        <v>2.2856550000014408</v>
      </c>
      <c r="C273" s="4">
        <v>-0.65292249998449847</v>
      </c>
      <c r="D273" s="4">
        <v>2.2733524999978272</v>
      </c>
      <c r="E273" s="4">
        <v>8.6482679999999998</v>
      </c>
      <c r="H273" s="7">
        <v>2.2856550000014408</v>
      </c>
      <c r="I273" s="7">
        <f t="shared" si="62"/>
        <v>4.4386550000012903</v>
      </c>
      <c r="J273" s="13">
        <f t="shared" si="73"/>
        <v>43.439999999999891</v>
      </c>
      <c r="K273" s="12">
        <f t="shared" si="60"/>
        <v>398</v>
      </c>
      <c r="L273" s="12">
        <f t="shared" si="61"/>
        <v>1</v>
      </c>
      <c r="M273" s="12">
        <v>-0.65292249998449847</v>
      </c>
      <c r="N273" s="12">
        <f t="shared" si="63"/>
        <v>2.0670775000155572</v>
      </c>
      <c r="O273" s="13">
        <f t="shared" si="74"/>
        <v>43.439999999999891</v>
      </c>
      <c r="P273" s="12">
        <f t="shared" si="75"/>
        <v>398</v>
      </c>
      <c r="Q273" s="12">
        <f t="shared" si="64"/>
        <v>1</v>
      </c>
      <c r="R273" s="12">
        <v>2.2733524999978272</v>
      </c>
      <c r="S273" s="12">
        <f t="shared" si="65"/>
        <v>1.018352499997377</v>
      </c>
      <c r="T273" s="13">
        <f t="shared" si="76"/>
        <v>43.439999999999891</v>
      </c>
      <c r="U273" s="12">
        <f t="shared" si="77"/>
        <v>398</v>
      </c>
      <c r="V273" s="12">
        <f t="shared" si="66"/>
        <v>1</v>
      </c>
      <c r="W273" s="12">
        <v>8.6482679999999998</v>
      </c>
      <c r="X273" s="12">
        <f t="shared" si="67"/>
        <v>7.8582679999999998</v>
      </c>
      <c r="Y273" s="13">
        <f t="shared" si="78"/>
        <v>43.439999999999891</v>
      </c>
      <c r="Z273" s="12">
        <f t="shared" si="68"/>
        <v>398</v>
      </c>
      <c r="AA273" s="12">
        <f t="shared" si="69"/>
        <v>1</v>
      </c>
      <c r="AB273" s="12">
        <f ca="1">'result(Ti-Al)'!AK276</f>
        <v>-2.9349648317258503</v>
      </c>
      <c r="AC273" s="12">
        <f t="shared" ca="1" si="70"/>
        <v>2.0483600182105843</v>
      </c>
      <c r="AD273" s="13">
        <f t="shared" si="79"/>
        <v>43.439999999999891</v>
      </c>
      <c r="AE273" s="12">
        <f t="shared" ca="1" si="71"/>
        <v>398</v>
      </c>
      <c r="AF273" s="12">
        <f t="shared" ca="1" si="72"/>
        <v>1</v>
      </c>
    </row>
    <row r="274" spans="1:32" x14ac:dyDescent="0.15">
      <c r="A274" s="4">
        <v>2.5299999999999998</v>
      </c>
      <c r="B274" s="4">
        <v>4.4386550000012903</v>
      </c>
      <c r="C274" s="4">
        <v>2.0670775000155572</v>
      </c>
      <c r="D274" s="4">
        <v>1.018352499997377</v>
      </c>
      <c r="E274" s="4">
        <v>7.8582679999999998</v>
      </c>
      <c r="H274" s="7">
        <v>4.4386550000012903</v>
      </c>
      <c r="I274" s="7">
        <f t="shared" si="62"/>
        <v>2.6136550000011027</v>
      </c>
      <c r="J274" s="13">
        <f t="shared" si="73"/>
        <v>43.65999999999989</v>
      </c>
      <c r="K274" s="12">
        <f t="shared" si="60"/>
        <v>398</v>
      </c>
      <c r="L274" s="12">
        <f t="shared" si="61"/>
        <v>1</v>
      </c>
      <c r="M274" s="12">
        <v>2.0670775000155572</v>
      </c>
      <c r="N274" s="12">
        <f t="shared" si="63"/>
        <v>2.6040775000168992</v>
      </c>
      <c r="O274" s="13">
        <f t="shared" si="74"/>
        <v>43.65999999999989</v>
      </c>
      <c r="P274" s="12">
        <f t="shared" si="75"/>
        <v>398</v>
      </c>
      <c r="Q274" s="12">
        <f t="shared" si="64"/>
        <v>1</v>
      </c>
      <c r="R274" s="12">
        <v>1.018352499997377</v>
      </c>
      <c r="S274" s="12">
        <f t="shared" si="65"/>
        <v>5.5352499995109383E-2</v>
      </c>
      <c r="T274" s="13">
        <f t="shared" si="76"/>
        <v>43.65999999999989</v>
      </c>
      <c r="U274" s="12">
        <f t="shared" si="77"/>
        <v>398</v>
      </c>
      <c r="V274" s="12">
        <f t="shared" si="66"/>
        <v>1</v>
      </c>
      <c r="W274" s="12">
        <v>7.8582679999999998</v>
      </c>
      <c r="X274" s="12">
        <f t="shared" si="67"/>
        <v>6.792268</v>
      </c>
      <c r="Y274" s="13">
        <f t="shared" si="78"/>
        <v>43.65999999999989</v>
      </c>
      <c r="Z274" s="12">
        <f t="shared" si="68"/>
        <v>398</v>
      </c>
      <c r="AA274" s="12">
        <f t="shared" si="69"/>
        <v>1</v>
      </c>
      <c r="AB274" s="12">
        <f ca="1">'result(Ti-Al)'!AK277</f>
        <v>2.0483600182105843</v>
      </c>
      <c r="AC274" s="12">
        <f t="shared" ca="1" si="70"/>
        <v>2.328927675812225</v>
      </c>
      <c r="AD274" s="13">
        <f t="shared" si="79"/>
        <v>43.65999999999989</v>
      </c>
      <c r="AE274" s="12">
        <f t="shared" ca="1" si="71"/>
        <v>398</v>
      </c>
      <c r="AF274" s="12">
        <f t="shared" ca="1" si="72"/>
        <v>1</v>
      </c>
    </row>
    <row r="275" spans="1:32" x14ac:dyDescent="0.15">
      <c r="A275" s="4">
        <v>2.54</v>
      </c>
      <c r="B275" s="4">
        <v>2.6136550000011027</v>
      </c>
      <c r="C275" s="4">
        <v>2.6040775000168992</v>
      </c>
      <c r="D275" s="4">
        <v>5.5352499995109383E-2</v>
      </c>
      <c r="E275" s="4">
        <v>6.792268</v>
      </c>
      <c r="H275" s="7">
        <v>2.6136550000011027</v>
      </c>
      <c r="I275" s="7">
        <f t="shared" si="62"/>
        <v>1.5346550000003845</v>
      </c>
      <c r="J275" s="13">
        <f t="shared" si="73"/>
        <v>43.879999999999889</v>
      </c>
      <c r="K275" s="12">
        <f t="shared" si="60"/>
        <v>398</v>
      </c>
      <c r="L275" s="12">
        <f t="shared" si="61"/>
        <v>1</v>
      </c>
      <c r="M275" s="12">
        <v>2.6040775000168992</v>
      </c>
      <c r="N275" s="12">
        <f t="shared" si="63"/>
        <v>2.8040775000164331</v>
      </c>
      <c r="O275" s="13">
        <f t="shared" si="74"/>
        <v>43.879999999999889</v>
      </c>
      <c r="P275" s="12">
        <f t="shared" si="75"/>
        <v>398</v>
      </c>
      <c r="Q275" s="12">
        <f t="shared" si="64"/>
        <v>1</v>
      </c>
      <c r="R275" s="12">
        <v>5.5352499995109383E-2</v>
      </c>
      <c r="S275" s="12">
        <f t="shared" si="65"/>
        <v>-0.74264750000452295</v>
      </c>
      <c r="T275" s="13">
        <f t="shared" si="76"/>
        <v>43.879999999999889</v>
      </c>
      <c r="U275" s="12">
        <f t="shared" si="77"/>
        <v>398</v>
      </c>
      <c r="V275" s="12">
        <f t="shared" si="66"/>
        <v>1</v>
      </c>
      <c r="W275" s="12">
        <v>6.792268</v>
      </c>
      <c r="X275" s="12">
        <f t="shared" si="67"/>
        <v>10.807270000000001</v>
      </c>
      <c r="Y275" s="13">
        <f t="shared" si="78"/>
        <v>43.879999999999889</v>
      </c>
      <c r="Z275" s="12">
        <f t="shared" si="68"/>
        <v>398</v>
      </c>
      <c r="AA275" s="12">
        <f t="shared" si="69"/>
        <v>1</v>
      </c>
      <c r="AB275" s="12">
        <f ca="1">'result(Ti-Al)'!AK278</f>
        <v>2.328927675812225</v>
      </c>
      <c r="AC275" s="12">
        <f t="shared" ca="1" si="70"/>
        <v>-1.9177710244323036</v>
      </c>
      <c r="AD275" s="13">
        <f t="shared" si="79"/>
        <v>43.879999999999889</v>
      </c>
      <c r="AE275" s="12">
        <f t="shared" ca="1" si="71"/>
        <v>398</v>
      </c>
      <c r="AF275" s="12">
        <f t="shared" ca="1" si="72"/>
        <v>1</v>
      </c>
    </row>
    <row r="276" spans="1:32" x14ac:dyDescent="0.15">
      <c r="A276" s="4">
        <v>2.5499999999999998</v>
      </c>
      <c r="B276" s="4">
        <v>1.5346550000003845</v>
      </c>
      <c r="C276" s="4">
        <v>2.8040775000164331</v>
      </c>
      <c r="D276" s="4">
        <v>-0.74264750000452295</v>
      </c>
      <c r="E276" s="4">
        <v>10.807270000000001</v>
      </c>
      <c r="H276" s="7">
        <v>1.5346550000003845</v>
      </c>
      <c r="I276" s="7">
        <f t="shared" si="62"/>
        <v>0.30165500000123302</v>
      </c>
      <c r="J276" s="13">
        <f t="shared" si="73"/>
        <v>44.099999999999888</v>
      </c>
      <c r="K276" s="12">
        <f t="shared" si="60"/>
        <v>398</v>
      </c>
      <c r="L276" s="12">
        <f t="shared" si="61"/>
        <v>1</v>
      </c>
      <c r="M276" s="12">
        <v>2.8040775000164331</v>
      </c>
      <c r="N276" s="12">
        <f t="shared" si="63"/>
        <v>0.25607750001555019</v>
      </c>
      <c r="O276" s="13">
        <f t="shared" si="74"/>
        <v>44.099999999999888</v>
      </c>
      <c r="P276" s="12">
        <f t="shared" si="75"/>
        <v>398</v>
      </c>
      <c r="Q276" s="12">
        <f t="shared" si="64"/>
        <v>1</v>
      </c>
      <c r="R276" s="12">
        <v>-0.74264750000452295</v>
      </c>
      <c r="S276" s="12">
        <f t="shared" si="65"/>
        <v>-0.38464750000244408</v>
      </c>
      <c r="T276" s="13">
        <f t="shared" si="76"/>
        <v>44.099999999999888</v>
      </c>
      <c r="U276" s="12">
        <f t="shared" si="77"/>
        <v>398</v>
      </c>
      <c r="V276" s="12">
        <f t="shared" si="66"/>
        <v>1</v>
      </c>
      <c r="W276" s="12">
        <v>10.807270000000001</v>
      </c>
      <c r="X276" s="12">
        <f t="shared" si="67"/>
        <v>4.4952680000000003</v>
      </c>
      <c r="Y276" s="13">
        <f t="shared" si="78"/>
        <v>44.099999999999888</v>
      </c>
      <c r="Z276" s="12">
        <f t="shared" si="68"/>
        <v>398</v>
      </c>
      <c r="AA276" s="12">
        <f t="shared" si="69"/>
        <v>1</v>
      </c>
      <c r="AB276" s="12">
        <f ca="1">'result(Ti-Al)'!AK279</f>
        <v>-1.9177710244323036</v>
      </c>
      <c r="AC276" s="12">
        <f t="shared" ca="1" si="70"/>
        <v>4.8554089831386271</v>
      </c>
      <c r="AD276" s="13">
        <f t="shared" si="79"/>
        <v>44.099999999999888</v>
      </c>
      <c r="AE276" s="12">
        <f t="shared" ca="1" si="71"/>
        <v>398</v>
      </c>
      <c r="AF276" s="12">
        <f t="shared" ca="1" si="72"/>
        <v>1</v>
      </c>
    </row>
    <row r="277" spans="1:32" x14ac:dyDescent="0.15">
      <c r="A277" s="4">
        <v>2.56</v>
      </c>
      <c r="B277" s="4">
        <v>0.30165500000123302</v>
      </c>
      <c r="C277" s="4">
        <v>0.25607750001555019</v>
      </c>
      <c r="D277" s="4">
        <v>-0.38464750000244408</v>
      </c>
      <c r="E277" s="4">
        <v>4.4952680000000003</v>
      </c>
      <c r="H277" s="7">
        <v>0.30165500000123302</v>
      </c>
      <c r="I277" s="7">
        <f t="shared" si="62"/>
        <v>4.199655000000746</v>
      </c>
      <c r="J277" s="13">
        <f t="shared" si="73"/>
        <v>44.319999999999887</v>
      </c>
      <c r="K277" s="12">
        <f t="shared" ref="K277:K340" si="80">COUNTIFS($H$21:$H$418,"&lt;"&amp;J277,$I$21:$I$418,"&lt;"&amp;J277)</f>
        <v>398</v>
      </c>
      <c r="L277" s="12">
        <f t="shared" ref="L277:L340" si="81">K277/$K$419</f>
        <v>1</v>
      </c>
      <c r="M277" s="12">
        <v>0.25607750001555019</v>
      </c>
      <c r="N277" s="12">
        <f t="shared" si="63"/>
        <v>-2.0959224999863579</v>
      </c>
      <c r="O277" s="13">
        <f t="shared" si="74"/>
        <v>44.319999999999887</v>
      </c>
      <c r="P277" s="12">
        <f t="shared" si="75"/>
        <v>398</v>
      </c>
      <c r="Q277" s="12">
        <f t="shared" si="64"/>
        <v>1</v>
      </c>
      <c r="R277" s="12">
        <v>-0.38464750000244408</v>
      </c>
      <c r="S277" s="12">
        <f t="shared" si="65"/>
        <v>4.8783524999969075</v>
      </c>
      <c r="T277" s="13">
        <f t="shared" si="76"/>
        <v>44.319999999999887</v>
      </c>
      <c r="U277" s="12">
        <f t="shared" si="77"/>
        <v>398</v>
      </c>
      <c r="V277" s="12">
        <f t="shared" si="66"/>
        <v>1</v>
      </c>
      <c r="W277" s="12">
        <v>4.4952680000000003</v>
      </c>
      <c r="X277" s="12">
        <f t="shared" si="67"/>
        <v>5.566268</v>
      </c>
      <c r="Y277" s="13">
        <f t="shared" si="78"/>
        <v>44.319999999999887</v>
      </c>
      <c r="Z277" s="12">
        <f t="shared" si="68"/>
        <v>398</v>
      </c>
      <c r="AA277" s="12">
        <f t="shared" si="69"/>
        <v>1</v>
      </c>
      <c r="AB277" s="12">
        <f ca="1">'result(Ti-Al)'!AK280</f>
        <v>4.8554089831386271</v>
      </c>
      <c r="AC277" s="12">
        <f t="shared" ca="1" si="70"/>
        <v>1.7702635318055375</v>
      </c>
      <c r="AD277" s="13">
        <f t="shared" si="79"/>
        <v>44.319999999999887</v>
      </c>
      <c r="AE277" s="12">
        <f t="shared" ca="1" si="71"/>
        <v>398</v>
      </c>
      <c r="AF277" s="12">
        <f t="shared" ca="1" si="72"/>
        <v>1</v>
      </c>
    </row>
    <row r="278" spans="1:32" x14ac:dyDescent="0.15">
      <c r="A278" s="4">
        <v>2.57</v>
      </c>
      <c r="B278" s="4">
        <v>4.199655000000746</v>
      </c>
      <c r="C278" s="4">
        <v>-2.0959224999863579</v>
      </c>
      <c r="D278" s="4">
        <v>4.8783524999969075</v>
      </c>
      <c r="E278" s="4">
        <v>5.566268</v>
      </c>
      <c r="H278" s="7">
        <v>4.199655000000746</v>
      </c>
      <c r="I278" s="7">
        <f t="shared" ref="I278:I341" si="82">H279</f>
        <v>4.0396549999996978</v>
      </c>
      <c r="J278" s="13">
        <f t="shared" si="73"/>
        <v>44.539999999999885</v>
      </c>
      <c r="K278" s="12">
        <f t="shared" si="80"/>
        <v>398</v>
      </c>
      <c r="L278" s="12">
        <f t="shared" si="81"/>
        <v>1</v>
      </c>
      <c r="M278" s="12">
        <v>-2.0959224999863579</v>
      </c>
      <c r="N278" s="12">
        <f t="shared" ref="N278:N341" si="83">M279</f>
        <v>2.4880775000148958</v>
      </c>
      <c r="O278" s="13">
        <f t="shared" si="74"/>
        <v>44.539999999999885</v>
      </c>
      <c r="P278" s="12">
        <f t="shared" si="75"/>
        <v>398</v>
      </c>
      <c r="Q278" s="12">
        <f t="shared" ref="Q278:Q341" si="84">P278/$P$419</f>
        <v>1</v>
      </c>
      <c r="R278" s="12">
        <v>4.8783524999969075</v>
      </c>
      <c r="S278" s="12">
        <f t="shared" ref="S278:S341" si="85">R279</f>
        <v>4.0783524999952192</v>
      </c>
      <c r="T278" s="13">
        <f t="shared" si="76"/>
        <v>44.539999999999885</v>
      </c>
      <c r="U278" s="12">
        <f t="shared" si="77"/>
        <v>398</v>
      </c>
      <c r="V278" s="12">
        <f t="shared" ref="V278:V341" si="86">U278/$U$419</f>
        <v>1</v>
      </c>
      <c r="W278" s="12">
        <v>5.566268</v>
      </c>
      <c r="X278" s="12">
        <f t="shared" ref="X278:X341" si="87">W279</f>
        <v>0.444268</v>
      </c>
      <c r="Y278" s="13">
        <f t="shared" si="78"/>
        <v>44.539999999999885</v>
      </c>
      <c r="Z278" s="12">
        <f t="shared" ref="Z278:Z341" si="88">COUNTIFS($W$21:$W$418,"&lt;"&amp;Y278,$X$21:$X$418,"&lt;"&amp;Y278)</f>
        <v>398</v>
      </c>
      <c r="AA278" s="12">
        <f t="shared" ref="AA278:AA341" si="89">Z278/$Z$419</f>
        <v>1</v>
      </c>
      <c r="AB278" s="12">
        <f ca="1">'result(Ti-Al)'!AK281</f>
        <v>1.7702635318055375</v>
      </c>
      <c r="AC278" s="12">
        <f t="shared" ref="AC278:AC341" ca="1" si="90">AB279</f>
        <v>1.5872803218346396</v>
      </c>
      <c r="AD278" s="13">
        <f t="shared" si="79"/>
        <v>44.539999999999885</v>
      </c>
      <c r="AE278" s="12">
        <f t="shared" ref="AE278:AE341" ca="1" si="91">COUNTIFS($AB$21:$AB$418,"&lt;"&amp;AD278,$AC$21:$AC$418,"&lt;"&amp;AD278)</f>
        <v>398</v>
      </c>
      <c r="AF278" s="12">
        <f t="shared" ref="AF278:AF341" ca="1" si="92">AE278/$AE$419</f>
        <v>1</v>
      </c>
    </row>
    <row r="279" spans="1:32" x14ac:dyDescent="0.15">
      <c r="A279" s="4">
        <v>2.58</v>
      </c>
      <c r="B279" s="4">
        <v>4.0396549999996978</v>
      </c>
      <c r="C279" s="4">
        <v>2.4880775000148958</v>
      </c>
      <c r="D279" s="4">
        <v>4.0783524999952192</v>
      </c>
      <c r="E279" s="4">
        <v>0.444268</v>
      </c>
      <c r="H279" s="7">
        <v>4.0396549999996978</v>
      </c>
      <c r="I279" s="7">
        <f t="shared" si="82"/>
        <v>5.4126550000006546</v>
      </c>
      <c r="J279" s="13">
        <f t="shared" ref="J279:J342" si="93">J278+$E$6</f>
        <v>44.759999999999884</v>
      </c>
      <c r="K279" s="12">
        <f t="shared" si="80"/>
        <v>398</v>
      </c>
      <c r="L279" s="12">
        <f t="shared" si="81"/>
        <v>1</v>
      </c>
      <c r="M279" s="12">
        <v>2.4880775000148958</v>
      </c>
      <c r="N279" s="12">
        <f t="shared" si="83"/>
        <v>3.7540775000159954</v>
      </c>
      <c r="O279" s="13">
        <f t="shared" ref="O279:O342" si="94">O278+$E$6</f>
        <v>44.759999999999884</v>
      </c>
      <c r="P279" s="12">
        <f t="shared" ref="P279:P342" si="95">COUNTIFS($M$21:$M$418,"&lt;"&amp;O279,$N$21:$N$418,"&lt;"&amp;O279)</f>
        <v>398</v>
      </c>
      <c r="Q279" s="12">
        <f t="shared" si="84"/>
        <v>1</v>
      </c>
      <c r="R279" s="12">
        <v>4.0783524999952192</v>
      </c>
      <c r="S279" s="12">
        <f t="shared" si="85"/>
        <v>4.8093524999970327</v>
      </c>
      <c r="T279" s="13">
        <f t="shared" ref="T279:T342" si="96">T278+$E$6</f>
        <v>44.759999999999884</v>
      </c>
      <c r="U279" s="12">
        <f t="shared" ref="U279:U342" si="97">COUNTIFS($R$21:$R$418,"&lt;"&amp;T279,$S$21:$S$418,"&lt;"&amp;T279)</f>
        <v>398</v>
      </c>
      <c r="V279" s="12">
        <f t="shared" si="86"/>
        <v>1</v>
      </c>
      <c r="W279" s="12">
        <v>0.444268</v>
      </c>
      <c r="X279" s="12">
        <f t="shared" si="87"/>
        <v>-0.57372999999999996</v>
      </c>
      <c r="Y279" s="13">
        <f t="shared" ref="Y279:Y342" si="98">Y278+$E$6</f>
        <v>44.759999999999884</v>
      </c>
      <c r="Z279" s="12">
        <f t="shared" si="88"/>
        <v>398</v>
      </c>
      <c r="AA279" s="12">
        <f t="shared" si="89"/>
        <v>1</v>
      </c>
      <c r="AB279" s="12">
        <f ca="1">'result(Ti-Al)'!AK282</f>
        <v>1.5872803218346396</v>
      </c>
      <c r="AC279" s="12">
        <f t="shared" ca="1" si="90"/>
        <v>-0.10235070681856162</v>
      </c>
      <c r="AD279" s="13">
        <f t="shared" ref="AD279:AD342" si="99">AD278+$E$6</f>
        <v>44.759999999999884</v>
      </c>
      <c r="AE279" s="12">
        <f t="shared" ca="1" si="91"/>
        <v>398</v>
      </c>
      <c r="AF279" s="12">
        <f t="shared" ca="1" si="92"/>
        <v>1</v>
      </c>
    </row>
    <row r="280" spans="1:32" x14ac:dyDescent="0.15">
      <c r="A280" s="4">
        <v>2.59</v>
      </c>
      <c r="B280" s="4">
        <v>5.4126550000006546</v>
      </c>
      <c r="C280" s="4">
        <v>3.7540775000159954</v>
      </c>
      <c r="D280" s="4">
        <v>4.8093524999970327</v>
      </c>
      <c r="E280" s="4">
        <v>-0.57372999999999996</v>
      </c>
      <c r="H280" s="7">
        <v>5.4126550000006546</v>
      </c>
      <c r="I280" s="7">
        <f t="shared" si="82"/>
        <v>3.5276549999991857</v>
      </c>
      <c r="J280" s="13">
        <f t="shared" si="93"/>
        <v>44.979999999999883</v>
      </c>
      <c r="K280" s="12">
        <f t="shared" si="80"/>
        <v>398</v>
      </c>
      <c r="L280" s="12">
        <f t="shared" si="81"/>
        <v>1</v>
      </c>
      <c r="M280" s="12">
        <v>3.7540775000159954</v>
      </c>
      <c r="N280" s="12">
        <f t="shared" si="83"/>
        <v>2.3100775000166607</v>
      </c>
      <c r="O280" s="13">
        <f t="shared" si="94"/>
        <v>44.979999999999883</v>
      </c>
      <c r="P280" s="12">
        <f t="shared" si="95"/>
        <v>398</v>
      </c>
      <c r="Q280" s="12">
        <f t="shared" si="84"/>
        <v>1</v>
      </c>
      <c r="R280" s="12">
        <v>4.8093524999970327</v>
      </c>
      <c r="S280" s="12">
        <f t="shared" si="85"/>
        <v>1.1183524999971439</v>
      </c>
      <c r="T280" s="13">
        <f t="shared" si="96"/>
        <v>44.979999999999883</v>
      </c>
      <c r="U280" s="12">
        <f t="shared" si="97"/>
        <v>398</v>
      </c>
      <c r="V280" s="12">
        <f t="shared" si="86"/>
        <v>1</v>
      </c>
      <c r="W280" s="12">
        <v>-0.57372999999999996</v>
      </c>
      <c r="X280" s="12">
        <f t="shared" si="87"/>
        <v>3.2012679999999998</v>
      </c>
      <c r="Y280" s="13">
        <f t="shared" si="98"/>
        <v>44.979999999999883</v>
      </c>
      <c r="Z280" s="12">
        <f t="shared" si="88"/>
        <v>398</v>
      </c>
      <c r="AA280" s="12">
        <f t="shared" si="89"/>
        <v>1</v>
      </c>
      <c r="AB280" s="12">
        <f ca="1">'result(Ti-Al)'!AK283</f>
        <v>-0.10235070681856162</v>
      </c>
      <c r="AC280" s="12">
        <f t="shared" ca="1" si="90"/>
        <v>-1.3477734610348566</v>
      </c>
      <c r="AD280" s="13">
        <f t="shared" si="99"/>
        <v>44.979999999999883</v>
      </c>
      <c r="AE280" s="12">
        <f t="shared" ca="1" si="91"/>
        <v>398</v>
      </c>
      <c r="AF280" s="12">
        <f t="shared" ca="1" si="92"/>
        <v>1</v>
      </c>
    </row>
    <row r="281" spans="1:32" x14ac:dyDescent="0.15">
      <c r="A281" s="4">
        <v>2.6</v>
      </c>
      <c r="B281" s="4">
        <v>3.5276549999991857</v>
      </c>
      <c r="C281" s="4">
        <v>2.3100775000166607</v>
      </c>
      <c r="D281" s="4">
        <v>1.1183524999971439</v>
      </c>
      <c r="E281" s="4">
        <v>3.2012679999999998</v>
      </c>
      <c r="H281" s="7">
        <v>3.5276549999991857</v>
      </c>
      <c r="I281" s="7">
        <f t="shared" si="82"/>
        <v>1.5396549999984188</v>
      </c>
      <c r="J281" s="13">
        <f t="shared" si="93"/>
        <v>45.199999999999882</v>
      </c>
      <c r="K281" s="12">
        <f t="shared" si="80"/>
        <v>398</v>
      </c>
      <c r="L281" s="12">
        <f t="shared" si="81"/>
        <v>1</v>
      </c>
      <c r="M281" s="12">
        <v>2.3100775000166607</v>
      </c>
      <c r="N281" s="12">
        <f t="shared" si="83"/>
        <v>2.9290775000134772</v>
      </c>
      <c r="O281" s="13">
        <f t="shared" si="94"/>
        <v>45.199999999999882</v>
      </c>
      <c r="P281" s="12">
        <f t="shared" si="95"/>
        <v>398</v>
      </c>
      <c r="Q281" s="12">
        <f t="shared" si="84"/>
        <v>1</v>
      </c>
      <c r="R281" s="12">
        <v>1.1183524999971439</v>
      </c>
      <c r="S281" s="12">
        <f t="shared" si="85"/>
        <v>-2.2756475000029752</v>
      </c>
      <c r="T281" s="13">
        <f t="shared" si="96"/>
        <v>45.199999999999882</v>
      </c>
      <c r="U281" s="12">
        <f t="shared" si="97"/>
        <v>398</v>
      </c>
      <c r="V281" s="12">
        <f t="shared" si="86"/>
        <v>1</v>
      </c>
      <c r="W281" s="12">
        <v>3.2012679999999998</v>
      </c>
      <c r="X281" s="12">
        <f t="shared" si="87"/>
        <v>1.977268</v>
      </c>
      <c r="Y281" s="13">
        <f t="shared" si="98"/>
        <v>45.199999999999882</v>
      </c>
      <c r="Z281" s="12">
        <f t="shared" si="88"/>
        <v>398</v>
      </c>
      <c r="AA281" s="12">
        <f t="shared" si="89"/>
        <v>1</v>
      </c>
      <c r="AB281" s="12">
        <f ca="1">'result(Ti-Al)'!AK284</f>
        <v>-1.3477734610348566</v>
      </c>
      <c r="AC281" s="12">
        <f t="shared" ca="1" si="90"/>
        <v>1.3174930207516489</v>
      </c>
      <c r="AD281" s="13">
        <f t="shared" si="99"/>
        <v>45.199999999999882</v>
      </c>
      <c r="AE281" s="12">
        <f t="shared" ca="1" si="91"/>
        <v>398</v>
      </c>
      <c r="AF281" s="12">
        <f t="shared" ca="1" si="92"/>
        <v>1</v>
      </c>
    </row>
    <row r="282" spans="1:32" x14ac:dyDescent="0.15">
      <c r="A282" s="4">
        <v>2.61</v>
      </c>
      <c r="B282" s="4">
        <v>1.5396549999984188</v>
      </c>
      <c r="C282" s="4">
        <v>2.9290775000134772</v>
      </c>
      <c r="D282" s="4">
        <v>-2.2756475000029752</v>
      </c>
      <c r="E282" s="4">
        <v>1.977268</v>
      </c>
      <c r="H282" s="7">
        <v>1.5396549999984188</v>
      </c>
      <c r="I282" s="7">
        <f t="shared" si="82"/>
        <v>3.3036549999998499</v>
      </c>
      <c r="J282" s="13">
        <f t="shared" si="93"/>
        <v>45.419999999999881</v>
      </c>
      <c r="K282" s="12">
        <f t="shared" si="80"/>
        <v>398</v>
      </c>
      <c r="L282" s="12">
        <f t="shared" si="81"/>
        <v>1</v>
      </c>
      <c r="M282" s="12">
        <v>2.9290775000134772</v>
      </c>
      <c r="N282" s="12">
        <f t="shared" si="83"/>
        <v>-1.9579224999866085</v>
      </c>
      <c r="O282" s="13">
        <f t="shared" si="94"/>
        <v>45.419999999999881</v>
      </c>
      <c r="P282" s="12">
        <f t="shared" si="95"/>
        <v>398</v>
      </c>
      <c r="Q282" s="12">
        <f t="shared" si="84"/>
        <v>1</v>
      </c>
      <c r="R282" s="12">
        <v>-2.2756475000029752</v>
      </c>
      <c r="S282" s="12">
        <f t="shared" si="85"/>
        <v>1.7253524999958358</v>
      </c>
      <c r="T282" s="13">
        <f t="shared" si="96"/>
        <v>45.419999999999881</v>
      </c>
      <c r="U282" s="12">
        <f t="shared" si="97"/>
        <v>398</v>
      </c>
      <c r="V282" s="12">
        <f t="shared" si="86"/>
        <v>1</v>
      </c>
      <c r="W282" s="12">
        <v>1.977268</v>
      </c>
      <c r="X282" s="12">
        <f t="shared" si="87"/>
        <v>2.2462680000000002</v>
      </c>
      <c r="Y282" s="13">
        <f t="shared" si="98"/>
        <v>45.419999999999881</v>
      </c>
      <c r="Z282" s="12">
        <f t="shared" si="88"/>
        <v>398</v>
      </c>
      <c r="AA282" s="12">
        <f t="shared" si="89"/>
        <v>1</v>
      </c>
      <c r="AB282" s="12">
        <f ca="1">'result(Ti-Al)'!AK285</f>
        <v>1.3174930207516489</v>
      </c>
      <c r="AC282" s="12">
        <f t="shared" ca="1" si="90"/>
        <v>1.0676056746411871</v>
      </c>
      <c r="AD282" s="13">
        <f t="shared" si="99"/>
        <v>45.419999999999881</v>
      </c>
      <c r="AE282" s="12">
        <f t="shared" ca="1" si="91"/>
        <v>398</v>
      </c>
      <c r="AF282" s="12">
        <f t="shared" ca="1" si="92"/>
        <v>1</v>
      </c>
    </row>
    <row r="283" spans="1:32" x14ac:dyDescent="0.15">
      <c r="A283" s="4">
        <v>2.62</v>
      </c>
      <c r="B283" s="4">
        <v>3.3036549999998499</v>
      </c>
      <c r="C283" s="4">
        <v>-1.9579224999866085</v>
      </c>
      <c r="D283" s="4">
        <v>1.7253524999958358</v>
      </c>
      <c r="E283" s="4">
        <v>2.2462680000000002</v>
      </c>
      <c r="H283" s="7">
        <v>3.3036549999998499</v>
      </c>
      <c r="I283" s="7">
        <f t="shared" si="82"/>
        <v>5.2436550000010129</v>
      </c>
      <c r="J283" s="13">
        <f t="shared" si="93"/>
        <v>45.63999999999988</v>
      </c>
      <c r="K283" s="12">
        <f t="shared" si="80"/>
        <v>398</v>
      </c>
      <c r="L283" s="12">
        <f t="shared" si="81"/>
        <v>1</v>
      </c>
      <c r="M283" s="12">
        <v>-1.9579224999866085</v>
      </c>
      <c r="N283" s="12">
        <f t="shared" si="83"/>
        <v>2.339077500014497</v>
      </c>
      <c r="O283" s="13">
        <f t="shared" si="94"/>
        <v>45.63999999999988</v>
      </c>
      <c r="P283" s="12">
        <f t="shared" si="95"/>
        <v>398</v>
      </c>
      <c r="Q283" s="12">
        <f t="shared" si="84"/>
        <v>1</v>
      </c>
      <c r="R283" s="12">
        <v>1.7253524999958358</v>
      </c>
      <c r="S283" s="12">
        <f t="shared" si="85"/>
        <v>1.7323524999959261</v>
      </c>
      <c r="T283" s="13">
        <f t="shared" si="96"/>
        <v>45.63999999999988</v>
      </c>
      <c r="U283" s="12">
        <f t="shared" si="97"/>
        <v>398</v>
      </c>
      <c r="V283" s="12">
        <f t="shared" si="86"/>
        <v>1</v>
      </c>
      <c r="W283" s="12">
        <v>2.2462680000000002</v>
      </c>
      <c r="X283" s="12">
        <f t="shared" si="87"/>
        <v>5.7132680000000002</v>
      </c>
      <c r="Y283" s="13">
        <f t="shared" si="98"/>
        <v>45.63999999999988</v>
      </c>
      <c r="Z283" s="12">
        <f t="shared" si="88"/>
        <v>398</v>
      </c>
      <c r="AA283" s="12">
        <f t="shared" si="89"/>
        <v>1</v>
      </c>
      <c r="AB283" s="12">
        <f ca="1">'result(Ti-Al)'!AK286</f>
        <v>1.0676056746411871</v>
      </c>
      <c r="AC283" s="12">
        <f t="shared" ca="1" si="90"/>
        <v>1.5711009796057029</v>
      </c>
      <c r="AD283" s="13">
        <f t="shared" si="99"/>
        <v>45.63999999999988</v>
      </c>
      <c r="AE283" s="12">
        <f t="shared" ca="1" si="91"/>
        <v>398</v>
      </c>
      <c r="AF283" s="12">
        <f t="shared" ca="1" si="92"/>
        <v>1</v>
      </c>
    </row>
    <row r="284" spans="1:32" x14ac:dyDescent="0.15">
      <c r="A284" s="4">
        <v>2.63</v>
      </c>
      <c r="B284" s="4">
        <v>5.2436550000010129</v>
      </c>
      <c r="C284" s="4">
        <v>2.339077500014497</v>
      </c>
      <c r="D284" s="4">
        <v>1.7323524999959261</v>
      </c>
      <c r="E284" s="4">
        <v>5.7132680000000002</v>
      </c>
      <c r="H284" s="7">
        <v>5.2436550000010129</v>
      </c>
      <c r="I284" s="7">
        <f t="shared" si="82"/>
        <v>2.2096550000014759</v>
      </c>
      <c r="J284" s="13">
        <f t="shared" si="93"/>
        <v>45.859999999999879</v>
      </c>
      <c r="K284" s="12">
        <f t="shared" si="80"/>
        <v>398</v>
      </c>
      <c r="L284" s="12">
        <f t="shared" si="81"/>
        <v>1</v>
      </c>
      <c r="M284" s="12">
        <v>2.339077500014497</v>
      </c>
      <c r="N284" s="12">
        <f t="shared" si="83"/>
        <v>1.9340775000138422</v>
      </c>
      <c r="O284" s="13">
        <f t="shared" si="94"/>
        <v>45.859999999999879</v>
      </c>
      <c r="P284" s="12">
        <f t="shared" si="95"/>
        <v>398</v>
      </c>
      <c r="Q284" s="12">
        <f t="shared" si="84"/>
        <v>1</v>
      </c>
      <c r="R284" s="12">
        <v>1.7323524999959261</v>
      </c>
      <c r="S284" s="12">
        <f t="shared" si="85"/>
        <v>0.89035249999724897</v>
      </c>
      <c r="T284" s="13">
        <f t="shared" si="96"/>
        <v>45.859999999999879</v>
      </c>
      <c r="U284" s="12">
        <f t="shared" si="97"/>
        <v>398</v>
      </c>
      <c r="V284" s="12">
        <f t="shared" si="86"/>
        <v>1</v>
      </c>
      <c r="W284" s="12">
        <v>5.7132680000000002</v>
      </c>
      <c r="X284" s="12">
        <f t="shared" si="87"/>
        <v>-1.14873</v>
      </c>
      <c r="Y284" s="13">
        <f t="shared" si="98"/>
        <v>45.859999999999879</v>
      </c>
      <c r="Z284" s="12">
        <f t="shared" si="88"/>
        <v>398</v>
      </c>
      <c r="AA284" s="12">
        <f t="shared" si="89"/>
        <v>1</v>
      </c>
      <c r="AB284" s="12">
        <f ca="1">'result(Ti-Al)'!AK287</f>
        <v>1.5711009796057029</v>
      </c>
      <c r="AC284" s="12">
        <f t="shared" ca="1" si="90"/>
        <v>9.1118312269811153E-2</v>
      </c>
      <c r="AD284" s="13">
        <f t="shared" si="99"/>
        <v>45.859999999999879</v>
      </c>
      <c r="AE284" s="12">
        <f t="shared" ca="1" si="91"/>
        <v>398</v>
      </c>
      <c r="AF284" s="12">
        <f t="shared" ca="1" si="92"/>
        <v>1</v>
      </c>
    </row>
    <row r="285" spans="1:32" x14ac:dyDescent="0.15">
      <c r="A285" s="4">
        <v>2.64</v>
      </c>
      <c r="B285" s="4">
        <v>2.2096550000014759</v>
      </c>
      <c r="C285" s="4">
        <v>1.9340775000138422</v>
      </c>
      <c r="D285" s="4">
        <v>0.89035249999724897</v>
      </c>
      <c r="E285" s="4">
        <v>-1.14873</v>
      </c>
      <c r="H285" s="7">
        <v>2.2096550000014759</v>
      </c>
      <c r="I285" s="7">
        <f t="shared" si="82"/>
        <v>4.1096550000006005</v>
      </c>
      <c r="J285" s="13">
        <f t="shared" si="93"/>
        <v>46.079999999999878</v>
      </c>
      <c r="K285" s="12">
        <f t="shared" si="80"/>
        <v>398</v>
      </c>
      <c r="L285" s="12">
        <f t="shared" si="81"/>
        <v>1</v>
      </c>
      <c r="M285" s="12">
        <v>1.9340775000138422</v>
      </c>
      <c r="N285" s="12">
        <f t="shared" si="83"/>
        <v>2.2170775000134313</v>
      </c>
      <c r="O285" s="13">
        <f t="shared" si="94"/>
        <v>46.079999999999878</v>
      </c>
      <c r="P285" s="12">
        <f t="shared" si="95"/>
        <v>398</v>
      </c>
      <c r="Q285" s="12">
        <f t="shared" si="84"/>
        <v>1</v>
      </c>
      <c r="R285" s="12">
        <v>0.89035249999724897</v>
      </c>
      <c r="S285" s="12">
        <f t="shared" si="85"/>
        <v>0.36235249999805319</v>
      </c>
      <c r="T285" s="13">
        <f t="shared" si="96"/>
        <v>46.079999999999878</v>
      </c>
      <c r="U285" s="12">
        <f t="shared" si="97"/>
        <v>398</v>
      </c>
      <c r="V285" s="12">
        <f t="shared" si="86"/>
        <v>1</v>
      </c>
      <c r="W285" s="12">
        <v>-1.14873</v>
      </c>
      <c r="X285" s="12">
        <f t="shared" si="87"/>
        <v>1.681268</v>
      </c>
      <c r="Y285" s="13">
        <f t="shared" si="98"/>
        <v>46.079999999999878</v>
      </c>
      <c r="Z285" s="12">
        <f t="shared" si="88"/>
        <v>398</v>
      </c>
      <c r="AA285" s="12">
        <f t="shared" si="89"/>
        <v>1</v>
      </c>
      <c r="AB285" s="12">
        <f ca="1">'result(Ti-Al)'!AK288</f>
        <v>9.1118312269811153E-2</v>
      </c>
      <c r="AC285" s="12">
        <f t="shared" ca="1" si="90"/>
        <v>-3.4006130969531645</v>
      </c>
      <c r="AD285" s="13">
        <f t="shared" si="99"/>
        <v>46.079999999999878</v>
      </c>
      <c r="AE285" s="12">
        <f t="shared" ca="1" si="91"/>
        <v>398</v>
      </c>
      <c r="AF285" s="12">
        <f t="shared" ca="1" si="92"/>
        <v>1</v>
      </c>
    </row>
    <row r="286" spans="1:32" x14ac:dyDescent="0.15">
      <c r="A286" s="4">
        <v>2.65</v>
      </c>
      <c r="B286" s="4">
        <v>4.1096550000006005</v>
      </c>
      <c r="C286" s="4">
        <v>2.2170775000134313</v>
      </c>
      <c r="D286" s="4">
        <v>0.36235249999805319</v>
      </c>
      <c r="E286" s="4">
        <v>1.681268</v>
      </c>
      <c r="H286" s="7">
        <v>4.1096550000006005</v>
      </c>
      <c r="I286" s="7">
        <f t="shared" si="82"/>
        <v>0.4826549999989993</v>
      </c>
      <c r="J286" s="13">
        <f t="shared" si="93"/>
        <v>46.299999999999876</v>
      </c>
      <c r="K286" s="12">
        <f t="shared" si="80"/>
        <v>398</v>
      </c>
      <c r="L286" s="12">
        <f t="shared" si="81"/>
        <v>1</v>
      </c>
      <c r="M286" s="12">
        <v>2.2170775000134313</v>
      </c>
      <c r="N286" s="12">
        <f t="shared" si="83"/>
        <v>1.0340775000159397</v>
      </c>
      <c r="O286" s="13">
        <f t="shared" si="94"/>
        <v>46.299999999999876</v>
      </c>
      <c r="P286" s="12">
        <f t="shared" si="95"/>
        <v>398</v>
      </c>
      <c r="Q286" s="12">
        <f t="shared" si="84"/>
        <v>1</v>
      </c>
      <c r="R286" s="12">
        <v>0.36235249999805319</v>
      </c>
      <c r="S286" s="12">
        <f t="shared" si="85"/>
        <v>-0.8656475000030639</v>
      </c>
      <c r="T286" s="13">
        <f t="shared" si="96"/>
        <v>46.299999999999876</v>
      </c>
      <c r="U286" s="12">
        <f t="shared" si="97"/>
        <v>398</v>
      </c>
      <c r="V286" s="12">
        <f t="shared" si="86"/>
        <v>1</v>
      </c>
      <c r="W286" s="12">
        <v>1.681268</v>
      </c>
      <c r="X286" s="12">
        <f t="shared" si="87"/>
        <v>0.96426800000000001</v>
      </c>
      <c r="Y286" s="13">
        <f t="shared" si="98"/>
        <v>46.299999999999876</v>
      </c>
      <c r="Z286" s="12">
        <f t="shared" si="88"/>
        <v>398</v>
      </c>
      <c r="AA286" s="12">
        <f t="shared" si="89"/>
        <v>1</v>
      </c>
      <c r="AB286" s="12">
        <f ca="1">'result(Ti-Al)'!AK289</f>
        <v>-3.4006130969531645</v>
      </c>
      <c r="AC286" s="12">
        <f t="shared" ca="1" si="90"/>
        <v>1.9592862552411581</v>
      </c>
      <c r="AD286" s="13">
        <f t="shared" si="99"/>
        <v>46.299999999999876</v>
      </c>
      <c r="AE286" s="12">
        <f t="shared" ca="1" si="91"/>
        <v>398</v>
      </c>
      <c r="AF286" s="12">
        <f t="shared" ca="1" si="92"/>
        <v>1</v>
      </c>
    </row>
    <row r="287" spans="1:32" x14ac:dyDescent="0.15">
      <c r="A287" s="4">
        <v>2.66</v>
      </c>
      <c r="B287" s="4">
        <v>0.4826549999989993</v>
      </c>
      <c r="C287" s="4">
        <v>1.0340775000159397</v>
      </c>
      <c r="D287" s="4">
        <v>-0.8656475000030639</v>
      </c>
      <c r="E287" s="4">
        <v>0.96426800000000001</v>
      </c>
      <c r="H287" s="7">
        <v>0.4826549999989993</v>
      </c>
      <c r="I287" s="7">
        <f t="shared" si="82"/>
        <v>0.43365499999836743</v>
      </c>
      <c r="J287" s="13">
        <f t="shared" si="93"/>
        <v>46.519999999999875</v>
      </c>
      <c r="K287" s="12">
        <f t="shared" si="80"/>
        <v>398</v>
      </c>
      <c r="L287" s="12">
        <f t="shared" si="81"/>
        <v>1</v>
      </c>
      <c r="M287" s="12">
        <v>1.0340775000159397</v>
      </c>
      <c r="N287" s="12">
        <f t="shared" si="83"/>
        <v>-0.7489224999837063</v>
      </c>
      <c r="O287" s="13">
        <f t="shared" si="94"/>
        <v>46.519999999999875</v>
      </c>
      <c r="P287" s="12">
        <f t="shared" si="95"/>
        <v>398</v>
      </c>
      <c r="Q287" s="12">
        <f t="shared" si="84"/>
        <v>1</v>
      </c>
      <c r="R287" s="12">
        <v>-0.8656475000030639</v>
      </c>
      <c r="S287" s="12">
        <f t="shared" si="85"/>
        <v>0.53835249999778512</v>
      </c>
      <c r="T287" s="13">
        <f t="shared" si="96"/>
        <v>46.519999999999875</v>
      </c>
      <c r="U287" s="12">
        <f t="shared" si="97"/>
        <v>398</v>
      </c>
      <c r="V287" s="12">
        <f t="shared" si="86"/>
        <v>1</v>
      </c>
      <c r="W287" s="12">
        <v>0.96426800000000001</v>
      </c>
      <c r="X287" s="12">
        <f t="shared" si="87"/>
        <v>0.91226799999999997</v>
      </c>
      <c r="Y287" s="13">
        <f t="shared" si="98"/>
        <v>46.519999999999875</v>
      </c>
      <c r="Z287" s="12">
        <f t="shared" si="88"/>
        <v>398</v>
      </c>
      <c r="AA287" s="12">
        <f t="shared" si="89"/>
        <v>1</v>
      </c>
      <c r="AB287" s="12">
        <f ca="1">'result(Ti-Al)'!AK290</f>
        <v>1.9592862552411581</v>
      </c>
      <c r="AC287" s="12">
        <f t="shared" ca="1" si="90"/>
        <v>-0.72433183950995539</v>
      </c>
      <c r="AD287" s="13">
        <f t="shared" si="99"/>
        <v>46.519999999999875</v>
      </c>
      <c r="AE287" s="12">
        <f t="shared" ca="1" si="91"/>
        <v>398</v>
      </c>
      <c r="AF287" s="12">
        <f t="shared" ca="1" si="92"/>
        <v>1</v>
      </c>
    </row>
    <row r="288" spans="1:32" x14ac:dyDescent="0.15">
      <c r="A288" s="4">
        <v>2.67</v>
      </c>
      <c r="B288" s="4">
        <v>0.43365499999836743</v>
      </c>
      <c r="C288" s="4">
        <v>-0.7489224999837063</v>
      </c>
      <c r="D288" s="4">
        <v>0.53835249999778512</v>
      </c>
      <c r="E288" s="4">
        <v>0.91226799999999997</v>
      </c>
      <c r="H288" s="7">
        <v>0.43365499999836743</v>
      </c>
      <c r="I288" s="7">
        <f t="shared" si="82"/>
        <v>0.39665499999941289</v>
      </c>
      <c r="J288" s="13">
        <f t="shared" si="93"/>
        <v>46.739999999999874</v>
      </c>
      <c r="K288" s="12">
        <f t="shared" si="80"/>
        <v>398</v>
      </c>
      <c r="L288" s="12">
        <f t="shared" si="81"/>
        <v>1</v>
      </c>
      <c r="M288" s="12">
        <v>-0.7489224999837063</v>
      </c>
      <c r="N288" s="12">
        <f t="shared" si="83"/>
        <v>1.705077500016472</v>
      </c>
      <c r="O288" s="13">
        <f t="shared" si="94"/>
        <v>46.739999999999874</v>
      </c>
      <c r="P288" s="12">
        <f t="shared" si="95"/>
        <v>398</v>
      </c>
      <c r="Q288" s="12">
        <f t="shared" si="84"/>
        <v>1</v>
      </c>
      <c r="R288" s="12">
        <v>0.53835249999778512</v>
      </c>
      <c r="S288" s="12">
        <f t="shared" si="85"/>
        <v>0.24235249999549069</v>
      </c>
      <c r="T288" s="13">
        <f t="shared" si="96"/>
        <v>46.739999999999874</v>
      </c>
      <c r="U288" s="12">
        <f t="shared" si="97"/>
        <v>398</v>
      </c>
      <c r="V288" s="12">
        <f t="shared" si="86"/>
        <v>1</v>
      </c>
      <c r="W288" s="12">
        <v>0.91226799999999997</v>
      </c>
      <c r="X288" s="12">
        <f t="shared" si="87"/>
        <v>-0.10972999999999999</v>
      </c>
      <c r="Y288" s="13">
        <f t="shared" si="98"/>
        <v>46.739999999999874</v>
      </c>
      <c r="Z288" s="12">
        <f t="shared" si="88"/>
        <v>398</v>
      </c>
      <c r="AA288" s="12">
        <f t="shared" si="89"/>
        <v>1</v>
      </c>
      <c r="AB288" s="12">
        <f ca="1">'result(Ti-Al)'!AK291</f>
        <v>-0.72433183950995539</v>
      </c>
      <c r="AC288" s="12">
        <f t="shared" ca="1" si="90"/>
        <v>3.3968155559142565</v>
      </c>
      <c r="AD288" s="13">
        <f t="shared" si="99"/>
        <v>46.739999999999874</v>
      </c>
      <c r="AE288" s="12">
        <f t="shared" ca="1" si="91"/>
        <v>398</v>
      </c>
      <c r="AF288" s="12">
        <f t="shared" ca="1" si="92"/>
        <v>1</v>
      </c>
    </row>
    <row r="289" spans="1:32" x14ac:dyDescent="0.15">
      <c r="A289" s="4">
        <v>2.68</v>
      </c>
      <c r="B289" s="4">
        <v>0.39665499999941289</v>
      </c>
      <c r="C289" s="4">
        <v>1.705077500016472</v>
      </c>
      <c r="D289" s="4">
        <v>0.24235249999549069</v>
      </c>
      <c r="E289" s="4">
        <v>-0.10972999999999999</v>
      </c>
      <c r="H289" s="7">
        <v>0.39665499999941289</v>
      </c>
      <c r="I289" s="7">
        <f t="shared" si="82"/>
        <v>0.35265500000036809</v>
      </c>
      <c r="J289" s="13">
        <f t="shared" si="93"/>
        <v>46.959999999999873</v>
      </c>
      <c r="K289" s="12">
        <f t="shared" si="80"/>
        <v>398</v>
      </c>
      <c r="L289" s="12">
        <f t="shared" si="81"/>
        <v>1</v>
      </c>
      <c r="M289" s="12">
        <v>1.705077500016472</v>
      </c>
      <c r="N289" s="12">
        <f t="shared" si="83"/>
        <v>1.4450775000156568</v>
      </c>
      <c r="O289" s="13">
        <f t="shared" si="94"/>
        <v>46.959999999999873</v>
      </c>
      <c r="P289" s="12">
        <f t="shared" si="95"/>
        <v>398</v>
      </c>
      <c r="Q289" s="12">
        <f t="shared" si="84"/>
        <v>1</v>
      </c>
      <c r="R289" s="12">
        <v>0.24235249999549069</v>
      </c>
      <c r="S289" s="12">
        <f t="shared" si="85"/>
        <v>1.2533524999973622</v>
      </c>
      <c r="T289" s="13">
        <f t="shared" si="96"/>
        <v>46.959999999999873</v>
      </c>
      <c r="U289" s="12">
        <f t="shared" si="97"/>
        <v>398</v>
      </c>
      <c r="V289" s="12">
        <f t="shared" si="86"/>
        <v>1</v>
      </c>
      <c r="W289" s="12">
        <v>-0.10972999999999999</v>
      </c>
      <c r="X289" s="12">
        <f t="shared" si="87"/>
        <v>-1.8397300000000001</v>
      </c>
      <c r="Y289" s="13">
        <f t="shared" si="98"/>
        <v>46.959999999999873</v>
      </c>
      <c r="Z289" s="12">
        <f t="shared" si="88"/>
        <v>398</v>
      </c>
      <c r="AA289" s="12">
        <f t="shared" si="89"/>
        <v>1</v>
      </c>
      <c r="AB289" s="12">
        <f ca="1">'result(Ti-Al)'!AK292</f>
        <v>3.3968155559142565</v>
      </c>
      <c r="AC289" s="12">
        <f t="shared" ca="1" si="90"/>
        <v>2.3547452669005611</v>
      </c>
      <c r="AD289" s="13">
        <f t="shared" si="99"/>
        <v>46.959999999999873</v>
      </c>
      <c r="AE289" s="12">
        <f t="shared" ca="1" si="91"/>
        <v>398</v>
      </c>
      <c r="AF289" s="12">
        <f t="shared" ca="1" si="92"/>
        <v>1</v>
      </c>
    </row>
    <row r="290" spans="1:32" x14ac:dyDescent="0.15">
      <c r="A290" s="4">
        <v>2.69</v>
      </c>
      <c r="B290" s="4">
        <v>0.35265500000036809</v>
      </c>
      <c r="C290" s="4">
        <v>1.4450775000156568</v>
      </c>
      <c r="D290" s="4">
        <v>1.2533524999973622</v>
      </c>
      <c r="E290" s="4">
        <v>-1.8397300000000001</v>
      </c>
      <c r="H290" s="7">
        <v>0.35265500000036809</v>
      </c>
      <c r="I290" s="7">
        <f t="shared" si="82"/>
        <v>0.53365499999813437</v>
      </c>
      <c r="J290" s="13">
        <f t="shared" si="93"/>
        <v>47.179999999999872</v>
      </c>
      <c r="K290" s="12">
        <f t="shared" si="80"/>
        <v>398</v>
      </c>
      <c r="L290" s="12">
        <f t="shared" si="81"/>
        <v>1</v>
      </c>
      <c r="M290" s="12">
        <v>1.4450775000156568</v>
      </c>
      <c r="N290" s="12">
        <f t="shared" si="83"/>
        <v>1.4130775000147366</v>
      </c>
      <c r="O290" s="13">
        <f t="shared" si="94"/>
        <v>47.179999999999872</v>
      </c>
      <c r="P290" s="12">
        <f t="shared" si="95"/>
        <v>398</v>
      </c>
      <c r="Q290" s="12">
        <f t="shared" si="84"/>
        <v>1</v>
      </c>
      <c r="R290" s="12">
        <v>1.2533524999973622</v>
      </c>
      <c r="S290" s="12">
        <f t="shared" si="85"/>
        <v>2.4743524999948363</v>
      </c>
      <c r="T290" s="13">
        <f t="shared" si="96"/>
        <v>47.179999999999872</v>
      </c>
      <c r="U290" s="12">
        <f t="shared" si="97"/>
        <v>398</v>
      </c>
      <c r="V290" s="12">
        <f t="shared" si="86"/>
        <v>1</v>
      </c>
      <c r="W290" s="12">
        <v>-1.8397300000000001</v>
      </c>
      <c r="X290" s="12">
        <f t="shared" si="87"/>
        <v>0.96726800000000002</v>
      </c>
      <c r="Y290" s="13">
        <f t="shared" si="98"/>
        <v>47.179999999999872</v>
      </c>
      <c r="Z290" s="12">
        <f t="shared" si="88"/>
        <v>398</v>
      </c>
      <c r="AA290" s="12">
        <f t="shared" si="89"/>
        <v>1</v>
      </c>
      <c r="AB290" s="12">
        <f ca="1">'result(Ti-Al)'!AK293</f>
        <v>2.3547452669005611</v>
      </c>
      <c r="AC290" s="12">
        <f t="shared" ca="1" si="90"/>
        <v>1.590106462344925</v>
      </c>
      <c r="AD290" s="13">
        <f t="shared" si="99"/>
        <v>47.179999999999872</v>
      </c>
      <c r="AE290" s="12">
        <f t="shared" ca="1" si="91"/>
        <v>398</v>
      </c>
      <c r="AF290" s="12">
        <f t="shared" ca="1" si="92"/>
        <v>1</v>
      </c>
    </row>
    <row r="291" spans="1:32" x14ac:dyDescent="0.15">
      <c r="A291" s="4">
        <v>2.7</v>
      </c>
      <c r="B291" s="4">
        <v>0.53365499999813437</v>
      </c>
      <c r="C291" s="4">
        <v>1.4130775000147366</v>
      </c>
      <c r="D291" s="4">
        <v>2.4743524999948363</v>
      </c>
      <c r="E291" s="4">
        <v>0.96726800000000002</v>
      </c>
      <c r="H291" s="7">
        <v>0.53365499999813437</v>
      </c>
      <c r="I291" s="7">
        <f t="shared" si="82"/>
        <v>-3.0173449999999491</v>
      </c>
      <c r="J291" s="13">
        <f t="shared" si="93"/>
        <v>47.399999999999871</v>
      </c>
      <c r="K291" s="12">
        <f t="shared" si="80"/>
        <v>398</v>
      </c>
      <c r="L291" s="12">
        <f t="shared" si="81"/>
        <v>1</v>
      </c>
      <c r="M291" s="12">
        <v>1.4130775000147366</v>
      </c>
      <c r="N291" s="12">
        <f t="shared" si="83"/>
        <v>2.4300775000156705</v>
      </c>
      <c r="O291" s="13">
        <f t="shared" si="94"/>
        <v>47.399999999999871</v>
      </c>
      <c r="P291" s="12">
        <f t="shared" si="95"/>
        <v>398</v>
      </c>
      <c r="Q291" s="12">
        <f t="shared" si="84"/>
        <v>1</v>
      </c>
      <c r="R291" s="12">
        <v>2.4743524999948363</v>
      </c>
      <c r="S291" s="12">
        <f t="shared" si="85"/>
        <v>-2.8766475000026048</v>
      </c>
      <c r="T291" s="13">
        <f t="shared" si="96"/>
        <v>47.399999999999871</v>
      </c>
      <c r="U291" s="12">
        <f t="shared" si="97"/>
        <v>398</v>
      </c>
      <c r="V291" s="12">
        <f t="shared" si="86"/>
        <v>1</v>
      </c>
      <c r="W291" s="12">
        <v>0.96726800000000002</v>
      </c>
      <c r="X291" s="12">
        <f t="shared" si="87"/>
        <v>1.332268</v>
      </c>
      <c r="Y291" s="13">
        <f t="shared" si="98"/>
        <v>47.399999999999871</v>
      </c>
      <c r="Z291" s="12">
        <f t="shared" si="88"/>
        <v>398</v>
      </c>
      <c r="AA291" s="12">
        <f t="shared" si="89"/>
        <v>1</v>
      </c>
      <c r="AB291" s="12">
        <f ca="1">'result(Ti-Al)'!AK294</f>
        <v>1.590106462344925</v>
      </c>
      <c r="AC291" s="12">
        <f t="shared" ca="1" si="90"/>
        <v>2.7032494590452956</v>
      </c>
      <c r="AD291" s="13">
        <f t="shared" si="99"/>
        <v>47.399999999999871</v>
      </c>
      <c r="AE291" s="12">
        <f t="shared" ca="1" si="91"/>
        <v>398</v>
      </c>
      <c r="AF291" s="12">
        <f t="shared" ca="1" si="92"/>
        <v>1</v>
      </c>
    </row>
    <row r="292" spans="1:32" x14ac:dyDescent="0.15">
      <c r="A292" s="4">
        <v>2.71</v>
      </c>
      <c r="B292" s="4">
        <v>-3.0173449999999491</v>
      </c>
      <c r="C292" s="4">
        <v>2.4300775000156705</v>
      </c>
      <c r="D292" s="4">
        <v>-2.8766475000026048</v>
      </c>
      <c r="E292" s="4">
        <v>1.332268</v>
      </c>
      <c r="H292" s="7">
        <v>-3.0173449999999491</v>
      </c>
      <c r="I292" s="7">
        <f t="shared" si="82"/>
        <v>0.44765499999854796</v>
      </c>
      <c r="J292" s="13">
        <f t="shared" si="93"/>
        <v>47.61999999999987</v>
      </c>
      <c r="K292" s="12">
        <f t="shared" si="80"/>
        <v>398</v>
      </c>
      <c r="L292" s="12">
        <f t="shared" si="81"/>
        <v>1</v>
      </c>
      <c r="M292" s="12">
        <v>2.4300775000156705</v>
      </c>
      <c r="N292" s="12">
        <f t="shared" si="83"/>
        <v>-0.95892249998641432</v>
      </c>
      <c r="O292" s="13">
        <f t="shared" si="94"/>
        <v>47.61999999999987</v>
      </c>
      <c r="P292" s="12">
        <f t="shared" si="95"/>
        <v>398</v>
      </c>
      <c r="Q292" s="12">
        <f t="shared" si="84"/>
        <v>1</v>
      </c>
      <c r="R292" s="12">
        <v>-2.8766475000026048</v>
      </c>
      <c r="S292" s="12">
        <f t="shared" si="85"/>
        <v>0.28735249999556345</v>
      </c>
      <c r="T292" s="13">
        <f t="shared" si="96"/>
        <v>47.61999999999987</v>
      </c>
      <c r="U292" s="12">
        <f t="shared" si="97"/>
        <v>398</v>
      </c>
      <c r="V292" s="12">
        <f t="shared" si="86"/>
        <v>1</v>
      </c>
      <c r="W292" s="12">
        <v>1.332268</v>
      </c>
      <c r="X292" s="12">
        <f t="shared" si="87"/>
        <v>2.2442679999999999</v>
      </c>
      <c r="Y292" s="13">
        <f t="shared" si="98"/>
        <v>47.61999999999987</v>
      </c>
      <c r="Z292" s="12">
        <f t="shared" si="88"/>
        <v>398</v>
      </c>
      <c r="AA292" s="12">
        <f t="shared" si="89"/>
        <v>1</v>
      </c>
      <c r="AB292" s="12">
        <f ca="1">'result(Ti-Al)'!AK295</f>
        <v>2.7032494590452956</v>
      </c>
      <c r="AC292" s="12">
        <f t="shared" ca="1" si="90"/>
        <v>4.35741975678296</v>
      </c>
      <c r="AD292" s="13">
        <f t="shared" si="99"/>
        <v>47.61999999999987</v>
      </c>
      <c r="AE292" s="12">
        <f t="shared" ca="1" si="91"/>
        <v>398</v>
      </c>
      <c r="AF292" s="12">
        <f t="shared" ca="1" si="92"/>
        <v>1</v>
      </c>
    </row>
    <row r="293" spans="1:32" x14ac:dyDescent="0.15">
      <c r="A293" s="4">
        <v>2.72</v>
      </c>
      <c r="B293" s="4">
        <v>0.44765499999854796</v>
      </c>
      <c r="C293" s="4">
        <v>-0.95892249998641432</v>
      </c>
      <c r="D293" s="4">
        <v>0.28735249999556345</v>
      </c>
      <c r="E293" s="4">
        <v>2.2442679999999999</v>
      </c>
      <c r="H293" s="7">
        <v>0.44765499999854796</v>
      </c>
      <c r="I293" s="7">
        <f t="shared" si="82"/>
        <v>-2.8345000000484788E-2</v>
      </c>
      <c r="J293" s="13">
        <f t="shared" si="93"/>
        <v>47.839999999999868</v>
      </c>
      <c r="K293" s="12">
        <f t="shared" si="80"/>
        <v>398</v>
      </c>
      <c r="L293" s="12">
        <f t="shared" si="81"/>
        <v>1</v>
      </c>
      <c r="M293" s="12">
        <v>-0.95892249998641432</v>
      </c>
      <c r="N293" s="12">
        <f t="shared" si="83"/>
        <v>2.0870775000148001</v>
      </c>
      <c r="O293" s="13">
        <f t="shared" si="94"/>
        <v>47.839999999999868</v>
      </c>
      <c r="P293" s="12">
        <f t="shared" si="95"/>
        <v>398</v>
      </c>
      <c r="Q293" s="12">
        <f t="shared" si="84"/>
        <v>1</v>
      </c>
      <c r="R293" s="12">
        <v>0.28735249999556345</v>
      </c>
      <c r="S293" s="12">
        <f t="shared" si="85"/>
        <v>0.36235249999805319</v>
      </c>
      <c r="T293" s="13">
        <f t="shared" si="96"/>
        <v>47.839999999999868</v>
      </c>
      <c r="U293" s="12">
        <f t="shared" si="97"/>
        <v>398</v>
      </c>
      <c r="V293" s="12">
        <f t="shared" si="86"/>
        <v>1</v>
      </c>
      <c r="W293" s="12">
        <v>2.2442679999999999</v>
      </c>
      <c r="X293" s="12">
        <f t="shared" si="87"/>
        <v>1.9442680000000001</v>
      </c>
      <c r="Y293" s="13">
        <f t="shared" si="98"/>
        <v>47.839999999999868</v>
      </c>
      <c r="Z293" s="12">
        <f t="shared" si="88"/>
        <v>398</v>
      </c>
      <c r="AA293" s="12">
        <f t="shared" si="89"/>
        <v>1</v>
      </c>
      <c r="AB293" s="12">
        <f ca="1">'result(Ti-Al)'!AK296</f>
        <v>4.35741975678296</v>
      </c>
      <c r="AC293" s="12">
        <f t="shared" ca="1" si="90"/>
        <v>-2.1476124300422921</v>
      </c>
      <c r="AD293" s="13">
        <f t="shared" si="99"/>
        <v>47.839999999999868</v>
      </c>
      <c r="AE293" s="12">
        <f t="shared" ca="1" si="91"/>
        <v>398</v>
      </c>
      <c r="AF293" s="12">
        <f t="shared" ca="1" si="92"/>
        <v>1</v>
      </c>
    </row>
    <row r="294" spans="1:32" x14ac:dyDescent="0.15">
      <c r="A294" s="4">
        <v>2.73</v>
      </c>
      <c r="B294" s="4">
        <v>-2.8345000000484788E-2</v>
      </c>
      <c r="C294" s="4">
        <v>2.0870775000148001</v>
      </c>
      <c r="D294" s="4">
        <v>0.36235249999805319</v>
      </c>
      <c r="E294" s="4">
        <v>1.9442680000000001</v>
      </c>
      <c r="H294" s="7">
        <v>-2.8345000000484788E-2</v>
      </c>
      <c r="I294" s="7">
        <f t="shared" si="82"/>
        <v>1.9586549999992542</v>
      </c>
      <c r="J294" s="13">
        <f t="shared" si="93"/>
        <v>48.059999999999867</v>
      </c>
      <c r="K294" s="12">
        <f t="shared" si="80"/>
        <v>398</v>
      </c>
      <c r="L294" s="12">
        <f t="shared" si="81"/>
        <v>1</v>
      </c>
      <c r="M294" s="12">
        <v>2.0870775000148001</v>
      </c>
      <c r="N294" s="12">
        <f t="shared" si="83"/>
        <v>0.9430775000147662</v>
      </c>
      <c r="O294" s="13">
        <f t="shared" si="94"/>
        <v>48.059999999999867</v>
      </c>
      <c r="P294" s="12">
        <f t="shared" si="95"/>
        <v>398</v>
      </c>
      <c r="Q294" s="12">
        <f t="shared" si="84"/>
        <v>1</v>
      </c>
      <c r="R294" s="12">
        <v>0.36235249999805319</v>
      </c>
      <c r="S294" s="12">
        <f t="shared" si="85"/>
        <v>-0.65064750000232152</v>
      </c>
      <c r="T294" s="13">
        <f t="shared" si="96"/>
        <v>48.059999999999867</v>
      </c>
      <c r="U294" s="12">
        <f t="shared" si="97"/>
        <v>398</v>
      </c>
      <c r="V294" s="12">
        <f t="shared" si="86"/>
        <v>1</v>
      </c>
      <c r="W294" s="12">
        <v>1.9442680000000001</v>
      </c>
      <c r="X294" s="12">
        <f t="shared" si="87"/>
        <v>-1.90673</v>
      </c>
      <c r="Y294" s="13">
        <f t="shared" si="98"/>
        <v>48.059999999999867</v>
      </c>
      <c r="Z294" s="12">
        <f t="shared" si="88"/>
        <v>398</v>
      </c>
      <c r="AA294" s="12">
        <f t="shared" si="89"/>
        <v>1</v>
      </c>
      <c r="AB294" s="12">
        <f ca="1">'result(Ti-Al)'!AK297</f>
        <v>-2.1476124300422921</v>
      </c>
      <c r="AC294" s="12">
        <f t="shared" ca="1" si="90"/>
        <v>1.3230728202852142</v>
      </c>
      <c r="AD294" s="13">
        <f t="shared" si="99"/>
        <v>48.059999999999867</v>
      </c>
      <c r="AE294" s="12">
        <f t="shared" ca="1" si="91"/>
        <v>398</v>
      </c>
      <c r="AF294" s="12">
        <f t="shared" ca="1" si="92"/>
        <v>1</v>
      </c>
    </row>
    <row r="295" spans="1:32" x14ac:dyDescent="0.15">
      <c r="A295" s="4">
        <v>2.74</v>
      </c>
      <c r="B295" s="4">
        <v>1.9586549999992542</v>
      </c>
      <c r="C295" s="4">
        <v>0.9430775000147662</v>
      </c>
      <c r="D295" s="4">
        <v>-0.65064750000232152</v>
      </c>
      <c r="E295" s="4">
        <v>-1.90673</v>
      </c>
      <c r="H295" s="7">
        <v>1.9586549999992542</v>
      </c>
      <c r="I295" s="7">
        <f t="shared" si="82"/>
        <v>2.4756550000013533</v>
      </c>
      <c r="J295" s="13">
        <f t="shared" si="93"/>
        <v>48.279999999999866</v>
      </c>
      <c r="K295" s="12">
        <f t="shared" si="80"/>
        <v>398</v>
      </c>
      <c r="L295" s="12">
        <f t="shared" si="81"/>
        <v>1</v>
      </c>
      <c r="M295" s="12">
        <v>0.9430775000147662</v>
      </c>
      <c r="N295" s="12">
        <f t="shared" si="83"/>
        <v>0.57407750001559066</v>
      </c>
      <c r="O295" s="13">
        <f t="shared" si="94"/>
        <v>48.279999999999866</v>
      </c>
      <c r="P295" s="12">
        <f t="shared" si="95"/>
        <v>398</v>
      </c>
      <c r="Q295" s="12">
        <f t="shared" si="84"/>
        <v>1</v>
      </c>
      <c r="R295" s="12">
        <v>-0.65064750000232152</v>
      </c>
      <c r="S295" s="12">
        <f t="shared" si="85"/>
        <v>2.3833524999972155</v>
      </c>
      <c r="T295" s="13">
        <f t="shared" si="96"/>
        <v>48.279999999999866</v>
      </c>
      <c r="U295" s="12">
        <f t="shared" si="97"/>
        <v>398</v>
      </c>
      <c r="V295" s="12">
        <f t="shared" si="86"/>
        <v>1</v>
      </c>
      <c r="W295" s="12">
        <v>-1.90673</v>
      </c>
      <c r="X295" s="12">
        <f t="shared" si="87"/>
        <v>2.344268</v>
      </c>
      <c r="Y295" s="13">
        <f t="shared" si="98"/>
        <v>48.279999999999866</v>
      </c>
      <c r="Z295" s="12">
        <f t="shared" si="88"/>
        <v>398</v>
      </c>
      <c r="AA295" s="12">
        <f t="shared" si="89"/>
        <v>1</v>
      </c>
      <c r="AB295" s="12">
        <f ca="1">'result(Ti-Al)'!AK298</f>
        <v>1.3230728202852142</v>
      </c>
      <c r="AC295" s="12">
        <f t="shared" ca="1" si="90"/>
        <v>1.53792234868247</v>
      </c>
      <c r="AD295" s="13">
        <f t="shared" si="99"/>
        <v>48.279999999999866</v>
      </c>
      <c r="AE295" s="12">
        <f t="shared" ca="1" si="91"/>
        <v>398</v>
      </c>
      <c r="AF295" s="12">
        <f t="shared" ca="1" si="92"/>
        <v>1</v>
      </c>
    </row>
    <row r="296" spans="1:32" x14ac:dyDescent="0.15">
      <c r="A296" s="4">
        <v>2.75</v>
      </c>
      <c r="B296" s="4">
        <v>2.4756550000013533</v>
      </c>
      <c r="C296" s="4">
        <v>0.57407750001559066</v>
      </c>
      <c r="D296" s="4">
        <v>2.3833524999972155</v>
      </c>
      <c r="E296" s="4">
        <v>2.344268</v>
      </c>
      <c r="H296" s="7">
        <v>2.4756550000013533</v>
      </c>
      <c r="I296" s="7">
        <f t="shared" si="82"/>
        <v>1.0736549999990075</v>
      </c>
      <c r="J296" s="13">
        <f t="shared" si="93"/>
        <v>48.499999999999865</v>
      </c>
      <c r="K296" s="12">
        <f t="shared" si="80"/>
        <v>398</v>
      </c>
      <c r="L296" s="12">
        <f t="shared" si="81"/>
        <v>1</v>
      </c>
      <c r="M296" s="12">
        <v>0.57407750001559066</v>
      </c>
      <c r="N296" s="12">
        <f t="shared" si="83"/>
        <v>2.7480775000157109</v>
      </c>
      <c r="O296" s="13">
        <f t="shared" si="94"/>
        <v>48.499999999999865</v>
      </c>
      <c r="P296" s="12">
        <f t="shared" si="95"/>
        <v>398</v>
      </c>
      <c r="Q296" s="12">
        <f t="shared" si="84"/>
        <v>1</v>
      </c>
      <c r="R296" s="12">
        <v>2.3833524999972155</v>
      </c>
      <c r="S296" s="12">
        <f t="shared" si="85"/>
        <v>-0.95264750000367826</v>
      </c>
      <c r="T296" s="13">
        <f t="shared" si="96"/>
        <v>48.499999999999865</v>
      </c>
      <c r="U296" s="12">
        <f t="shared" si="97"/>
        <v>398</v>
      </c>
      <c r="V296" s="12">
        <f t="shared" si="86"/>
        <v>1</v>
      </c>
      <c r="W296" s="12">
        <v>2.344268</v>
      </c>
      <c r="X296" s="12">
        <f t="shared" si="87"/>
        <v>2.9122680000000001</v>
      </c>
      <c r="Y296" s="13">
        <f t="shared" si="98"/>
        <v>48.499999999999865</v>
      </c>
      <c r="Z296" s="12">
        <f t="shared" si="88"/>
        <v>398</v>
      </c>
      <c r="AA296" s="12">
        <f t="shared" si="89"/>
        <v>1</v>
      </c>
      <c r="AB296" s="12">
        <f ca="1">'result(Ti-Al)'!AK299</f>
        <v>1.53792234868247</v>
      </c>
      <c r="AC296" s="12">
        <f t="shared" ca="1" si="90"/>
        <v>0.94141598327939413</v>
      </c>
      <c r="AD296" s="13">
        <f t="shared" si="99"/>
        <v>48.499999999999865</v>
      </c>
      <c r="AE296" s="12">
        <f t="shared" ca="1" si="91"/>
        <v>398</v>
      </c>
      <c r="AF296" s="12">
        <f t="shared" ca="1" si="92"/>
        <v>1</v>
      </c>
    </row>
    <row r="297" spans="1:32" x14ac:dyDescent="0.15">
      <c r="A297" s="4">
        <v>2.76</v>
      </c>
      <c r="B297" s="4">
        <v>1.0736549999990075</v>
      </c>
      <c r="C297" s="4">
        <v>2.7480775000157109</v>
      </c>
      <c r="D297" s="4">
        <v>-0.95264750000367826</v>
      </c>
      <c r="E297" s="4">
        <v>2.9122680000000001</v>
      </c>
      <c r="H297" s="7">
        <v>1.0736549999990075</v>
      </c>
      <c r="I297" s="7">
        <f t="shared" si="82"/>
        <v>4.7156549999982644</v>
      </c>
      <c r="J297" s="13">
        <f t="shared" si="93"/>
        <v>48.719999999999864</v>
      </c>
      <c r="K297" s="12">
        <f t="shared" si="80"/>
        <v>398</v>
      </c>
      <c r="L297" s="12">
        <f t="shared" si="81"/>
        <v>1</v>
      </c>
      <c r="M297" s="12">
        <v>2.7480775000157109</v>
      </c>
      <c r="N297" s="12">
        <f t="shared" si="83"/>
        <v>-1.7939224999850012</v>
      </c>
      <c r="O297" s="13">
        <f t="shared" si="94"/>
        <v>48.719999999999864</v>
      </c>
      <c r="P297" s="12">
        <f t="shared" si="95"/>
        <v>398</v>
      </c>
      <c r="Q297" s="12">
        <f t="shared" si="84"/>
        <v>1</v>
      </c>
      <c r="R297" s="12">
        <v>-0.95264750000367826</v>
      </c>
      <c r="S297" s="12">
        <f t="shared" si="85"/>
        <v>1.6803524999957631</v>
      </c>
      <c r="T297" s="13">
        <f t="shared" si="96"/>
        <v>48.719999999999864</v>
      </c>
      <c r="U297" s="12">
        <f t="shared" si="97"/>
        <v>398</v>
      </c>
      <c r="V297" s="12">
        <f t="shared" si="86"/>
        <v>1</v>
      </c>
      <c r="W297" s="12">
        <v>2.9122680000000001</v>
      </c>
      <c r="X297" s="12">
        <f t="shared" si="87"/>
        <v>2.0962679999999998</v>
      </c>
      <c r="Y297" s="13">
        <f t="shared" si="98"/>
        <v>48.719999999999864</v>
      </c>
      <c r="Z297" s="12">
        <f t="shared" si="88"/>
        <v>398</v>
      </c>
      <c r="AA297" s="12">
        <f t="shared" si="89"/>
        <v>1</v>
      </c>
      <c r="AB297" s="12">
        <f ca="1">'result(Ti-Al)'!AK300</f>
        <v>0.94141598327939413</v>
      </c>
      <c r="AC297" s="12">
        <f t="shared" ca="1" si="90"/>
        <v>-1.0307694223347759</v>
      </c>
      <c r="AD297" s="13">
        <f t="shared" si="99"/>
        <v>48.719999999999864</v>
      </c>
      <c r="AE297" s="12">
        <f t="shared" ca="1" si="91"/>
        <v>398</v>
      </c>
      <c r="AF297" s="12">
        <f t="shared" ca="1" si="92"/>
        <v>1</v>
      </c>
    </row>
    <row r="298" spans="1:32" x14ac:dyDescent="0.15">
      <c r="A298" s="4">
        <v>2.77</v>
      </c>
      <c r="B298" s="4">
        <v>4.7156549999982644</v>
      </c>
      <c r="C298" s="4">
        <v>-1.7939224999850012</v>
      </c>
      <c r="D298" s="4">
        <v>1.6803524999957631</v>
      </c>
      <c r="E298" s="4">
        <v>2.0962679999999998</v>
      </c>
      <c r="H298" s="7">
        <v>4.7156549999982644</v>
      </c>
      <c r="I298" s="7">
        <f t="shared" si="82"/>
        <v>2.3376549999980512</v>
      </c>
      <c r="J298" s="13">
        <f t="shared" si="93"/>
        <v>48.939999999999863</v>
      </c>
      <c r="K298" s="12">
        <f t="shared" si="80"/>
        <v>398</v>
      </c>
      <c r="L298" s="12">
        <f t="shared" si="81"/>
        <v>1</v>
      </c>
      <c r="M298" s="12">
        <v>-1.7939224999850012</v>
      </c>
      <c r="N298" s="12">
        <f t="shared" si="83"/>
        <v>1.2000775000160502</v>
      </c>
      <c r="O298" s="13">
        <f t="shared" si="94"/>
        <v>48.939999999999863</v>
      </c>
      <c r="P298" s="12">
        <f t="shared" si="95"/>
        <v>398</v>
      </c>
      <c r="Q298" s="12">
        <f t="shared" si="84"/>
        <v>1</v>
      </c>
      <c r="R298" s="12">
        <v>1.6803524999957631</v>
      </c>
      <c r="S298" s="12">
        <f t="shared" si="85"/>
        <v>3.6443524999967281</v>
      </c>
      <c r="T298" s="13">
        <f t="shared" si="96"/>
        <v>48.939999999999863</v>
      </c>
      <c r="U298" s="12">
        <f t="shared" si="97"/>
        <v>398</v>
      </c>
      <c r="V298" s="12">
        <f t="shared" si="86"/>
        <v>1</v>
      </c>
      <c r="W298" s="12">
        <v>2.0962679999999998</v>
      </c>
      <c r="X298" s="12">
        <f t="shared" si="87"/>
        <v>2.3542679999999998</v>
      </c>
      <c r="Y298" s="13">
        <f t="shared" si="98"/>
        <v>48.939999999999863</v>
      </c>
      <c r="Z298" s="12">
        <f t="shared" si="88"/>
        <v>398</v>
      </c>
      <c r="AA298" s="12">
        <f t="shared" si="89"/>
        <v>1</v>
      </c>
      <c r="AB298" s="12">
        <f ca="1">'result(Ti-Al)'!AK301</f>
        <v>-1.0307694223347759</v>
      </c>
      <c r="AC298" s="12">
        <f t="shared" ca="1" si="90"/>
        <v>-1.2888690554148283</v>
      </c>
      <c r="AD298" s="13">
        <f t="shared" si="99"/>
        <v>48.939999999999863</v>
      </c>
      <c r="AE298" s="12">
        <f t="shared" ca="1" si="91"/>
        <v>398</v>
      </c>
      <c r="AF298" s="12">
        <f t="shared" ca="1" si="92"/>
        <v>1</v>
      </c>
    </row>
    <row r="299" spans="1:32" x14ac:dyDescent="0.15">
      <c r="A299" s="4">
        <v>2.78</v>
      </c>
      <c r="B299" s="4">
        <v>2.3376549999980512</v>
      </c>
      <c r="C299" s="4">
        <v>1.2000775000160502</v>
      </c>
      <c r="D299" s="4">
        <v>3.6443524999967281</v>
      </c>
      <c r="E299" s="4">
        <v>2.3542679999999998</v>
      </c>
      <c r="H299" s="7">
        <v>2.3376549999980512</v>
      </c>
      <c r="I299" s="7">
        <f t="shared" si="82"/>
        <v>2.3676550000004681</v>
      </c>
      <c r="J299" s="13">
        <f t="shared" si="93"/>
        <v>49.159999999999862</v>
      </c>
      <c r="K299" s="12">
        <f t="shared" si="80"/>
        <v>398</v>
      </c>
      <c r="L299" s="12">
        <f t="shared" si="81"/>
        <v>1</v>
      </c>
      <c r="M299" s="12">
        <v>1.2000775000160502</v>
      </c>
      <c r="N299" s="12">
        <f t="shared" si="83"/>
        <v>2.0640775000160261</v>
      </c>
      <c r="O299" s="13">
        <f t="shared" si="94"/>
        <v>49.159999999999862</v>
      </c>
      <c r="P299" s="12">
        <f t="shared" si="95"/>
        <v>398</v>
      </c>
      <c r="Q299" s="12">
        <f t="shared" si="84"/>
        <v>1</v>
      </c>
      <c r="R299" s="12">
        <v>3.6443524999967281</v>
      </c>
      <c r="S299" s="12">
        <f t="shared" si="85"/>
        <v>3.7133524999966028</v>
      </c>
      <c r="T299" s="13">
        <f t="shared" si="96"/>
        <v>49.159999999999862</v>
      </c>
      <c r="U299" s="12">
        <f t="shared" si="97"/>
        <v>398</v>
      </c>
      <c r="V299" s="12">
        <f t="shared" si="86"/>
        <v>1</v>
      </c>
      <c r="W299" s="12">
        <v>2.3542679999999998</v>
      </c>
      <c r="X299" s="12">
        <f t="shared" si="87"/>
        <v>-1.5617300000000001</v>
      </c>
      <c r="Y299" s="13">
        <f t="shared" si="98"/>
        <v>49.159999999999862</v>
      </c>
      <c r="Z299" s="12">
        <f t="shared" si="88"/>
        <v>398</v>
      </c>
      <c r="AA299" s="12">
        <f t="shared" si="89"/>
        <v>1</v>
      </c>
      <c r="AB299" s="12">
        <f ca="1">'result(Ti-Al)'!AK302</f>
        <v>-1.2888690554148283</v>
      </c>
      <c r="AC299" s="12">
        <f t="shared" ca="1" si="90"/>
        <v>3.1413447554846528</v>
      </c>
      <c r="AD299" s="13">
        <f t="shared" si="99"/>
        <v>49.159999999999862</v>
      </c>
      <c r="AE299" s="12">
        <f t="shared" ca="1" si="91"/>
        <v>398</v>
      </c>
      <c r="AF299" s="12">
        <f t="shared" ca="1" si="92"/>
        <v>1</v>
      </c>
    </row>
    <row r="300" spans="1:32" x14ac:dyDescent="0.15">
      <c r="A300" s="4">
        <v>2.79</v>
      </c>
      <c r="B300" s="4">
        <v>2.3676550000004681</v>
      </c>
      <c r="C300" s="4">
        <v>2.0640775000160261</v>
      </c>
      <c r="D300" s="4">
        <v>3.7133524999966028</v>
      </c>
      <c r="E300" s="4">
        <v>-1.5617300000000001</v>
      </c>
      <c r="H300" s="7">
        <v>2.3676550000004681</v>
      </c>
      <c r="I300" s="7">
        <f t="shared" si="82"/>
        <v>2.7986549999994281</v>
      </c>
      <c r="J300" s="13">
        <f t="shared" si="93"/>
        <v>49.37999999999986</v>
      </c>
      <c r="K300" s="12">
        <f t="shared" si="80"/>
        <v>398</v>
      </c>
      <c r="L300" s="12">
        <f t="shared" si="81"/>
        <v>1</v>
      </c>
      <c r="M300" s="12">
        <v>2.0640775000160261</v>
      </c>
      <c r="N300" s="12">
        <f t="shared" si="83"/>
        <v>2.8700775000167766</v>
      </c>
      <c r="O300" s="13">
        <f t="shared" si="94"/>
        <v>49.37999999999986</v>
      </c>
      <c r="P300" s="12">
        <f t="shared" si="95"/>
        <v>398</v>
      </c>
      <c r="Q300" s="12">
        <f t="shared" si="84"/>
        <v>1</v>
      </c>
      <c r="R300" s="12">
        <v>3.7133524999966028</v>
      </c>
      <c r="S300" s="12">
        <f t="shared" si="85"/>
        <v>1.758352499997784</v>
      </c>
      <c r="T300" s="13">
        <f t="shared" si="96"/>
        <v>49.37999999999986</v>
      </c>
      <c r="U300" s="12">
        <f t="shared" si="97"/>
        <v>398</v>
      </c>
      <c r="V300" s="12">
        <f t="shared" si="86"/>
        <v>1</v>
      </c>
      <c r="W300" s="12">
        <v>-1.5617300000000001</v>
      </c>
      <c r="X300" s="12">
        <f t="shared" si="87"/>
        <v>1.7652680000000001</v>
      </c>
      <c r="Y300" s="13">
        <f t="shared" si="98"/>
        <v>49.37999999999986</v>
      </c>
      <c r="Z300" s="12">
        <f t="shared" si="88"/>
        <v>398</v>
      </c>
      <c r="AA300" s="12">
        <f t="shared" si="89"/>
        <v>1</v>
      </c>
      <c r="AB300" s="12">
        <f ca="1">'result(Ti-Al)'!AK303</f>
        <v>3.1413447554846528</v>
      </c>
      <c r="AC300" s="12">
        <f t="shared" ca="1" si="90"/>
        <v>1.2248788753114423</v>
      </c>
      <c r="AD300" s="13">
        <f t="shared" si="99"/>
        <v>49.37999999999986</v>
      </c>
      <c r="AE300" s="12">
        <f t="shared" ca="1" si="91"/>
        <v>398</v>
      </c>
      <c r="AF300" s="12">
        <f t="shared" ca="1" si="92"/>
        <v>1</v>
      </c>
    </row>
    <row r="301" spans="1:32" x14ac:dyDescent="0.15">
      <c r="A301" s="4">
        <v>2.8</v>
      </c>
      <c r="B301" s="4">
        <v>2.7986549999994281</v>
      </c>
      <c r="C301" s="4">
        <v>2.8700775000167766</v>
      </c>
      <c r="D301" s="4">
        <v>1.758352499997784</v>
      </c>
      <c r="E301" s="4">
        <v>1.7652680000000001</v>
      </c>
      <c r="H301" s="7">
        <v>2.7986549999994281</v>
      </c>
      <c r="I301" s="7">
        <f t="shared" si="82"/>
        <v>0.87465500000050156</v>
      </c>
      <c r="J301" s="13">
        <f t="shared" si="93"/>
        <v>49.599999999999859</v>
      </c>
      <c r="K301" s="12">
        <f t="shared" si="80"/>
        <v>398</v>
      </c>
      <c r="L301" s="12">
        <f t="shared" si="81"/>
        <v>1</v>
      </c>
      <c r="M301" s="12">
        <v>2.8700775000167766</v>
      </c>
      <c r="N301" s="12">
        <f t="shared" si="83"/>
        <v>1.319077500014032</v>
      </c>
      <c r="O301" s="13">
        <f t="shared" si="94"/>
        <v>49.599999999999859</v>
      </c>
      <c r="P301" s="12">
        <f t="shared" si="95"/>
        <v>398</v>
      </c>
      <c r="Q301" s="12">
        <f t="shared" si="84"/>
        <v>1</v>
      </c>
      <c r="R301" s="12">
        <v>1.758352499997784</v>
      </c>
      <c r="S301" s="12">
        <f t="shared" si="85"/>
        <v>1.6553524999949332</v>
      </c>
      <c r="T301" s="13">
        <f t="shared" si="96"/>
        <v>49.599999999999859</v>
      </c>
      <c r="U301" s="12">
        <f t="shared" si="97"/>
        <v>398</v>
      </c>
      <c r="V301" s="12">
        <f t="shared" si="86"/>
        <v>1</v>
      </c>
      <c r="W301" s="12">
        <v>1.7652680000000001</v>
      </c>
      <c r="X301" s="12">
        <f t="shared" si="87"/>
        <v>2.4702679999999999</v>
      </c>
      <c r="Y301" s="13">
        <f t="shared" si="98"/>
        <v>49.599999999999859</v>
      </c>
      <c r="Z301" s="12">
        <f t="shared" si="88"/>
        <v>398</v>
      </c>
      <c r="AA301" s="12">
        <f t="shared" si="89"/>
        <v>1</v>
      </c>
      <c r="AB301" s="12">
        <f ca="1">'result(Ti-Al)'!AK304</f>
        <v>1.2248788753114423</v>
      </c>
      <c r="AC301" s="12">
        <f t="shared" ca="1" si="90"/>
        <v>0.89255237355682815</v>
      </c>
      <c r="AD301" s="13">
        <f t="shared" si="99"/>
        <v>49.599999999999859</v>
      </c>
      <c r="AE301" s="12">
        <f t="shared" ca="1" si="91"/>
        <v>398</v>
      </c>
      <c r="AF301" s="12">
        <f t="shared" ca="1" si="92"/>
        <v>1</v>
      </c>
    </row>
    <row r="302" spans="1:32" x14ac:dyDescent="0.15">
      <c r="A302" s="4">
        <v>2.81</v>
      </c>
      <c r="B302" s="4">
        <v>0.87465500000050156</v>
      </c>
      <c r="C302" s="4">
        <v>1.319077500014032</v>
      </c>
      <c r="D302" s="4">
        <v>1.6553524999949332</v>
      </c>
      <c r="E302" s="4">
        <v>2.4702679999999999</v>
      </c>
      <c r="H302" s="7">
        <v>0.87465500000050156</v>
      </c>
      <c r="I302" s="7">
        <f t="shared" si="82"/>
        <v>-0.31634500000166099</v>
      </c>
      <c r="J302" s="13">
        <f t="shared" si="93"/>
        <v>49.819999999999858</v>
      </c>
      <c r="K302" s="12">
        <f t="shared" si="80"/>
        <v>398</v>
      </c>
      <c r="L302" s="12">
        <f t="shared" si="81"/>
        <v>1</v>
      </c>
      <c r="M302" s="12">
        <v>1.319077500014032</v>
      </c>
      <c r="N302" s="12">
        <f t="shared" si="83"/>
        <v>-1.1689224999855696</v>
      </c>
      <c r="O302" s="13">
        <f t="shared" si="94"/>
        <v>49.819999999999858</v>
      </c>
      <c r="P302" s="12">
        <f t="shared" si="95"/>
        <v>398</v>
      </c>
      <c r="Q302" s="12">
        <f t="shared" si="84"/>
        <v>1</v>
      </c>
      <c r="R302" s="12">
        <v>1.6553524999949332</v>
      </c>
      <c r="S302" s="12">
        <f t="shared" si="85"/>
        <v>2.7953524999979606</v>
      </c>
      <c r="T302" s="13">
        <f t="shared" si="96"/>
        <v>49.819999999999858</v>
      </c>
      <c r="U302" s="12">
        <f t="shared" si="97"/>
        <v>398</v>
      </c>
      <c r="V302" s="12">
        <f t="shared" si="86"/>
        <v>1</v>
      </c>
      <c r="W302" s="12">
        <v>2.4702679999999999</v>
      </c>
      <c r="X302" s="12">
        <f t="shared" si="87"/>
        <v>0.12726799999999999</v>
      </c>
      <c r="Y302" s="13">
        <f t="shared" si="98"/>
        <v>49.819999999999858</v>
      </c>
      <c r="Z302" s="12">
        <f t="shared" si="88"/>
        <v>398</v>
      </c>
      <c r="AA302" s="12">
        <f t="shared" si="89"/>
        <v>1</v>
      </c>
      <c r="AB302" s="12">
        <f ca="1">'result(Ti-Al)'!AK305</f>
        <v>0.89255237355682815</v>
      </c>
      <c r="AC302" s="12">
        <f t="shared" ca="1" si="90"/>
        <v>-2.1229239280897927E-2</v>
      </c>
      <c r="AD302" s="13">
        <f t="shared" si="99"/>
        <v>49.819999999999858</v>
      </c>
      <c r="AE302" s="12">
        <f t="shared" ca="1" si="91"/>
        <v>398</v>
      </c>
      <c r="AF302" s="12">
        <f t="shared" ca="1" si="92"/>
        <v>1</v>
      </c>
    </row>
    <row r="303" spans="1:32" x14ac:dyDescent="0.15">
      <c r="A303" s="4">
        <v>2.82</v>
      </c>
      <c r="B303" s="4">
        <v>-0.31634500000166099</v>
      </c>
      <c r="C303" s="4">
        <v>-1.1689224999855696</v>
      </c>
      <c r="D303" s="4">
        <v>2.7953524999979606</v>
      </c>
      <c r="E303" s="4">
        <v>0.12726799999999999</v>
      </c>
      <c r="H303" s="7">
        <v>-0.31634500000166099</v>
      </c>
      <c r="I303" s="7">
        <f t="shared" si="82"/>
        <v>2.8896550000006016</v>
      </c>
      <c r="J303" s="13">
        <f t="shared" si="93"/>
        <v>50.039999999999857</v>
      </c>
      <c r="K303" s="12">
        <f t="shared" si="80"/>
        <v>398</v>
      </c>
      <c r="L303" s="12">
        <f t="shared" si="81"/>
        <v>1</v>
      </c>
      <c r="M303" s="12">
        <v>-1.1689224999855696</v>
      </c>
      <c r="N303" s="12">
        <f t="shared" si="83"/>
        <v>-0.49292249998345028</v>
      </c>
      <c r="O303" s="13">
        <f t="shared" si="94"/>
        <v>50.039999999999857</v>
      </c>
      <c r="P303" s="12">
        <f t="shared" si="95"/>
        <v>398</v>
      </c>
      <c r="Q303" s="12">
        <f t="shared" si="84"/>
        <v>1</v>
      </c>
      <c r="R303" s="12">
        <v>2.7953524999979606</v>
      </c>
      <c r="S303" s="12">
        <f t="shared" si="85"/>
        <v>3.5283524999947247</v>
      </c>
      <c r="T303" s="13">
        <f t="shared" si="96"/>
        <v>50.039999999999857</v>
      </c>
      <c r="U303" s="12">
        <f t="shared" si="97"/>
        <v>398</v>
      </c>
      <c r="V303" s="12">
        <f t="shared" si="86"/>
        <v>1</v>
      </c>
      <c r="W303" s="12">
        <v>0.12726799999999999</v>
      </c>
      <c r="X303" s="12">
        <f t="shared" si="87"/>
        <v>0.77426799999999996</v>
      </c>
      <c r="Y303" s="13">
        <f t="shared" si="98"/>
        <v>50.039999999999857</v>
      </c>
      <c r="Z303" s="12">
        <f t="shared" si="88"/>
        <v>398</v>
      </c>
      <c r="AA303" s="12">
        <f t="shared" si="89"/>
        <v>1</v>
      </c>
      <c r="AB303" s="12">
        <f ca="1">'result(Ti-Al)'!AK306</f>
        <v>-2.1229239280897927E-2</v>
      </c>
      <c r="AC303" s="12">
        <f t="shared" ca="1" si="90"/>
        <v>-0.7623524319602526</v>
      </c>
      <c r="AD303" s="13">
        <f t="shared" si="99"/>
        <v>50.039999999999857</v>
      </c>
      <c r="AE303" s="12">
        <f t="shared" ca="1" si="91"/>
        <v>398</v>
      </c>
      <c r="AF303" s="12">
        <f t="shared" ca="1" si="92"/>
        <v>1</v>
      </c>
    </row>
    <row r="304" spans="1:32" x14ac:dyDescent="0.15">
      <c r="A304" s="4">
        <v>2.83</v>
      </c>
      <c r="B304" s="4">
        <v>2.8896550000006016</v>
      </c>
      <c r="C304" s="4">
        <v>-0.49292249998345028</v>
      </c>
      <c r="D304" s="4">
        <v>3.5283524999947247</v>
      </c>
      <c r="E304" s="4">
        <v>0.77426799999999996</v>
      </c>
      <c r="H304" s="7">
        <v>2.8896550000006016</v>
      </c>
      <c r="I304" s="7">
        <f t="shared" si="82"/>
        <v>2.5656550000014988</v>
      </c>
      <c r="J304" s="13">
        <f t="shared" si="93"/>
        <v>50.259999999999856</v>
      </c>
      <c r="K304" s="12">
        <f t="shared" si="80"/>
        <v>398</v>
      </c>
      <c r="L304" s="12">
        <f t="shared" si="81"/>
        <v>1</v>
      </c>
      <c r="M304" s="12">
        <v>-0.49292249998345028</v>
      </c>
      <c r="N304" s="12">
        <f t="shared" si="83"/>
        <v>1.2620775000158346</v>
      </c>
      <c r="O304" s="13">
        <f t="shared" si="94"/>
        <v>50.259999999999856</v>
      </c>
      <c r="P304" s="12">
        <f t="shared" si="95"/>
        <v>398</v>
      </c>
      <c r="Q304" s="12">
        <f t="shared" si="84"/>
        <v>1</v>
      </c>
      <c r="R304" s="12">
        <v>3.5283524999947247</v>
      </c>
      <c r="S304" s="12">
        <f t="shared" si="85"/>
        <v>3.209352499997209</v>
      </c>
      <c r="T304" s="13">
        <f t="shared" si="96"/>
        <v>50.259999999999856</v>
      </c>
      <c r="U304" s="12">
        <f t="shared" si="97"/>
        <v>398</v>
      </c>
      <c r="V304" s="12">
        <f t="shared" si="86"/>
        <v>1</v>
      </c>
      <c r="W304" s="12">
        <v>0.77426799999999996</v>
      </c>
      <c r="X304" s="12">
        <f t="shared" si="87"/>
        <v>0.21226800000000001</v>
      </c>
      <c r="Y304" s="13">
        <f t="shared" si="98"/>
        <v>50.259999999999856</v>
      </c>
      <c r="Z304" s="12">
        <f t="shared" si="88"/>
        <v>398</v>
      </c>
      <c r="AA304" s="12">
        <f t="shared" si="89"/>
        <v>1</v>
      </c>
      <c r="AB304" s="12">
        <f ca="1">'result(Ti-Al)'!AK307</f>
        <v>-0.7623524319602526</v>
      </c>
      <c r="AC304" s="12">
        <f t="shared" ca="1" si="90"/>
        <v>1.72147681666842</v>
      </c>
      <c r="AD304" s="13">
        <f t="shared" si="99"/>
        <v>50.259999999999856</v>
      </c>
      <c r="AE304" s="12">
        <f t="shared" ca="1" si="91"/>
        <v>398</v>
      </c>
      <c r="AF304" s="12">
        <f t="shared" ca="1" si="92"/>
        <v>1</v>
      </c>
    </row>
    <row r="305" spans="1:32" x14ac:dyDescent="0.15">
      <c r="A305" s="4">
        <v>2.84</v>
      </c>
      <c r="B305" s="4">
        <v>2.5656550000014988</v>
      </c>
      <c r="C305" s="4">
        <v>1.2620775000158346</v>
      </c>
      <c r="D305" s="4">
        <v>3.209352499997209</v>
      </c>
      <c r="E305" s="4">
        <v>0.21226800000000001</v>
      </c>
      <c r="H305" s="7">
        <v>2.5656550000014988</v>
      </c>
      <c r="I305" s="7">
        <f t="shared" si="82"/>
        <v>3.075654999999955</v>
      </c>
      <c r="J305" s="13">
        <f t="shared" si="93"/>
        <v>50.479999999999855</v>
      </c>
      <c r="K305" s="12">
        <f t="shared" si="80"/>
        <v>398</v>
      </c>
      <c r="L305" s="12">
        <f t="shared" si="81"/>
        <v>1</v>
      </c>
      <c r="M305" s="12">
        <v>1.2620775000158346</v>
      </c>
      <c r="N305" s="12">
        <f t="shared" si="83"/>
        <v>2.6220775000140861</v>
      </c>
      <c r="O305" s="13">
        <f t="shared" si="94"/>
        <v>50.479999999999855</v>
      </c>
      <c r="P305" s="12">
        <f t="shared" si="95"/>
        <v>398</v>
      </c>
      <c r="Q305" s="12">
        <f t="shared" si="84"/>
        <v>1</v>
      </c>
      <c r="R305" s="12">
        <v>3.209352499997209</v>
      </c>
      <c r="S305" s="12">
        <f t="shared" si="85"/>
        <v>3.1583524999980739</v>
      </c>
      <c r="T305" s="13">
        <f t="shared" si="96"/>
        <v>50.479999999999855</v>
      </c>
      <c r="U305" s="12">
        <f t="shared" si="97"/>
        <v>398</v>
      </c>
      <c r="V305" s="12">
        <f t="shared" si="86"/>
        <v>1</v>
      </c>
      <c r="W305" s="12">
        <v>0.21226800000000001</v>
      </c>
      <c r="X305" s="12">
        <f t="shared" si="87"/>
        <v>-0.83572999999999997</v>
      </c>
      <c r="Y305" s="13">
        <f t="shared" si="98"/>
        <v>50.479999999999855</v>
      </c>
      <c r="Z305" s="12">
        <f t="shared" si="88"/>
        <v>398</v>
      </c>
      <c r="AA305" s="12">
        <f t="shared" si="89"/>
        <v>1</v>
      </c>
      <c r="AB305" s="12">
        <f ca="1">'result(Ti-Al)'!AK308</f>
        <v>1.72147681666842</v>
      </c>
      <c r="AC305" s="12">
        <f t="shared" ca="1" si="90"/>
        <v>-2.3891679079390702</v>
      </c>
      <c r="AD305" s="13">
        <f t="shared" si="99"/>
        <v>50.479999999999855</v>
      </c>
      <c r="AE305" s="12">
        <f t="shared" ca="1" si="91"/>
        <v>398</v>
      </c>
      <c r="AF305" s="12">
        <f t="shared" ca="1" si="92"/>
        <v>1</v>
      </c>
    </row>
    <row r="306" spans="1:32" x14ac:dyDescent="0.15">
      <c r="A306" s="4">
        <v>2.85</v>
      </c>
      <c r="B306" s="4">
        <v>3.075654999999955</v>
      </c>
      <c r="C306" s="4">
        <v>2.6220775000140861</v>
      </c>
      <c r="D306" s="4">
        <v>3.1583524999980739</v>
      </c>
      <c r="E306" s="4">
        <v>-0.83572999999999997</v>
      </c>
      <c r="H306" s="7">
        <v>3.075654999999955</v>
      </c>
      <c r="I306" s="7">
        <f t="shared" si="82"/>
        <v>2.7396549999991748</v>
      </c>
      <c r="J306" s="13">
        <f t="shared" si="93"/>
        <v>50.699999999999854</v>
      </c>
      <c r="K306" s="12">
        <f t="shared" si="80"/>
        <v>398</v>
      </c>
      <c r="L306" s="12">
        <f t="shared" si="81"/>
        <v>1</v>
      </c>
      <c r="M306" s="12">
        <v>2.6220775000140861</v>
      </c>
      <c r="N306" s="12">
        <f t="shared" si="83"/>
        <v>4.8220775000160643</v>
      </c>
      <c r="O306" s="13">
        <f t="shared" si="94"/>
        <v>50.699999999999854</v>
      </c>
      <c r="P306" s="12">
        <f t="shared" si="95"/>
        <v>398</v>
      </c>
      <c r="Q306" s="12">
        <f t="shared" si="84"/>
        <v>1</v>
      </c>
      <c r="R306" s="12">
        <v>3.1583524999980739</v>
      </c>
      <c r="S306" s="12">
        <f t="shared" si="85"/>
        <v>-3.1336475000038888</v>
      </c>
      <c r="T306" s="13">
        <f t="shared" si="96"/>
        <v>50.699999999999854</v>
      </c>
      <c r="U306" s="12">
        <f t="shared" si="97"/>
        <v>398</v>
      </c>
      <c r="V306" s="12">
        <f t="shared" si="86"/>
        <v>1</v>
      </c>
      <c r="W306" s="12">
        <v>-0.83572999999999997</v>
      </c>
      <c r="X306" s="12">
        <f t="shared" si="87"/>
        <v>-0.63073000000000001</v>
      </c>
      <c r="Y306" s="13">
        <f t="shared" si="98"/>
        <v>50.699999999999854</v>
      </c>
      <c r="Z306" s="12">
        <f t="shared" si="88"/>
        <v>398</v>
      </c>
      <c r="AA306" s="12">
        <f t="shared" si="89"/>
        <v>1</v>
      </c>
      <c r="AB306" s="12">
        <f ca="1">'result(Ti-Al)'!AK309</f>
        <v>-2.3891679079390702</v>
      </c>
      <c r="AC306" s="12">
        <f t="shared" ca="1" si="90"/>
        <v>-2.8053824339961664</v>
      </c>
      <c r="AD306" s="13">
        <f t="shared" si="99"/>
        <v>50.699999999999854</v>
      </c>
      <c r="AE306" s="12">
        <f t="shared" ca="1" si="91"/>
        <v>398</v>
      </c>
      <c r="AF306" s="12">
        <f t="shared" ca="1" si="92"/>
        <v>1</v>
      </c>
    </row>
    <row r="307" spans="1:32" x14ac:dyDescent="0.15">
      <c r="A307" s="4">
        <v>2.86</v>
      </c>
      <c r="B307" s="4">
        <v>2.7396549999991748</v>
      </c>
      <c r="C307" s="4">
        <v>4.8220775000160643</v>
      </c>
      <c r="D307" s="4">
        <v>-3.1336475000038888</v>
      </c>
      <c r="E307" s="4">
        <v>-0.63073000000000001</v>
      </c>
      <c r="H307" s="7">
        <v>2.7396549999991748</v>
      </c>
      <c r="I307" s="7">
        <f t="shared" si="82"/>
        <v>0.9516550000014945</v>
      </c>
      <c r="J307" s="13">
        <f t="shared" si="93"/>
        <v>50.919999999999852</v>
      </c>
      <c r="K307" s="12">
        <f t="shared" si="80"/>
        <v>398</v>
      </c>
      <c r="L307" s="12">
        <f t="shared" si="81"/>
        <v>1</v>
      </c>
      <c r="M307" s="12">
        <v>4.8220775000160643</v>
      </c>
      <c r="N307" s="12">
        <f t="shared" si="83"/>
        <v>-1.0539224999845942</v>
      </c>
      <c r="O307" s="13">
        <f t="shared" si="94"/>
        <v>50.919999999999852</v>
      </c>
      <c r="P307" s="12">
        <f t="shared" si="95"/>
        <v>398</v>
      </c>
      <c r="Q307" s="12">
        <f t="shared" si="84"/>
        <v>1</v>
      </c>
      <c r="R307" s="12">
        <v>-3.1336475000038888</v>
      </c>
      <c r="S307" s="12">
        <f t="shared" si="85"/>
        <v>1.7833524999950612</v>
      </c>
      <c r="T307" s="13">
        <f t="shared" si="96"/>
        <v>50.919999999999852</v>
      </c>
      <c r="U307" s="12">
        <f t="shared" si="97"/>
        <v>398</v>
      </c>
      <c r="V307" s="12">
        <f t="shared" si="86"/>
        <v>1</v>
      </c>
      <c r="W307" s="12">
        <v>-0.63073000000000001</v>
      </c>
      <c r="X307" s="12">
        <f t="shared" si="87"/>
        <v>2.0792679999999999</v>
      </c>
      <c r="Y307" s="13">
        <f t="shared" si="98"/>
        <v>50.919999999999852</v>
      </c>
      <c r="Z307" s="12">
        <f t="shared" si="88"/>
        <v>398</v>
      </c>
      <c r="AA307" s="12">
        <f t="shared" si="89"/>
        <v>1</v>
      </c>
      <c r="AB307" s="12">
        <f ca="1">'result(Ti-Al)'!AK310</f>
        <v>-2.8053824339961664</v>
      </c>
      <c r="AC307" s="12">
        <f t="shared" ca="1" si="90"/>
        <v>4.1185040329264302</v>
      </c>
      <c r="AD307" s="13">
        <f t="shared" si="99"/>
        <v>50.919999999999852</v>
      </c>
      <c r="AE307" s="12">
        <f t="shared" ca="1" si="91"/>
        <v>398</v>
      </c>
      <c r="AF307" s="12">
        <f t="shared" ca="1" si="92"/>
        <v>1</v>
      </c>
    </row>
    <row r="308" spans="1:32" x14ac:dyDescent="0.15">
      <c r="A308" s="4">
        <v>2.87</v>
      </c>
      <c r="B308" s="4">
        <v>0.9516550000014945</v>
      </c>
      <c r="C308" s="4">
        <v>-1.0539224999845942</v>
      </c>
      <c r="D308" s="4">
        <v>1.7833524999950612</v>
      </c>
      <c r="E308" s="4">
        <v>2.0792679999999999</v>
      </c>
      <c r="H308" s="7">
        <v>0.9516550000014945</v>
      </c>
      <c r="I308" s="7">
        <f t="shared" si="82"/>
        <v>7.2516550000010227</v>
      </c>
      <c r="J308" s="13">
        <f t="shared" si="93"/>
        <v>51.139999999999851</v>
      </c>
      <c r="K308" s="12">
        <f t="shared" si="80"/>
        <v>398</v>
      </c>
      <c r="L308" s="12">
        <f t="shared" si="81"/>
        <v>1</v>
      </c>
      <c r="M308" s="12">
        <v>-1.0539224999845942</v>
      </c>
      <c r="N308" s="12">
        <f t="shared" si="83"/>
        <v>3.464077500016316</v>
      </c>
      <c r="O308" s="13">
        <f t="shared" si="94"/>
        <v>51.139999999999851</v>
      </c>
      <c r="P308" s="12">
        <f t="shared" si="95"/>
        <v>398</v>
      </c>
      <c r="Q308" s="12">
        <f t="shared" si="84"/>
        <v>1</v>
      </c>
      <c r="R308" s="12">
        <v>1.7833524999950612</v>
      </c>
      <c r="S308" s="12">
        <f t="shared" si="85"/>
        <v>4.02935249999814</v>
      </c>
      <c r="T308" s="13">
        <f t="shared" si="96"/>
        <v>51.139999999999851</v>
      </c>
      <c r="U308" s="12">
        <f t="shared" si="97"/>
        <v>398</v>
      </c>
      <c r="V308" s="12">
        <f t="shared" si="86"/>
        <v>1</v>
      </c>
      <c r="W308" s="12">
        <v>2.0792679999999999</v>
      </c>
      <c r="X308" s="12">
        <f t="shared" si="87"/>
        <v>1.2462679999999999</v>
      </c>
      <c r="Y308" s="13">
        <f t="shared" si="98"/>
        <v>51.139999999999851</v>
      </c>
      <c r="Z308" s="12">
        <f t="shared" si="88"/>
        <v>398</v>
      </c>
      <c r="AA308" s="12">
        <f t="shared" si="89"/>
        <v>1</v>
      </c>
      <c r="AB308" s="12">
        <f ca="1">'result(Ti-Al)'!AK311</f>
        <v>4.1185040329264302</v>
      </c>
      <c r="AC308" s="12">
        <f t="shared" ca="1" si="90"/>
        <v>2.2012496795090963</v>
      </c>
      <c r="AD308" s="13">
        <f t="shared" si="99"/>
        <v>51.139999999999851</v>
      </c>
      <c r="AE308" s="12">
        <f t="shared" ca="1" si="91"/>
        <v>398</v>
      </c>
      <c r="AF308" s="12">
        <f t="shared" ca="1" si="92"/>
        <v>1</v>
      </c>
    </row>
    <row r="309" spans="1:32" x14ac:dyDescent="0.15">
      <c r="A309" s="4">
        <v>2.88</v>
      </c>
      <c r="B309" s="4">
        <v>7.2516550000010227</v>
      </c>
      <c r="C309" s="4">
        <v>3.464077500016316</v>
      </c>
      <c r="D309" s="4">
        <v>4.02935249999814</v>
      </c>
      <c r="E309" s="4">
        <v>1.2462679999999999</v>
      </c>
      <c r="H309" s="7">
        <v>7.2516550000010227</v>
      </c>
      <c r="I309" s="7">
        <f t="shared" si="82"/>
        <v>3.2476549999991278</v>
      </c>
      <c r="J309" s="13">
        <f t="shared" si="93"/>
        <v>51.35999999999985</v>
      </c>
      <c r="K309" s="12">
        <f t="shared" si="80"/>
        <v>398</v>
      </c>
      <c r="L309" s="12">
        <f t="shared" si="81"/>
        <v>1</v>
      </c>
      <c r="M309" s="12">
        <v>3.464077500016316</v>
      </c>
      <c r="N309" s="12">
        <f t="shared" si="83"/>
        <v>3.1740775000166366</v>
      </c>
      <c r="O309" s="13">
        <f t="shared" si="94"/>
        <v>51.35999999999985</v>
      </c>
      <c r="P309" s="12">
        <f t="shared" si="95"/>
        <v>398</v>
      </c>
      <c r="Q309" s="12">
        <f t="shared" si="84"/>
        <v>1</v>
      </c>
      <c r="R309" s="12">
        <v>4.02935249999814</v>
      </c>
      <c r="S309" s="12">
        <f t="shared" si="85"/>
        <v>3.6753524999966203</v>
      </c>
      <c r="T309" s="13">
        <f t="shared" si="96"/>
        <v>51.35999999999985</v>
      </c>
      <c r="U309" s="12">
        <f t="shared" si="97"/>
        <v>398</v>
      </c>
      <c r="V309" s="12">
        <f t="shared" si="86"/>
        <v>1</v>
      </c>
      <c r="W309" s="12">
        <v>1.2462679999999999</v>
      </c>
      <c r="X309" s="12">
        <f t="shared" si="87"/>
        <v>-2.40673</v>
      </c>
      <c r="Y309" s="13">
        <f t="shared" si="98"/>
        <v>51.35999999999985</v>
      </c>
      <c r="Z309" s="12">
        <f t="shared" si="88"/>
        <v>398</v>
      </c>
      <c r="AA309" s="12">
        <f t="shared" si="89"/>
        <v>1</v>
      </c>
      <c r="AB309" s="12">
        <f ca="1">'result(Ti-Al)'!AK312</f>
        <v>2.2012496795090963</v>
      </c>
      <c r="AC309" s="12">
        <f t="shared" ca="1" si="90"/>
        <v>-2.4006397989414205</v>
      </c>
      <c r="AD309" s="13">
        <f t="shared" si="99"/>
        <v>51.35999999999985</v>
      </c>
      <c r="AE309" s="12">
        <f t="shared" ca="1" si="91"/>
        <v>398</v>
      </c>
      <c r="AF309" s="12">
        <f t="shared" ca="1" si="92"/>
        <v>1</v>
      </c>
    </row>
    <row r="310" spans="1:32" x14ac:dyDescent="0.15">
      <c r="A310" s="4">
        <v>2.89</v>
      </c>
      <c r="B310" s="4">
        <v>3.2476549999991278</v>
      </c>
      <c r="C310" s="4">
        <v>3.1740775000166366</v>
      </c>
      <c r="D310" s="4">
        <v>3.6753524999966203</v>
      </c>
      <c r="E310" s="4">
        <v>-2.40673</v>
      </c>
      <c r="H310" s="7">
        <v>3.2476549999991278</v>
      </c>
      <c r="I310" s="7">
        <f t="shared" si="82"/>
        <v>2.9376550000002055</v>
      </c>
      <c r="J310" s="13">
        <f t="shared" si="93"/>
        <v>51.579999999999849</v>
      </c>
      <c r="K310" s="12">
        <f t="shared" si="80"/>
        <v>398</v>
      </c>
      <c r="L310" s="12">
        <f t="shared" si="81"/>
        <v>1</v>
      </c>
      <c r="M310" s="12">
        <v>3.1740775000166366</v>
      </c>
      <c r="N310" s="12">
        <f t="shared" si="83"/>
        <v>1.6720775000145238</v>
      </c>
      <c r="O310" s="13">
        <f t="shared" si="94"/>
        <v>51.579999999999849</v>
      </c>
      <c r="P310" s="12">
        <f t="shared" si="95"/>
        <v>398</v>
      </c>
      <c r="Q310" s="12">
        <f t="shared" si="84"/>
        <v>1</v>
      </c>
      <c r="R310" s="12">
        <v>3.6753524999966203</v>
      </c>
      <c r="S310" s="12">
        <f t="shared" si="85"/>
        <v>4.1783524999949861</v>
      </c>
      <c r="T310" s="13">
        <f t="shared" si="96"/>
        <v>51.579999999999849</v>
      </c>
      <c r="U310" s="12">
        <f t="shared" si="97"/>
        <v>398</v>
      </c>
      <c r="V310" s="12">
        <f t="shared" si="86"/>
        <v>1</v>
      </c>
      <c r="W310" s="12">
        <v>-2.40673</v>
      </c>
      <c r="X310" s="12">
        <f t="shared" si="87"/>
        <v>2.5442680000000002</v>
      </c>
      <c r="Y310" s="13">
        <f t="shared" si="98"/>
        <v>51.579999999999849</v>
      </c>
      <c r="Z310" s="12">
        <f t="shared" si="88"/>
        <v>398</v>
      </c>
      <c r="AA310" s="12">
        <f t="shared" si="89"/>
        <v>1</v>
      </c>
      <c r="AB310" s="12">
        <f ca="1">'result(Ti-Al)'!AK313</f>
        <v>-2.4006397989414205</v>
      </c>
      <c r="AC310" s="12">
        <f t="shared" ca="1" si="90"/>
        <v>2.3076854168892798</v>
      </c>
      <c r="AD310" s="13">
        <f t="shared" si="99"/>
        <v>51.579999999999849</v>
      </c>
      <c r="AE310" s="12">
        <f t="shared" ca="1" si="91"/>
        <v>398</v>
      </c>
      <c r="AF310" s="12">
        <f t="shared" ca="1" si="92"/>
        <v>1</v>
      </c>
    </row>
    <row r="311" spans="1:32" x14ac:dyDescent="0.15">
      <c r="A311" s="4">
        <v>2.9</v>
      </c>
      <c r="B311" s="4">
        <v>2.9376550000002055</v>
      </c>
      <c r="C311" s="4">
        <v>1.6720775000145238</v>
      </c>
      <c r="D311" s="4">
        <v>4.1783524999949861</v>
      </c>
      <c r="E311" s="4">
        <v>2.5442680000000002</v>
      </c>
      <c r="H311" s="7">
        <v>2.9376550000002055</v>
      </c>
      <c r="I311" s="7">
        <f t="shared" si="82"/>
        <v>2.5046549999991896</v>
      </c>
      <c r="J311" s="13">
        <f t="shared" si="93"/>
        <v>51.799999999999848</v>
      </c>
      <c r="K311" s="12">
        <f t="shared" si="80"/>
        <v>398</v>
      </c>
      <c r="L311" s="12">
        <f t="shared" si="81"/>
        <v>1</v>
      </c>
      <c r="M311" s="12">
        <v>1.6720775000145238</v>
      </c>
      <c r="N311" s="12">
        <f t="shared" si="83"/>
        <v>2.875077500014811</v>
      </c>
      <c r="O311" s="13">
        <f t="shared" si="94"/>
        <v>51.799999999999848</v>
      </c>
      <c r="P311" s="12">
        <f t="shared" si="95"/>
        <v>398</v>
      </c>
      <c r="Q311" s="12">
        <f t="shared" si="84"/>
        <v>1</v>
      </c>
      <c r="R311" s="12">
        <v>4.1783524999949861</v>
      </c>
      <c r="S311" s="12">
        <f t="shared" si="85"/>
        <v>-2.8376475000051471</v>
      </c>
      <c r="T311" s="13">
        <f t="shared" si="96"/>
        <v>51.799999999999848</v>
      </c>
      <c r="U311" s="12">
        <f t="shared" si="97"/>
        <v>398</v>
      </c>
      <c r="V311" s="12">
        <f t="shared" si="86"/>
        <v>1</v>
      </c>
      <c r="W311" s="12">
        <v>2.5442680000000002</v>
      </c>
      <c r="X311" s="12">
        <f t="shared" si="87"/>
        <v>1.0772679999999999</v>
      </c>
      <c r="Y311" s="13">
        <f t="shared" si="98"/>
        <v>51.799999999999848</v>
      </c>
      <c r="Z311" s="12">
        <f t="shared" si="88"/>
        <v>398</v>
      </c>
      <c r="AA311" s="12">
        <f t="shared" si="89"/>
        <v>1</v>
      </c>
      <c r="AB311" s="12">
        <f ca="1">'result(Ti-Al)'!AK314</f>
        <v>2.3076854168892798</v>
      </c>
      <c r="AC311" s="12">
        <f t="shared" ca="1" si="90"/>
        <v>6.9643618286714073</v>
      </c>
      <c r="AD311" s="13">
        <f t="shared" si="99"/>
        <v>51.799999999999848</v>
      </c>
      <c r="AE311" s="12">
        <f t="shared" ca="1" si="91"/>
        <v>398</v>
      </c>
      <c r="AF311" s="12">
        <f t="shared" ca="1" si="92"/>
        <v>1</v>
      </c>
    </row>
    <row r="312" spans="1:32" x14ac:dyDescent="0.15">
      <c r="A312" s="4">
        <v>2.91</v>
      </c>
      <c r="B312" s="4">
        <v>2.5046549999991896</v>
      </c>
      <c r="C312" s="4">
        <v>2.875077500014811</v>
      </c>
      <c r="D312" s="4">
        <v>-2.8376475000051471</v>
      </c>
      <c r="E312" s="4">
        <v>1.0772679999999999</v>
      </c>
      <c r="H312" s="7">
        <v>2.5046549999991896</v>
      </c>
      <c r="I312" s="7">
        <f t="shared" si="82"/>
        <v>-1.2283450000012408</v>
      </c>
      <c r="J312" s="13">
        <f t="shared" si="93"/>
        <v>52.019999999999847</v>
      </c>
      <c r="K312" s="12">
        <f t="shared" si="80"/>
        <v>398</v>
      </c>
      <c r="L312" s="12">
        <f t="shared" si="81"/>
        <v>1</v>
      </c>
      <c r="M312" s="12">
        <v>2.875077500014811</v>
      </c>
      <c r="N312" s="12">
        <f t="shared" si="83"/>
        <v>1.3390775000168276</v>
      </c>
      <c r="O312" s="13">
        <f t="shared" si="94"/>
        <v>52.019999999999847</v>
      </c>
      <c r="P312" s="12">
        <f t="shared" si="95"/>
        <v>398</v>
      </c>
      <c r="Q312" s="12">
        <f t="shared" si="84"/>
        <v>1</v>
      </c>
      <c r="R312" s="12">
        <v>-2.8376475000051471</v>
      </c>
      <c r="S312" s="12">
        <f t="shared" si="85"/>
        <v>4.9953524999963861</v>
      </c>
      <c r="T312" s="13">
        <f t="shared" si="96"/>
        <v>52.019999999999847</v>
      </c>
      <c r="U312" s="12">
        <f t="shared" si="97"/>
        <v>398</v>
      </c>
      <c r="V312" s="12">
        <f t="shared" si="86"/>
        <v>1</v>
      </c>
      <c r="W312" s="12">
        <v>1.0772679999999999</v>
      </c>
      <c r="X312" s="12">
        <f t="shared" si="87"/>
        <v>3.6642679999999999</v>
      </c>
      <c r="Y312" s="13">
        <f t="shared" si="98"/>
        <v>52.019999999999847</v>
      </c>
      <c r="Z312" s="12">
        <f t="shared" si="88"/>
        <v>398</v>
      </c>
      <c r="AA312" s="12">
        <f t="shared" si="89"/>
        <v>1</v>
      </c>
      <c r="AB312" s="12">
        <f ca="1">'result(Ti-Al)'!AK315</f>
        <v>6.9643618286714073</v>
      </c>
      <c r="AC312" s="12">
        <f t="shared" ca="1" si="90"/>
        <v>1.7407396671465389</v>
      </c>
      <c r="AD312" s="13">
        <f t="shared" si="99"/>
        <v>52.019999999999847</v>
      </c>
      <c r="AE312" s="12">
        <f t="shared" ca="1" si="91"/>
        <v>398</v>
      </c>
      <c r="AF312" s="12">
        <f t="shared" ca="1" si="92"/>
        <v>1</v>
      </c>
    </row>
    <row r="313" spans="1:32" x14ac:dyDescent="0.15">
      <c r="A313" s="4">
        <v>2.92</v>
      </c>
      <c r="B313" s="4">
        <v>-1.2283450000012408</v>
      </c>
      <c r="C313" s="4">
        <v>1.3390775000168276</v>
      </c>
      <c r="D313" s="4">
        <v>4.9953524999963861</v>
      </c>
      <c r="E313" s="4">
        <v>3.6642679999999999</v>
      </c>
      <c r="H313" s="7">
        <v>-1.2283450000012408</v>
      </c>
      <c r="I313" s="7">
        <f t="shared" si="82"/>
        <v>1.9346549999994522</v>
      </c>
      <c r="J313" s="13">
        <f t="shared" si="93"/>
        <v>52.239999999999846</v>
      </c>
      <c r="K313" s="12">
        <f t="shared" si="80"/>
        <v>398</v>
      </c>
      <c r="L313" s="12">
        <f t="shared" si="81"/>
        <v>1</v>
      </c>
      <c r="M313" s="12">
        <v>1.3390775000168276</v>
      </c>
      <c r="N313" s="12">
        <f t="shared" si="83"/>
        <v>-0.27892249998373586</v>
      </c>
      <c r="O313" s="13">
        <f t="shared" si="94"/>
        <v>52.239999999999846</v>
      </c>
      <c r="P313" s="12">
        <f t="shared" si="95"/>
        <v>398</v>
      </c>
      <c r="Q313" s="12">
        <f t="shared" si="84"/>
        <v>1</v>
      </c>
      <c r="R313" s="12">
        <v>4.9953524999963861</v>
      </c>
      <c r="S313" s="12">
        <f t="shared" si="85"/>
        <v>5.0353524999948718</v>
      </c>
      <c r="T313" s="13">
        <f t="shared" si="96"/>
        <v>52.239999999999846</v>
      </c>
      <c r="U313" s="12">
        <f t="shared" si="97"/>
        <v>398</v>
      </c>
      <c r="V313" s="12">
        <f t="shared" si="86"/>
        <v>1</v>
      </c>
      <c r="W313" s="12">
        <v>3.6642679999999999</v>
      </c>
      <c r="X313" s="12">
        <f t="shared" si="87"/>
        <v>0.21126800000000001</v>
      </c>
      <c r="Y313" s="13">
        <f t="shared" si="98"/>
        <v>52.239999999999846</v>
      </c>
      <c r="Z313" s="12">
        <f t="shared" si="88"/>
        <v>398</v>
      </c>
      <c r="AA313" s="12">
        <f t="shared" si="89"/>
        <v>1</v>
      </c>
      <c r="AB313" s="12">
        <f ca="1">'result(Ti-Al)'!AK316</f>
        <v>1.7407396671465389</v>
      </c>
      <c r="AC313" s="12">
        <f t="shared" ca="1" si="90"/>
        <v>3.2415862357499741</v>
      </c>
      <c r="AD313" s="13">
        <f t="shared" si="99"/>
        <v>52.239999999999846</v>
      </c>
      <c r="AE313" s="12">
        <f t="shared" ca="1" si="91"/>
        <v>398</v>
      </c>
      <c r="AF313" s="12">
        <f t="shared" ca="1" si="92"/>
        <v>1</v>
      </c>
    </row>
    <row r="314" spans="1:32" x14ac:dyDescent="0.15">
      <c r="A314" s="4">
        <v>2.93</v>
      </c>
      <c r="B314" s="4">
        <v>1.9346549999994522</v>
      </c>
      <c r="C314" s="4">
        <v>-0.27892249998373586</v>
      </c>
      <c r="D314" s="4">
        <v>5.0353524999948718</v>
      </c>
      <c r="E314" s="4">
        <v>0.21126800000000001</v>
      </c>
      <c r="H314" s="7">
        <v>1.9346549999994522</v>
      </c>
      <c r="I314" s="7">
        <f t="shared" si="82"/>
        <v>2.3336550000010448</v>
      </c>
      <c r="J314" s="13">
        <f t="shared" si="93"/>
        <v>52.459999999999845</v>
      </c>
      <c r="K314" s="12">
        <f t="shared" si="80"/>
        <v>398</v>
      </c>
      <c r="L314" s="12">
        <f t="shared" si="81"/>
        <v>1</v>
      </c>
      <c r="M314" s="12">
        <v>-0.27892249998373586</v>
      </c>
      <c r="N314" s="12">
        <f t="shared" si="83"/>
        <v>2.1980775000152164</v>
      </c>
      <c r="O314" s="13">
        <f t="shared" si="94"/>
        <v>52.459999999999845</v>
      </c>
      <c r="P314" s="12">
        <f t="shared" si="95"/>
        <v>398</v>
      </c>
      <c r="Q314" s="12">
        <f t="shared" si="84"/>
        <v>1</v>
      </c>
      <c r="R314" s="12">
        <v>5.0353524999948718</v>
      </c>
      <c r="S314" s="12">
        <f t="shared" si="85"/>
        <v>3.1733524999957297</v>
      </c>
      <c r="T314" s="13">
        <f t="shared" si="96"/>
        <v>52.459999999999845</v>
      </c>
      <c r="U314" s="12">
        <f t="shared" si="97"/>
        <v>398</v>
      </c>
      <c r="V314" s="12">
        <f t="shared" si="86"/>
        <v>1</v>
      </c>
      <c r="W314" s="12">
        <v>0.21126800000000001</v>
      </c>
      <c r="X314" s="12">
        <f t="shared" si="87"/>
        <v>-2.24973</v>
      </c>
      <c r="Y314" s="13">
        <f t="shared" si="98"/>
        <v>52.459999999999845</v>
      </c>
      <c r="Z314" s="12">
        <f t="shared" si="88"/>
        <v>398</v>
      </c>
      <c r="AA314" s="12">
        <f t="shared" si="89"/>
        <v>1</v>
      </c>
      <c r="AB314" s="12">
        <f ca="1">'result(Ti-Al)'!AK317</f>
        <v>3.2415862357499741</v>
      </c>
      <c r="AC314" s="12">
        <f t="shared" ca="1" si="90"/>
        <v>-2.5982066384894624</v>
      </c>
      <c r="AD314" s="13">
        <f t="shared" si="99"/>
        <v>52.459999999999845</v>
      </c>
      <c r="AE314" s="12">
        <f t="shared" ca="1" si="91"/>
        <v>398</v>
      </c>
      <c r="AF314" s="12">
        <f t="shared" ca="1" si="92"/>
        <v>1</v>
      </c>
    </row>
    <row r="315" spans="1:32" x14ac:dyDescent="0.15">
      <c r="A315" s="4">
        <v>2.94</v>
      </c>
      <c r="B315" s="4">
        <v>2.3336550000010448</v>
      </c>
      <c r="C315" s="4">
        <v>2.1980775000152164</v>
      </c>
      <c r="D315" s="4">
        <v>3.1733524999957297</v>
      </c>
      <c r="E315" s="4">
        <v>-2.24973</v>
      </c>
      <c r="H315" s="7">
        <v>2.3336550000010448</v>
      </c>
      <c r="I315" s="7">
        <f t="shared" si="82"/>
        <v>2.4596549999991169</v>
      </c>
      <c r="J315" s="13">
        <f t="shared" si="93"/>
        <v>52.679999999999843</v>
      </c>
      <c r="K315" s="12">
        <f t="shared" si="80"/>
        <v>398</v>
      </c>
      <c r="L315" s="12">
        <f t="shared" si="81"/>
        <v>1</v>
      </c>
      <c r="M315" s="12">
        <v>2.1980775000152164</v>
      </c>
      <c r="N315" s="12">
        <f t="shared" si="83"/>
        <v>3.5380775000142251</v>
      </c>
      <c r="O315" s="13">
        <f t="shared" si="94"/>
        <v>52.679999999999843</v>
      </c>
      <c r="P315" s="12">
        <f t="shared" si="95"/>
        <v>398</v>
      </c>
      <c r="Q315" s="12">
        <f t="shared" si="84"/>
        <v>1</v>
      </c>
      <c r="R315" s="12">
        <v>3.1733524999957297</v>
      </c>
      <c r="S315" s="12">
        <f t="shared" si="85"/>
        <v>2.4553524999966214</v>
      </c>
      <c r="T315" s="13">
        <f t="shared" si="96"/>
        <v>52.679999999999843</v>
      </c>
      <c r="U315" s="12">
        <f t="shared" si="97"/>
        <v>398</v>
      </c>
      <c r="V315" s="12">
        <f t="shared" si="86"/>
        <v>1</v>
      </c>
      <c r="W315" s="12">
        <v>-2.24973</v>
      </c>
      <c r="X315" s="12">
        <f t="shared" si="87"/>
        <v>2.5562680000000002</v>
      </c>
      <c r="Y315" s="13">
        <f t="shared" si="98"/>
        <v>52.679999999999843</v>
      </c>
      <c r="Z315" s="12">
        <f t="shared" si="88"/>
        <v>398</v>
      </c>
      <c r="AA315" s="12">
        <f t="shared" si="89"/>
        <v>1</v>
      </c>
      <c r="AB315" s="12">
        <f ca="1">'result(Ti-Al)'!AK318</f>
        <v>-2.5982066384894624</v>
      </c>
      <c r="AC315" s="12">
        <f t="shared" ca="1" si="90"/>
        <v>3.3077934877359976</v>
      </c>
      <c r="AD315" s="13">
        <f t="shared" si="99"/>
        <v>52.679999999999843</v>
      </c>
      <c r="AE315" s="12">
        <f t="shared" ca="1" si="91"/>
        <v>398</v>
      </c>
      <c r="AF315" s="12">
        <f t="shared" ca="1" si="92"/>
        <v>1</v>
      </c>
    </row>
    <row r="316" spans="1:32" x14ac:dyDescent="0.15">
      <c r="A316" s="4">
        <v>2.95</v>
      </c>
      <c r="B316" s="4">
        <v>2.4596549999991169</v>
      </c>
      <c r="C316" s="4">
        <v>3.5380775000142251</v>
      </c>
      <c r="D316" s="4">
        <v>2.4553524999966214</v>
      </c>
      <c r="E316" s="4">
        <v>2.5562680000000002</v>
      </c>
      <c r="H316" s="7">
        <v>2.4596549999991169</v>
      </c>
      <c r="I316" s="7">
        <f t="shared" si="82"/>
        <v>1.268655000000507</v>
      </c>
      <c r="J316" s="13">
        <f t="shared" si="93"/>
        <v>52.899999999999842</v>
      </c>
      <c r="K316" s="12">
        <f t="shared" si="80"/>
        <v>398</v>
      </c>
      <c r="L316" s="12">
        <f t="shared" si="81"/>
        <v>1</v>
      </c>
      <c r="M316" s="12">
        <v>3.5380775000142251</v>
      </c>
      <c r="N316" s="12">
        <f t="shared" si="83"/>
        <v>4.3790775000154269</v>
      </c>
      <c r="O316" s="13">
        <f t="shared" si="94"/>
        <v>52.899999999999842</v>
      </c>
      <c r="P316" s="12">
        <f t="shared" si="95"/>
        <v>398</v>
      </c>
      <c r="Q316" s="12">
        <f t="shared" si="84"/>
        <v>1</v>
      </c>
      <c r="R316" s="12">
        <v>2.4553524999966214</v>
      </c>
      <c r="S316" s="12">
        <f t="shared" si="85"/>
        <v>4.6833524999954079</v>
      </c>
      <c r="T316" s="13">
        <f t="shared" si="96"/>
        <v>52.899999999999842</v>
      </c>
      <c r="U316" s="12">
        <f t="shared" si="97"/>
        <v>398</v>
      </c>
      <c r="V316" s="12">
        <f t="shared" si="86"/>
        <v>1</v>
      </c>
      <c r="W316" s="12">
        <v>2.5562680000000002</v>
      </c>
      <c r="X316" s="12">
        <f t="shared" si="87"/>
        <v>2.235268</v>
      </c>
      <c r="Y316" s="13">
        <f t="shared" si="98"/>
        <v>52.899999999999842</v>
      </c>
      <c r="Z316" s="12">
        <f t="shared" si="88"/>
        <v>398</v>
      </c>
      <c r="AA316" s="12">
        <f t="shared" si="89"/>
        <v>1</v>
      </c>
      <c r="AB316" s="12">
        <f ca="1">'result(Ti-Al)'!AK319</f>
        <v>3.3077934877359976</v>
      </c>
      <c r="AC316" s="12">
        <f t="shared" ca="1" si="90"/>
        <v>5.142630118058662</v>
      </c>
      <c r="AD316" s="13">
        <f t="shared" si="99"/>
        <v>52.899999999999842</v>
      </c>
      <c r="AE316" s="12">
        <f t="shared" ca="1" si="91"/>
        <v>398</v>
      </c>
      <c r="AF316" s="12">
        <f t="shared" ca="1" si="92"/>
        <v>1</v>
      </c>
    </row>
    <row r="317" spans="1:32" x14ac:dyDescent="0.15">
      <c r="A317" s="4">
        <v>2.96</v>
      </c>
      <c r="B317" s="4">
        <v>1.268655000000507</v>
      </c>
      <c r="C317" s="4">
        <v>4.3790775000154269</v>
      </c>
      <c r="D317" s="4">
        <v>4.6833524999954079</v>
      </c>
      <c r="E317" s="4">
        <v>2.235268</v>
      </c>
      <c r="H317" s="7">
        <v>1.268655000000507</v>
      </c>
      <c r="I317" s="7">
        <f t="shared" si="82"/>
        <v>-0.41734499999890318</v>
      </c>
      <c r="J317" s="13">
        <f t="shared" si="93"/>
        <v>53.119999999999841</v>
      </c>
      <c r="K317" s="12">
        <f t="shared" si="80"/>
        <v>398</v>
      </c>
      <c r="L317" s="12">
        <f t="shared" si="81"/>
        <v>1</v>
      </c>
      <c r="M317" s="12">
        <v>4.3790775000154269</v>
      </c>
      <c r="N317" s="12">
        <f t="shared" si="83"/>
        <v>3.1450775000152476</v>
      </c>
      <c r="O317" s="13">
        <f t="shared" si="94"/>
        <v>53.119999999999841</v>
      </c>
      <c r="P317" s="12">
        <f t="shared" si="95"/>
        <v>398</v>
      </c>
      <c r="Q317" s="12">
        <f t="shared" si="84"/>
        <v>1</v>
      </c>
      <c r="R317" s="12">
        <v>4.6833524999954079</v>
      </c>
      <c r="S317" s="12">
        <f t="shared" si="85"/>
        <v>8.7763524999964204</v>
      </c>
      <c r="T317" s="13">
        <f t="shared" si="96"/>
        <v>53.119999999999841</v>
      </c>
      <c r="U317" s="12">
        <f t="shared" si="97"/>
        <v>398</v>
      </c>
      <c r="V317" s="12">
        <f t="shared" si="86"/>
        <v>1</v>
      </c>
      <c r="W317" s="12">
        <v>2.235268</v>
      </c>
      <c r="X317" s="12">
        <f t="shared" si="87"/>
        <v>1.874268</v>
      </c>
      <c r="Y317" s="13">
        <f t="shared" si="98"/>
        <v>53.119999999999841</v>
      </c>
      <c r="Z317" s="12">
        <f t="shared" si="88"/>
        <v>398</v>
      </c>
      <c r="AA317" s="12">
        <f t="shared" si="89"/>
        <v>1</v>
      </c>
      <c r="AB317" s="12">
        <f ca="1">'result(Ti-Al)'!AK320</f>
        <v>5.142630118058662</v>
      </c>
      <c r="AC317" s="12">
        <f t="shared" ca="1" si="90"/>
        <v>2.1893291023510377</v>
      </c>
      <c r="AD317" s="13">
        <f t="shared" si="99"/>
        <v>53.119999999999841</v>
      </c>
      <c r="AE317" s="12">
        <f t="shared" ca="1" si="91"/>
        <v>398</v>
      </c>
      <c r="AF317" s="12">
        <f t="shared" ca="1" si="92"/>
        <v>1</v>
      </c>
    </row>
    <row r="318" spans="1:32" x14ac:dyDescent="0.15">
      <c r="A318" s="4">
        <v>2.97</v>
      </c>
      <c r="B318" s="4">
        <v>-0.41734499999890318</v>
      </c>
      <c r="C318" s="4">
        <v>3.1450775000152476</v>
      </c>
      <c r="D318" s="4">
        <v>8.7763524999964204</v>
      </c>
      <c r="E318" s="4">
        <v>1.874268</v>
      </c>
      <c r="H318" s="7">
        <v>-0.41734499999890318</v>
      </c>
      <c r="I318" s="7">
        <f t="shared" si="82"/>
        <v>0.89365499999871645</v>
      </c>
      <c r="J318" s="13">
        <f t="shared" si="93"/>
        <v>53.33999999999984</v>
      </c>
      <c r="K318" s="12">
        <f t="shared" si="80"/>
        <v>398</v>
      </c>
      <c r="L318" s="12">
        <f t="shared" si="81"/>
        <v>1</v>
      </c>
      <c r="M318" s="12">
        <v>3.1450775000152476</v>
      </c>
      <c r="N318" s="12">
        <f t="shared" si="83"/>
        <v>4.8690775000146402</v>
      </c>
      <c r="O318" s="13">
        <f t="shared" si="94"/>
        <v>53.33999999999984</v>
      </c>
      <c r="P318" s="12">
        <f t="shared" si="95"/>
        <v>398</v>
      </c>
      <c r="Q318" s="12">
        <f t="shared" si="84"/>
        <v>1</v>
      </c>
      <c r="R318" s="12">
        <v>8.7763524999964204</v>
      </c>
      <c r="S318" s="12">
        <f t="shared" si="85"/>
        <v>5.5203524999960507</v>
      </c>
      <c r="T318" s="13">
        <f t="shared" si="96"/>
        <v>53.33999999999984</v>
      </c>
      <c r="U318" s="12">
        <f t="shared" si="97"/>
        <v>398</v>
      </c>
      <c r="V318" s="12">
        <f t="shared" si="86"/>
        <v>1</v>
      </c>
      <c r="W318" s="12">
        <v>1.874268</v>
      </c>
      <c r="X318" s="12">
        <f t="shared" si="87"/>
        <v>4.2792680000000001</v>
      </c>
      <c r="Y318" s="13">
        <f t="shared" si="98"/>
        <v>53.33999999999984</v>
      </c>
      <c r="Z318" s="12">
        <f t="shared" si="88"/>
        <v>398</v>
      </c>
      <c r="AA318" s="12">
        <f t="shared" si="89"/>
        <v>1</v>
      </c>
      <c r="AB318" s="12">
        <f ca="1">'result(Ti-Al)'!AK321</f>
        <v>2.1893291023510377</v>
      </c>
      <c r="AC318" s="12">
        <f t="shared" ca="1" si="90"/>
        <v>0.33226211550383344</v>
      </c>
      <c r="AD318" s="13">
        <f t="shared" si="99"/>
        <v>53.33999999999984</v>
      </c>
      <c r="AE318" s="12">
        <f t="shared" ca="1" si="91"/>
        <v>398</v>
      </c>
      <c r="AF318" s="12">
        <f t="shared" ca="1" si="92"/>
        <v>1</v>
      </c>
    </row>
    <row r="319" spans="1:32" x14ac:dyDescent="0.15">
      <c r="A319" s="4">
        <v>2.98</v>
      </c>
      <c r="B319" s="4">
        <v>0.89365499999871645</v>
      </c>
      <c r="C319" s="4">
        <v>4.8690775000146402</v>
      </c>
      <c r="D319" s="4">
        <v>5.5203524999960507</v>
      </c>
      <c r="E319" s="4">
        <v>4.2792680000000001</v>
      </c>
      <c r="H319" s="7">
        <v>0.89365499999871645</v>
      </c>
      <c r="I319" s="7">
        <f t="shared" si="82"/>
        <v>1.9336549999984243</v>
      </c>
      <c r="J319" s="13">
        <f t="shared" si="93"/>
        <v>53.559999999999839</v>
      </c>
      <c r="K319" s="12">
        <f t="shared" si="80"/>
        <v>398</v>
      </c>
      <c r="L319" s="12">
        <f t="shared" si="81"/>
        <v>1</v>
      </c>
      <c r="M319" s="12">
        <v>4.8690775000146402</v>
      </c>
      <c r="N319" s="12">
        <f t="shared" si="83"/>
        <v>7.4740775000137205</v>
      </c>
      <c r="O319" s="13">
        <f t="shared" si="94"/>
        <v>53.559999999999839</v>
      </c>
      <c r="P319" s="12">
        <f t="shared" si="95"/>
        <v>398</v>
      </c>
      <c r="Q319" s="12">
        <f t="shared" si="84"/>
        <v>1</v>
      </c>
      <c r="R319" s="12">
        <v>5.5203524999960507</v>
      </c>
      <c r="S319" s="12">
        <f t="shared" si="85"/>
        <v>4.1803524999970421</v>
      </c>
      <c r="T319" s="13">
        <f t="shared" si="96"/>
        <v>53.559999999999839</v>
      </c>
      <c r="U319" s="12">
        <f t="shared" si="97"/>
        <v>398</v>
      </c>
      <c r="V319" s="12">
        <f t="shared" si="86"/>
        <v>1</v>
      </c>
      <c r="W319" s="12">
        <v>4.2792680000000001</v>
      </c>
      <c r="X319" s="12">
        <f t="shared" si="87"/>
        <v>9.4268000000000005E-2</v>
      </c>
      <c r="Y319" s="13">
        <f t="shared" si="98"/>
        <v>53.559999999999839</v>
      </c>
      <c r="Z319" s="12">
        <f t="shared" si="88"/>
        <v>398</v>
      </c>
      <c r="AA319" s="12">
        <f t="shared" si="89"/>
        <v>1</v>
      </c>
      <c r="AB319" s="12">
        <f ca="1">'result(Ti-Al)'!AK322</f>
        <v>0.33226211550383344</v>
      </c>
      <c r="AC319" s="12">
        <f t="shared" ca="1" si="90"/>
        <v>3.9513163742696182</v>
      </c>
      <c r="AD319" s="13">
        <f t="shared" si="99"/>
        <v>53.559999999999839</v>
      </c>
      <c r="AE319" s="12">
        <f t="shared" ca="1" si="91"/>
        <v>398</v>
      </c>
      <c r="AF319" s="12">
        <f t="shared" ca="1" si="92"/>
        <v>1</v>
      </c>
    </row>
    <row r="320" spans="1:32" x14ac:dyDescent="0.15">
      <c r="A320" s="4">
        <v>2.99</v>
      </c>
      <c r="B320" s="4">
        <v>1.9336549999984243</v>
      </c>
      <c r="C320" s="4">
        <v>7.4740775000137205</v>
      </c>
      <c r="D320" s="4">
        <v>4.1803524999970421</v>
      </c>
      <c r="E320" s="4">
        <v>9.4268000000000005E-2</v>
      </c>
      <c r="H320" s="7">
        <v>1.9336549999984243</v>
      </c>
      <c r="I320" s="7">
        <f t="shared" si="82"/>
        <v>1.3396549999988849</v>
      </c>
      <c r="J320" s="13">
        <f t="shared" si="93"/>
        <v>53.779999999999838</v>
      </c>
      <c r="K320" s="12">
        <f t="shared" si="80"/>
        <v>398</v>
      </c>
      <c r="L320" s="12">
        <f t="shared" si="81"/>
        <v>1</v>
      </c>
      <c r="M320" s="12">
        <v>7.4740775000137205</v>
      </c>
      <c r="N320" s="12">
        <f t="shared" si="83"/>
        <v>6.2060775000141177</v>
      </c>
      <c r="O320" s="13">
        <f t="shared" si="94"/>
        <v>53.779999999999838</v>
      </c>
      <c r="P320" s="12">
        <f t="shared" si="95"/>
        <v>398</v>
      </c>
      <c r="Q320" s="12">
        <f t="shared" si="84"/>
        <v>1</v>
      </c>
      <c r="R320" s="12">
        <v>4.1803524999970421</v>
      </c>
      <c r="S320" s="12">
        <f t="shared" si="85"/>
        <v>5.450352499995148</v>
      </c>
      <c r="T320" s="13">
        <f t="shared" si="96"/>
        <v>53.779999999999838</v>
      </c>
      <c r="U320" s="12">
        <f t="shared" si="97"/>
        <v>398</v>
      </c>
      <c r="V320" s="12">
        <f t="shared" si="86"/>
        <v>1</v>
      </c>
      <c r="W320" s="12">
        <v>9.4268000000000005E-2</v>
      </c>
      <c r="X320" s="12">
        <f t="shared" si="87"/>
        <v>2.2572679999999998</v>
      </c>
      <c r="Y320" s="13">
        <f t="shared" si="98"/>
        <v>53.779999999999838</v>
      </c>
      <c r="Z320" s="12">
        <f t="shared" si="88"/>
        <v>398</v>
      </c>
      <c r="AA320" s="12">
        <f t="shared" si="89"/>
        <v>1</v>
      </c>
      <c r="AB320" s="12">
        <f ca="1">'result(Ti-Al)'!AK323</f>
        <v>3.9513163742696182</v>
      </c>
      <c r="AC320" s="12">
        <f t="shared" ca="1" si="90"/>
        <v>2.2807457199871313</v>
      </c>
      <c r="AD320" s="13">
        <f t="shared" si="99"/>
        <v>53.779999999999838</v>
      </c>
      <c r="AE320" s="12">
        <f t="shared" ca="1" si="91"/>
        <v>398</v>
      </c>
      <c r="AF320" s="12">
        <f t="shared" ca="1" si="92"/>
        <v>1</v>
      </c>
    </row>
    <row r="321" spans="1:32" x14ac:dyDescent="0.15">
      <c r="A321" s="4">
        <v>3</v>
      </c>
      <c r="B321" s="4">
        <v>1.3396549999988849</v>
      </c>
      <c r="C321" s="4">
        <v>6.2060775000141177</v>
      </c>
      <c r="D321" s="4">
        <v>5.450352499995148</v>
      </c>
      <c r="E321" s="4">
        <v>2.2572679999999998</v>
      </c>
      <c r="H321" s="7">
        <v>1.3396549999988849</v>
      </c>
      <c r="I321" s="7">
        <f t="shared" si="82"/>
        <v>3.3686549999991655</v>
      </c>
      <c r="J321" s="13">
        <f t="shared" si="93"/>
        <v>53.999999999999837</v>
      </c>
      <c r="K321" s="12">
        <f t="shared" si="80"/>
        <v>398</v>
      </c>
      <c r="L321" s="12">
        <f t="shared" si="81"/>
        <v>1</v>
      </c>
      <c r="M321" s="12">
        <v>6.2060775000141177</v>
      </c>
      <c r="N321" s="12">
        <f t="shared" si="83"/>
        <v>4.8430775000163351</v>
      </c>
      <c r="O321" s="13">
        <f t="shared" si="94"/>
        <v>53.999999999999837</v>
      </c>
      <c r="P321" s="12">
        <f t="shared" si="95"/>
        <v>398</v>
      </c>
      <c r="Q321" s="12">
        <f t="shared" si="84"/>
        <v>1</v>
      </c>
      <c r="R321" s="12">
        <v>5.450352499995148</v>
      </c>
      <c r="S321" s="12">
        <f t="shared" si="85"/>
        <v>-8.7647500002674406E-2</v>
      </c>
      <c r="T321" s="13">
        <f t="shared" si="96"/>
        <v>53.999999999999837</v>
      </c>
      <c r="U321" s="12">
        <f t="shared" si="97"/>
        <v>398</v>
      </c>
      <c r="V321" s="12">
        <f t="shared" si="86"/>
        <v>1</v>
      </c>
      <c r="W321" s="12">
        <v>2.2572679999999998</v>
      </c>
      <c r="X321" s="12">
        <f t="shared" si="87"/>
        <v>2.0412680000000001</v>
      </c>
      <c r="Y321" s="13">
        <f t="shared" si="98"/>
        <v>53.999999999999837</v>
      </c>
      <c r="Z321" s="12">
        <f t="shared" si="88"/>
        <v>398</v>
      </c>
      <c r="AA321" s="12">
        <f t="shared" si="89"/>
        <v>1</v>
      </c>
      <c r="AB321" s="12">
        <f ca="1">'result(Ti-Al)'!AK324</f>
        <v>2.2807457199871313</v>
      </c>
      <c r="AC321" s="12">
        <f t="shared" ca="1" si="90"/>
        <v>5.0222105024164527</v>
      </c>
      <c r="AD321" s="13">
        <f t="shared" si="99"/>
        <v>53.999999999999837</v>
      </c>
      <c r="AE321" s="12">
        <f t="shared" ca="1" si="91"/>
        <v>398</v>
      </c>
      <c r="AF321" s="12">
        <f t="shared" ca="1" si="92"/>
        <v>1</v>
      </c>
    </row>
    <row r="322" spans="1:32" x14ac:dyDescent="0.15">
      <c r="A322" s="4">
        <v>3.01</v>
      </c>
      <c r="B322" s="4">
        <v>3.3686549999991655</v>
      </c>
      <c r="C322" s="4">
        <v>4.8430775000163351</v>
      </c>
      <c r="D322" s="4">
        <v>-8.7647500002674406E-2</v>
      </c>
      <c r="E322" s="4">
        <v>2.0412680000000001</v>
      </c>
      <c r="H322" s="7">
        <v>3.3686549999991655</v>
      </c>
      <c r="I322" s="7">
        <f t="shared" si="82"/>
        <v>2.2486549999989336</v>
      </c>
      <c r="J322" s="13">
        <f t="shared" si="93"/>
        <v>54.219999999999835</v>
      </c>
      <c r="K322" s="12">
        <f t="shared" si="80"/>
        <v>398</v>
      </c>
      <c r="L322" s="12">
        <f t="shared" si="81"/>
        <v>1</v>
      </c>
      <c r="M322" s="12">
        <v>4.8430775000163351</v>
      </c>
      <c r="N322" s="12">
        <f t="shared" si="83"/>
        <v>1.4080775000167023</v>
      </c>
      <c r="O322" s="13">
        <f t="shared" si="94"/>
        <v>54.219999999999835</v>
      </c>
      <c r="P322" s="12">
        <f t="shared" si="95"/>
        <v>398</v>
      </c>
      <c r="Q322" s="12">
        <f t="shared" si="84"/>
        <v>1</v>
      </c>
      <c r="R322" s="12">
        <v>-8.7647500002674406E-2</v>
      </c>
      <c r="S322" s="12">
        <f t="shared" si="85"/>
        <v>4.3903524999961974</v>
      </c>
      <c r="T322" s="13">
        <f t="shared" si="96"/>
        <v>54.219999999999835</v>
      </c>
      <c r="U322" s="12">
        <f t="shared" si="97"/>
        <v>398</v>
      </c>
      <c r="V322" s="12">
        <f t="shared" si="86"/>
        <v>1</v>
      </c>
      <c r="W322" s="12">
        <v>2.0412680000000001</v>
      </c>
      <c r="X322" s="12">
        <f t="shared" si="87"/>
        <v>3.5112679999999998</v>
      </c>
      <c r="Y322" s="13">
        <f t="shared" si="98"/>
        <v>54.219999999999835</v>
      </c>
      <c r="Z322" s="12">
        <f t="shared" si="88"/>
        <v>398</v>
      </c>
      <c r="AA322" s="12">
        <f t="shared" si="89"/>
        <v>1</v>
      </c>
      <c r="AB322" s="12">
        <f ca="1">'result(Ti-Al)'!AK325</f>
        <v>5.0222105024164527</v>
      </c>
      <c r="AC322" s="12">
        <f t="shared" ca="1" si="90"/>
        <v>3.7736726146263289</v>
      </c>
      <c r="AD322" s="13">
        <f t="shared" si="99"/>
        <v>54.219999999999835</v>
      </c>
      <c r="AE322" s="12">
        <f t="shared" ca="1" si="91"/>
        <v>398</v>
      </c>
      <c r="AF322" s="12">
        <f t="shared" ca="1" si="92"/>
        <v>1</v>
      </c>
    </row>
    <row r="323" spans="1:32" x14ac:dyDescent="0.15">
      <c r="A323" s="4">
        <v>3.02</v>
      </c>
      <c r="B323" s="4">
        <v>2.2486549999989336</v>
      </c>
      <c r="C323" s="4">
        <v>1.4080775000167023</v>
      </c>
      <c r="D323" s="4">
        <v>4.3903524999961974</v>
      </c>
      <c r="E323" s="4">
        <v>3.5112679999999998</v>
      </c>
      <c r="H323" s="7">
        <v>2.2486549999989336</v>
      </c>
      <c r="I323" s="7">
        <f t="shared" si="82"/>
        <v>3.7336550000013347</v>
      </c>
      <c r="J323" s="13">
        <f t="shared" si="93"/>
        <v>54.439999999999834</v>
      </c>
      <c r="K323" s="12">
        <f t="shared" si="80"/>
        <v>398</v>
      </c>
      <c r="L323" s="12">
        <f t="shared" si="81"/>
        <v>1</v>
      </c>
      <c r="M323" s="12">
        <v>1.4080775000167023</v>
      </c>
      <c r="N323" s="12">
        <f t="shared" si="83"/>
        <v>10.406077500014987</v>
      </c>
      <c r="O323" s="13">
        <f t="shared" si="94"/>
        <v>54.439999999999834</v>
      </c>
      <c r="P323" s="12">
        <f t="shared" si="95"/>
        <v>398</v>
      </c>
      <c r="Q323" s="12">
        <f t="shared" si="84"/>
        <v>1</v>
      </c>
      <c r="R323" s="12">
        <v>4.3903524999961974</v>
      </c>
      <c r="S323" s="12">
        <f t="shared" si="85"/>
        <v>5.2163524999961908</v>
      </c>
      <c r="T323" s="13">
        <f t="shared" si="96"/>
        <v>54.439999999999834</v>
      </c>
      <c r="U323" s="12">
        <f t="shared" si="97"/>
        <v>398</v>
      </c>
      <c r="V323" s="12">
        <f t="shared" si="86"/>
        <v>1</v>
      </c>
      <c r="W323" s="12">
        <v>3.5112679999999998</v>
      </c>
      <c r="X323" s="12">
        <f t="shared" si="87"/>
        <v>2.7752680000000001</v>
      </c>
      <c r="Y323" s="13">
        <f t="shared" si="98"/>
        <v>54.439999999999834</v>
      </c>
      <c r="Z323" s="12">
        <f t="shared" si="88"/>
        <v>398</v>
      </c>
      <c r="AA323" s="12">
        <f t="shared" si="89"/>
        <v>1</v>
      </c>
      <c r="AB323" s="12">
        <f ca="1">'result(Ti-Al)'!AK326</f>
        <v>3.7736726146263289</v>
      </c>
      <c r="AC323" s="12">
        <f t="shared" ca="1" si="90"/>
        <v>3.4904242141327817</v>
      </c>
      <c r="AD323" s="13">
        <f t="shared" si="99"/>
        <v>54.439999999999834</v>
      </c>
      <c r="AE323" s="12">
        <f t="shared" ca="1" si="91"/>
        <v>398</v>
      </c>
      <c r="AF323" s="12">
        <f t="shared" ca="1" si="92"/>
        <v>1</v>
      </c>
    </row>
    <row r="324" spans="1:32" x14ac:dyDescent="0.15">
      <c r="A324" s="4">
        <v>3.03</v>
      </c>
      <c r="B324" s="4">
        <v>3.7336550000013347</v>
      </c>
      <c r="C324" s="4">
        <v>10.406077500014987</v>
      </c>
      <c r="D324" s="4">
        <v>5.2163524999961908</v>
      </c>
      <c r="E324" s="4">
        <v>2.7752680000000001</v>
      </c>
      <c r="H324" s="7">
        <v>3.7336550000013347</v>
      </c>
      <c r="I324" s="7">
        <f t="shared" si="82"/>
        <v>4.117654999998166</v>
      </c>
      <c r="J324" s="13">
        <f t="shared" si="93"/>
        <v>54.659999999999833</v>
      </c>
      <c r="K324" s="12">
        <f t="shared" si="80"/>
        <v>398</v>
      </c>
      <c r="L324" s="12">
        <f t="shared" si="81"/>
        <v>1</v>
      </c>
      <c r="M324" s="12">
        <v>10.406077500014987</v>
      </c>
      <c r="N324" s="12">
        <f t="shared" si="83"/>
        <v>8.1700775000150827</v>
      </c>
      <c r="O324" s="13">
        <f t="shared" si="94"/>
        <v>54.659999999999833</v>
      </c>
      <c r="P324" s="12">
        <f t="shared" si="95"/>
        <v>398</v>
      </c>
      <c r="Q324" s="12">
        <f t="shared" si="84"/>
        <v>1</v>
      </c>
      <c r="R324" s="12">
        <v>5.2163524999961908</v>
      </c>
      <c r="S324" s="12">
        <f t="shared" si="85"/>
        <v>3.4143524999947772</v>
      </c>
      <c r="T324" s="13">
        <f t="shared" si="96"/>
        <v>54.659999999999833</v>
      </c>
      <c r="U324" s="12">
        <f t="shared" si="97"/>
        <v>398</v>
      </c>
      <c r="V324" s="12">
        <f t="shared" si="86"/>
        <v>1</v>
      </c>
      <c r="W324" s="12">
        <v>2.7752680000000001</v>
      </c>
      <c r="X324" s="12">
        <f t="shared" si="87"/>
        <v>2.477268</v>
      </c>
      <c r="Y324" s="13">
        <f t="shared" si="98"/>
        <v>54.659999999999833</v>
      </c>
      <c r="Z324" s="12">
        <f t="shared" si="88"/>
        <v>398</v>
      </c>
      <c r="AA324" s="12">
        <f t="shared" si="89"/>
        <v>1</v>
      </c>
      <c r="AB324" s="12">
        <f ca="1">'result(Ti-Al)'!AK327</f>
        <v>3.4904242141327817</v>
      </c>
      <c r="AC324" s="12">
        <f t="shared" ca="1" si="90"/>
        <v>4.281262620890697</v>
      </c>
      <c r="AD324" s="13">
        <f t="shared" si="99"/>
        <v>54.659999999999833</v>
      </c>
      <c r="AE324" s="12">
        <f t="shared" ca="1" si="91"/>
        <v>398</v>
      </c>
      <c r="AF324" s="12">
        <f t="shared" ca="1" si="92"/>
        <v>1</v>
      </c>
    </row>
    <row r="325" spans="1:32" x14ac:dyDescent="0.15">
      <c r="A325" s="4">
        <v>3.04</v>
      </c>
      <c r="B325" s="4">
        <v>4.117654999998166</v>
      </c>
      <c r="C325" s="4">
        <v>8.1700775000150827</v>
      </c>
      <c r="D325" s="4">
        <v>3.4143524999947772</v>
      </c>
      <c r="E325" s="4">
        <v>2.477268</v>
      </c>
      <c r="H325" s="7">
        <v>4.117654999998166</v>
      </c>
      <c r="I325" s="7">
        <f t="shared" si="82"/>
        <v>3.1226549999985309</v>
      </c>
      <c r="J325" s="13">
        <f t="shared" si="93"/>
        <v>54.879999999999832</v>
      </c>
      <c r="K325" s="12">
        <f t="shared" si="80"/>
        <v>398</v>
      </c>
      <c r="L325" s="12">
        <f t="shared" si="81"/>
        <v>1</v>
      </c>
      <c r="M325" s="12">
        <v>8.1700775000150827</v>
      </c>
      <c r="N325" s="12">
        <f t="shared" si="83"/>
        <v>3.9220775000146091</v>
      </c>
      <c r="O325" s="13">
        <f t="shared" si="94"/>
        <v>54.879999999999832</v>
      </c>
      <c r="P325" s="12">
        <f t="shared" si="95"/>
        <v>398</v>
      </c>
      <c r="Q325" s="12">
        <f t="shared" si="84"/>
        <v>1</v>
      </c>
      <c r="R325" s="12">
        <v>3.4143524999947772</v>
      </c>
      <c r="S325" s="12">
        <f t="shared" si="85"/>
        <v>3.2433524999966323</v>
      </c>
      <c r="T325" s="13">
        <f t="shared" si="96"/>
        <v>54.879999999999832</v>
      </c>
      <c r="U325" s="12">
        <f t="shared" si="97"/>
        <v>398</v>
      </c>
      <c r="V325" s="12">
        <f t="shared" si="86"/>
        <v>1</v>
      </c>
      <c r="W325" s="12">
        <v>2.477268</v>
      </c>
      <c r="X325" s="12">
        <f t="shared" si="87"/>
        <v>1.5372680000000001</v>
      </c>
      <c r="Y325" s="13">
        <f t="shared" si="98"/>
        <v>54.879999999999832</v>
      </c>
      <c r="Z325" s="12">
        <f t="shared" si="88"/>
        <v>398</v>
      </c>
      <c r="AA325" s="12">
        <f t="shared" si="89"/>
        <v>1</v>
      </c>
      <c r="AB325" s="12">
        <f ca="1">'result(Ti-Al)'!AK328</f>
        <v>4.281262620890697</v>
      </c>
      <c r="AC325" s="12">
        <f t="shared" ca="1" si="90"/>
        <v>3.4896512207118429</v>
      </c>
      <c r="AD325" s="13">
        <f t="shared" si="99"/>
        <v>54.879999999999832</v>
      </c>
      <c r="AE325" s="12">
        <f t="shared" ca="1" si="91"/>
        <v>398</v>
      </c>
      <c r="AF325" s="12">
        <f t="shared" ca="1" si="92"/>
        <v>1</v>
      </c>
    </row>
    <row r="326" spans="1:32" x14ac:dyDescent="0.15">
      <c r="A326" s="4">
        <v>3.05</v>
      </c>
      <c r="B326" s="4">
        <v>3.1226549999985309</v>
      </c>
      <c r="C326" s="4">
        <v>3.9220775000146091</v>
      </c>
      <c r="D326" s="4">
        <v>3.2433524999966323</v>
      </c>
      <c r="E326" s="4">
        <v>1.5372680000000001</v>
      </c>
      <c r="H326" s="7">
        <v>3.1226549999985309</v>
      </c>
      <c r="I326" s="7">
        <f t="shared" si="82"/>
        <v>3.6846550000007028</v>
      </c>
      <c r="J326" s="13">
        <f t="shared" si="93"/>
        <v>55.099999999999831</v>
      </c>
      <c r="K326" s="12">
        <f t="shared" si="80"/>
        <v>398</v>
      </c>
      <c r="L326" s="12">
        <f t="shared" si="81"/>
        <v>1</v>
      </c>
      <c r="M326" s="12">
        <v>3.9220775000146091</v>
      </c>
      <c r="N326" s="12">
        <f t="shared" si="83"/>
        <v>4.2150775000138196</v>
      </c>
      <c r="O326" s="13">
        <f t="shared" si="94"/>
        <v>55.099999999999831</v>
      </c>
      <c r="P326" s="12">
        <f t="shared" si="95"/>
        <v>398</v>
      </c>
      <c r="Q326" s="12">
        <f t="shared" si="84"/>
        <v>1</v>
      </c>
      <c r="R326" s="12">
        <v>3.2433524999966323</v>
      </c>
      <c r="S326" s="12">
        <f t="shared" si="85"/>
        <v>1.3003524999959382</v>
      </c>
      <c r="T326" s="13">
        <f t="shared" si="96"/>
        <v>55.099999999999831</v>
      </c>
      <c r="U326" s="12">
        <f t="shared" si="97"/>
        <v>398</v>
      </c>
      <c r="V326" s="12">
        <f t="shared" si="86"/>
        <v>1</v>
      </c>
      <c r="W326" s="12">
        <v>1.5372680000000001</v>
      </c>
      <c r="X326" s="12">
        <f t="shared" si="87"/>
        <v>1.901268</v>
      </c>
      <c r="Y326" s="13">
        <f t="shared" si="98"/>
        <v>55.099999999999831</v>
      </c>
      <c r="Z326" s="12">
        <f t="shared" si="88"/>
        <v>398</v>
      </c>
      <c r="AA326" s="12">
        <f t="shared" si="89"/>
        <v>1</v>
      </c>
      <c r="AB326" s="12">
        <f ca="1">'result(Ti-Al)'!AK329</f>
        <v>3.4896512207118429</v>
      </c>
      <c r="AC326" s="12">
        <f t="shared" ca="1" si="90"/>
        <v>2.2924138506163763</v>
      </c>
      <c r="AD326" s="13">
        <f t="shared" si="99"/>
        <v>55.099999999999831</v>
      </c>
      <c r="AE326" s="12">
        <f t="shared" ca="1" si="91"/>
        <v>398</v>
      </c>
      <c r="AF326" s="12">
        <f t="shared" ca="1" si="92"/>
        <v>1</v>
      </c>
    </row>
    <row r="327" spans="1:32" x14ac:dyDescent="0.15">
      <c r="A327" s="4">
        <v>3.06</v>
      </c>
      <c r="B327" s="4">
        <v>3.6846550000007028</v>
      </c>
      <c r="C327" s="4">
        <v>4.2150775000138196</v>
      </c>
      <c r="D327" s="4">
        <v>1.3003524999959382</v>
      </c>
      <c r="E327" s="4">
        <v>1.901268</v>
      </c>
      <c r="H327" s="7">
        <v>3.6846550000007028</v>
      </c>
      <c r="I327" s="7">
        <f t="shared" si="82"/>
        <v>-2.15134500000147</v>
      </c>
      <c r="J327" s="13">
        <f t="shared" si="93"/>
        <v>55.31999999999983</v>
      </c>
      <c r="K327" s="12">
        <f t="shared" si="80"/>
        <v>398</v>
      </c>
      <c r="L327" s="12">
        <f t="shared" si="81"/>
        <v>1</v>
      </c>
      <c r="M327" s="12">
        <v>4.2150775000138196</v>
      </c>
      <c r="N327" s="12">
        <f t="shared" si="83"/>
        <v>2.6680775000151868</v>
      </c>
      <c r="O327" s="13">
        <f t="shared" si="94"/>
        <v>55.31999999999983</v>
      </c>
      <c r="P327" s="12">
        <f t="shared" si="95"/>
        <v>398</v>
      </c>
      <c r="Q327" s="12">
        <f t="shared" si="84"/>
        <v>1</v>
      </c>
      <c r="R327" s="12">
        <v>1.3003524999959382</v>
      </c>
      <c r="S327" s="12">
        <f t="shared" si="85"/>
        <v>1.425352499996535</v>
      </c>
      <c r="T327" s="13">
        <f t="shared" si="96"/>
        <v>55.31999999999983</v>
      </c>
      <c r="U327" s="12">
        <f t="shared" si="97"/>
        <v>398</v>
      </c>
      <c r="V327" s="12">
        <f t="shared" si="86"/>
        <v>1</v>
      </c>
      <c r="W327" s="12">
        <v>1.901268</v>
      </c>
      <c r="X327" s="12">
        <f t="shared" si="87"/>
        <v>0.53226799999999996</v>
      </c>
      <c r="Y327" s="13">
        <f t="shared" si="98"/>
        <v>55.31999999999983</v>
      </c>
      <c r="Z327" s="12">
        <f t="shared" si="88"/>
        <v>398</v>
      </c>
      <c r="AA327" s="12">
        <f t="shared" si="89"/>
        <v>1</v>
      </c>
      <c r="AB327" s="12">
        <f ca="1">'result(Ti-Al)'!AK330</f>
        <v>2.2924138506163763</v>
      </c>
      <c r="AC327" s="12">
        <f t="shared" ca="1" si="90"/>
        <v>-0.21994534391059828</v>
      </c>
      <c r="AD327" s="13">
        <f t="shared" si="99"/>
        <v>55.31999999999983</v>
      </c>
      <c r="AE327" s="12">
        <f t="shared" ca="1" si="91"/>
        <v>398</v>
      </c>
      <c r="AF327" s="12">
        <f t="shared" ca="1" si="92"/>
        <v>1</v>
      </c>
    </row>
    <row r="328" spans="1:32" x14ac:dyDescent="0.15">
      <c r="A328" s="4">
        <v>3.07</v>
      </c>
      <c r="B328" s="4">
        <v>-2.15134500000147</v>
      </c>
      <c r="C328" s="4">
        <v>2.6680775000151868</v>
      </c>
      <c r="D328" s="4">
        <v>1.425352499996535</v>
      </c>
      <c r="E328" s="4">
        <v>0.53226799999999996</v>
      </c>
      <c r="H328" s="7">
        <v>-2.15134500000147</v>
      </c>
      <c r="I328" s="7">
        <f t="shared" si="82"/>
        <v>2.084655000000879</v>
      </c>
      <c r="J328" s="13">
        <f t="shared" si="93"/>
        <v>55.539999999999829</v>
      </c>
      <c r="K328" s="12">
        <f t="shared" si="80"/>
        <v>398</v>
      </c>
      <c r="L328" s="12">
        <f t="shared" si="81"/>
        <v>1</v>
      </c>
      <c r="M328" s="12">
        <v>2.6680775000151868</v>
      </c>
      <c r="N328" s="12">
        <f t="shared" si="83"/>
        <v>5.4830775000134224</v>
      </c>
      <c r="O328" s="13">
        <f t="shared" si="94"/>
        <v>55.539999999999829</v>
      </c>
      <c r="P328" s="12">
        <f t="shared" si="95"/>
        <v>398</v>
      </c>
      <c r="Q328" s="12">
        <f t="shared" si="84"/>
        <v>1</v>
      </c>
      <c r="R328" s="12">
        <v>1.425352499996535</v>
      </c>
      <c r="S328" s="12">
        <f t="shared" si="85"/>
        <v>5.1393524999951978</v>
      </c>
      <c r="T328" s="13">
        <f t="shared" si="96"/>
        <v>55.539999999999829</v>
      </c>
      <c r="U328" s="12">
        <f t="shared" si="97"/>
        <v>398</v>
      </c>
      <c r="V328" s="12">
        <f t="shared" si="86"/>
        <v>1</v>
      </c>
      <c r="W328" s="12">
        <v>0.53226799999999996</v>
      </c>
      <c r="X328" s="12">
        <f t="shared" si="87"/>
        <v>-2.8037299999999998</v>
      </c>
      <c r="Y328" s="13">
        <f t="shared" si="98"/>
        <v>55.539999999999829</v>
      </c>
      <c r="Z328" s="12">
        <f t="shared" si="88"/>
        <v>398</v>
      </c>
      <c r="AA328" s="12">
        <f t="shared" si="89"/>
        <v>1</v>
      </c>
      <c r="AB328" s="12">
        <f ca="1">'result(Ti-Al)'!AK331</f>
        <v>-0.21994534391059828</v>
      </c>
      <c r="AC328" s="12">
        <f t="shared" ca="1" si="90"/>
        <v>7.7683322601546871</v>
      </c>
      <c r="AD328" s="13">
        <f t="shared" si="99"/>
        <v>55.539999999999829</v>
      </c>
      <c r="AE328" s="12">
        <f t="shared" ca="1" si="91"/>
        <v>398</v>
      </c>
      <c r="AF328" s="12">
        <f t="shared" ca="1" si="92"/>
        <v>1</v>
      </c>
    </row>
    <row r="329" spans="1:32" x14ac:dyDescent="0.15">
      <c r="A329" s="4">
        <v>3.08</v>
      </c>
      <c r="B329" s="4">
        <v>2.084655000000879</v>
      </c>
      <c r="C329" s="4">
        <v>5.4830775000134224</v>
      </c>
      <c r="D329" s="4">
        <v>5.1393524999951978</v>
      </c>
      <c r="E329" s="4">
        <v>-2.8037299999999998</v>
      </c>
      <c r="H329" s="7">
        <v>2.084655000000879</v>
      </c>
      <c r="I329" s="7">
        <f t="shared" si="82"/>
        <v>3.9646550000007608</v>
      </c>
      <c r="J329" s="13">
        <f t="shared" si="93"/>
        <v>55.759999999999827</v>
      </c>
      <c r="K329" s="12">
        <f t="shared" si="80"/>
        <v>398</v>
      </c>
      <c r="L329" s="12">
        <f t="shared" si="81"/>
        <v>1</v>
      </c>
      <c r="M329" s="12">
        <v>5.4830775000134224</v>
      </c>
      <c r="N329" s="12">
        <f t="shared" si="83"/>
        <v>7.646077500016446</v>
      </c>
      <c r="O329" s="13">
        <f t="shared" si="94"/>
        <v>55.759999999999827</v>
      </c>
      <c r="P329" s="12">
        <f t="shared" si="95"/>
        <v>398</v>
      </c>
      <c r="Q329" s="12">
        <f t="shared" si="84"/>
        <v>1</v>
      </c>
      <c r="R329" s="12">
        <v>5.1393524999951978</v>
      </c>
      <c r="S329" s="12">
        <f t="shared" si="85"/>
        <v>5.4693524999969156</v>
      </c>
      <c r="T329" s="13">
        <f t="shared" si="96"/>
        <v>55.759999999999827</v>
      </c>
      <c r="U329" s="12">
        <f t="shared" si="97"/>
        <v>398</v>
      </c>
      <c r="V329" s="12">
        <f t="shared" si="86"/>
        <v>1</v>
      </c>
      <c r="W329" s="12">
        <v>-2.8037299999999998</v>
      </c>
      <c r="X329" s="12">
        <f t="shared" si="87"/>
        <v>1.296268</v>
      </c>
      <c r="Y329" s="13">
        <f t="shared" si="98"/>
        <v>55.759999999999827</v>
      </c>
      <c r="Z329" s="12">
        <f t="shared" si="88"/>
        <v>398</v>
      </c>
      <c r="AA329" s="12">
        <f t="shared" si="89"/>
        <v>1</v>
      </c>
      <c r="AB329" s="12">
        <f ca="1">'result(Ti-Al)'!AK332</f>
        <v>7.7683322601546871</v>
      </c>
      <c r="AC329" s="12">
        <f t="shared" ca="1" si="90"/>
        <v>8.2446808940477787</v>
      </c>
      <c r="AD329" s="13">
        <f t="shared" si="99"/>
        <v>55.759999999999827</v>
      </c>
      <c r="AE329" s="12">
        <f t="shared" ca="1" si="91"/>
        <v>398</v>
      </c>
      <c r="AF329" s="12">
        <f t="shared" ca="1" si="92"/>
        <v>1</v>
      </c>
    </row>
    <row r="330" spans="1:32" x14ac:dyDescent="0.15">
      <c r="A330" s="4">
        <v>3.09</v>
      </c>
      <c r="B330" s="4">
        <v>3.9646550000007608</v>
      </c>
      <c r="C330" s="4">
        <v>7.646077500016446</v>
      </c>
      <c r="D330" s="4">
        <v>5.4693524999969156</v>
      </c>
      <c r="E330" s="4">
        <v>1.296268</v>
      </c>
      <c r="H330" s="7">
        <v>3.9646550000007608</v>
      </c>
      <c r="I330" s="7">
        <f t="shared" si="82"/>
        <v>0.79365499999894951</v>
      </c>
      <c r="J330" s="13">
        <f t="shared" si="93"/>
        <v>55.979999999999826</v>
      </c>
      <c r="K330" s="12">
        <f t="shared" si="80"/>
        <v>398</v>
      </c>
      <c r="L330" s="12">
        <f t="shared" si="81"/>
        <v>1</v>
      </c>
      <c r="M330" s="12">
        <v>7.646077500016446</v>
      </c>
      <c r="N330" s="12">
        <f t="shared" si="83"/>
        <v>4.2400775000146496</v>
      </c>
      <c r="O330" s="13">
        <f t="shared" si="94"/>
        <v>55.979999999999826</v>
      </c>
      <c r="P330" s="12">
        <f t="shared" si="95"/>
        <v>398</v>
      </c>
      <c r="Q330" s="12">
        <f t="shared" si="84"/>
        <v>1</v>
      </c>
      <c r="R330" s="12">
        <v>5.4693524999969156</v>
      </c>
      <c r="S330" s="12">
        <f t="shared" si="85"/>
        <v>4.5553524999952799</v>
      </c>
      <c r="T330" s="13">
        <f t="shared" si="96"/>
        <v>55.979999999999826</v>
      </c>
      <c r="U330" s="12">
        <f t="shared" si="97"/>
        <v>398</v>
      </c>
      <c r="V330" s="12">
        <f t="shared" si="86"/>
        <v>1</v>
      </c>
      <c r="W330" s="12">
        <v>1.296268</v>
      </c>
      <c r="X330" s="12">
        <f t="shared" si="87"/>
        <v>5.3062680000000002</v>
      </c>
      <c r="Y330" s="13">
        <f t="shared" si="98"/>
        <v>55.979999999999826</v>
      </c>
      <c r="Z330" s="12">
        <f t="shared" si="88"/>
        <v>398</v>
      </c>
      <c r="AA330" s="12">
        <f t="shared" si="89"/>
        <v>1</v>
      </c>
      <c r="AB330" s="12">
        <f ca="1">'result(Ti-Al)'!AK333</f>
        <v>8.2446808940477787</v>
      </c>
      <c r="AC330" s="12">
        <f t="shared" ca="1" si="90"/>
        <v>6.5493825468292526</v>
      </c>
      <c r="AD330" s="13">
        <f t="shared" si="99"/>
        <v>55.979999999999826</v>
      </c>
      <c r="AE330" s="12">
        <f t="shared" ca="1" si="91"/>
        <v>398</v>
      </c>
      <c r="AF330" s="12">
        <f t="shared" ca="1" si="92"/>
        <v>1</v>
      </c>
    </row>
    <row r="331" spans="1:32" x14ac:dyDescent="0.15">
      <c r="A331" s="4">
        <v>3.1</v>
      </c>
      <c r="B331" s="4">
        <v>0.79365499999894951</v>
      </c>
      <c r="C331" s="4">
        <v>4.2400775000146496</v>
      </c>
      <c r="D331" s="4">
        <v>4.5553524999952799</v>
      </c>
      <c r="E331" s="4">
        <v>5.3062680000000002</v>
      </c>
      <c r="H331" s="7">
        <v>0.79365499999894951</v>
      </c>
      <c r="I331" s="7">
        <f t="shared" si="82"/>
        <v>4.2906549999983667</v>
      </c>
      <c r="J331" s="13">
        <f t="shared" si="93"/>
        <v>56.199999999999825</v>
      </c>
      <c r="K331" s="12">
        <f t="shared" si="80"/>
        <v>398</v>
      </c>
      <c r="L331" s="12">
        <f t="shared" si="81"/>
        <v>1</v>
      </c>
      <c r="M331" s="12">
        <v>4.2400775000146496</v>
      </c>
      <c r="N331" s="12">
        <f t="shared" si="83"/>
        <v>3.540077500016281</v>
      </c>
      <c r="O331" s="13">
        <f t="shared" si="94"/>
        <v>56.199999999999825</v>
      </c>
      <c r="P331" s="12">
        <f t="shared" si="95"/>
        <v>398</v>
      </c>
      <c r="Q331" s="12">
        <f t="shared" si="84"/>
        <v>1</v>
      </c>
      <c r="R331" s="12">
        <v>4.5553524999952799</v>
      </c>
      <c r="S331" s="12">
        <f t="shared" si="85"/>
        <v>2.1023524999961296</v>
      </c>
      <c r="T331" s="13">
        <f t="shared" si="96"/>
        <v>56.199999999999825</v>
      </c>
      <c r="U331" s="12">
        <f t="shared" si="97"/>
        <v>398</v>
      </c>
      <c r="V331" s="12">
        <f t="shared" si="86"/>
        <v>1</v>
      </c>
      <c r="W331" s="12">
        <v>5.3062680000000002</v>
      </c>
      <c r="X331" s="12">
        <f t="shared" si="87"/>
        <v>3.191268</v>
      </c>
      <c r="Y331" s="13">
        <f t="shared" si="98"/>
        <v>56.199999999999825</v>
      </c>
      <c r="Z331" s="12">
        <f t="shared" si="88"/>
        <v>398</v>
      </c>
      <c r="AA331" s="12">
        <f t="shared" si="89"/>
        <v>1</v>
      </c>
      <c r="AB331" s="12">
        <f ca="1">'result(Ti-Al)'!AK334</f>
        <v>6.5493825468292526</v>
      </c>
      <c r="AC331" s="12">
        <f t="shared" ca="1" si="90"/>
        <v>-0.99944664353253776</v>
      </c>
      <c r="AD331" s="13">
        <f t="shared" si="99"/>
        <v>56.199999999999825</v>
      </c>
      <c r="AE331" s="12">
        <f t="shared" ca="1" si="91"/>
        <v>398</v>
      </c>
      <c r="AF331" s="12">
        <f t="shared" ca="1" si="92"/>
        <v>1</v>
      </c>
    </row>
    <row r="332" spans="1:32" x14ac:dyDescent="0.15">
      <c r="A332" s="4">
        <v>3.11</v>
      </c>
      <c r="B332" s="4">
        <v>4.2906549999983667</v>
      </c>
      <c r="C332" s="4">
        <v>3.540077500016281</v>
      </c>
      <c r="D332" s="4">
        <v>2.1023524999961296</v>
      </c>
      <c r="E332" s="4">
        <v>3.191268</v>
      </c>
      <c r="H332" s="7">
        <v>4.2906549999983667</v>
      </c>
      <c r="I332" s="7">
        <f t="shared" si="82"/>
        <v>4.939655000001153</v>
      </c>
      <c r="J332" s="13">
        <f t="shared" si="93"/>
        <v>56.419999999999824</v>
      </c>
      <c r="K332" s="12">
        <f t="shared" si="80"/>
        <v>398</v>
      </c>
      <c r="L332" s="12">
        <f t="shared" si="81"/>
        <v>1</v>
      </c>
      <c r="M332" s="12">
        <v>3.540077500016281</v>
      </c>
      <c r="N332" s="12">
        <f t="shared" si="83"/>
        <v>1.5780775000138192</v>
      </c>
      <c r="O332" s="13">
        <f t="shared" si="94"/>
        <v>56.419999999999824</v>
      </c>
      <c r="P332" s="12">
        <f t="shared" si="95"/>
        <v>398</v>
      </c>
      <c r="Q332" s="12">
        <f t="shared" si="84"/>
        <v>1</v>
      </c>
      <c r="R332" s="12">
        <v>2.1023524999961296</v>
      </c>
      <c r="S332" s="12">
        <f t="shared" si="85"/>
        <v>4.5753524999980755</v>
      </c>
      <c r="T332" s="13">
        <f t="shared" si="96"/>
        <v>56.419999999999824</v>
      </c>
      <c r="U332" s="12">
        <f t="shared" si="97"/>
        <v>398</v>
      </c>
      <c r="V332" s="12">
        <f t="shared" si="86"/>
        <v>1</v>
      </c>
      <c r="W332" s="12">
        <v>3.191268</v>
      </c>
      <c r="X332" s="12">
        <f t="shared" si="87"/>
        <v>4.9562679999999997</v>
      </c>
      <c r="Y332" s="13">
        <f t="shared" si="98"/>
        <v>56.419999999999824</v>
      </c>
      <c r="Z332" s="12">
        <f t="shared" si="88"/>
        <v>398</v>
      </c>
      <c r="AA332" s="12">
        <f t="shared" si="89"/>
        <v>1</v>
      </c>
      <c r="AB332" s="12">
        <f ca="1">'result(Ti-Al)'!AK335</f>
        <v>-0.99944664353253776</v>
      </c>
      <c r="AC332" s="12">
        <f t="shared" ca="1" si="90"/>
        <v>-2.946962106572717</v>
      </c>
      <c r="AD332" s="13">
        <f t="shared" si="99"/>
        <v>56.419999999999824</v>
      </c>
      <c r="AE332" s="12">
        <f t="shared" ca="1" si="91"/>
        <v>398</v>
      </c>
      <c r="AF332" s="12">
        <f t="shared" ca="1" si="92"/>
        <v>1</v>
      </c>
    </row>
    <row r="333" spans="1:32" x14ac:dyDescent="0.15">
      <c r="A333" s="4">
        <v>3.12</v>
      </c>
      <c r="B333" s="4">
        <v>4.939655000001153</v>
      </c>
      <c r="C333" s="4">
        <v>1.5780775000138192</v>
      </c>
      <c r="D333" s="4">
        <v>4.5753524999980755</v>
      </c>
      <c r="E333" s="4">
        <v>4.9562679999999997</v>
      </c>
      <c r="H333" s="7">
        <v>4.939655000001153</v>
      </c>
      <c r="I333" s="7">
        <f t="shared" si="82"/>
        <v>6.6016550000007612</v>
      </c>
      <c r="J333" s="13">
        <f t="shared" si="93"/>
        <v>56.639999999999823</v>
      </c>
      <c r="K333" s="12">
        <f t="shared" si="80"/>
        <v>398</v>
      </c>
      <c r="L333" s="12">
        <f t="shared" si="81"/>
        <v>1</v>
      </c>
      <c r="M333" s="12">
        <v>1.5780775000138192</v>
      </c>
      <c r="N333" s="12">
        <f t="shared" si="83"/>
        <v>5.887077500016602</v>
      </c>
      <c r="O333" s="13">
        <f t="shared" si="94"/>
        <v>56.639999999999823</v>
      </c>
      <c r="P333" s="12">
        <f t="shared" si="95"/>
        <v>398</v>
      </c>
      <c r="Q333" s="12">
        <f t="shared" si="84"/>
        <v>1</v>
      </c>
      <c r="R333" s="12">
        <v>4.5753524999980755</v>
      </c>
      <c r="S333" s="12">
        <f t="shared" si="85"/>
        <v>6.7153524999952197</v>
      </c>
      <c r="T333" s="13">
        <f t="shared" si="96"/>
        <v>56.639999999999823</v>
      </c>
      <c r="U333" s="12">
        <f t="shared" si="97"/>
        <v>398</v>
      </c>
      <c r="V333" s="12">
        <f t="shared" si="86"/>
        <v>1</v>
      </c>
      <c r="W333" s="12">
        <v>4.9562679999999997</v>
      </c>
      <c r="X333" s="12">
        <f t="shared" si="87"/>
        <v>4.6682680000000003</v>
      </c>
      <c r="Y333" s="13">
        <f t="shared" si="98"/>
        <v>56.639999999999823</v>
      </c>
      <c r="Z333" s="12">
        <f t="shared" si="88"/>
        <v>398</v>
      </c>
      <c r="AA333" s="12">
        <f t="shared" si="89"/>
        <v>1</v>
      </c>
      <c r="AB333" s="12">
        <f ca="1">'result(Ti-Al)'!AK336</f>
        <v>-2.946962106572717</v>
      </c>
      <c r="AC333" s="12">
        <f t="shared" ca="1" si="90"/>
        <v>0.7868083056198818</v>
      </c>
      <c r="AD333" s="13">
        <f t="shared" si="99"/>
        <v>56.639999999999823</v>
      </c>
      <c r="AE333" s="12">
        <f t="shared" ca="1" si="91"/>
        <v>398</v>
      </c>
      <c r="AF333" s="12">
        <f t="shared" ca="1" si="92"/>
        <v>1</v>
      </c>
    </row>
    <row r="334" spans="1:32" x14ac:dyDescent="0.15">
      <c r="A334" s="4">
        <v>3.13</v>
      </c>
      <c r="B334" s="4">
        <v>6.6016550000007612</v>
      </c>
      <c r="C334" s="4">
        <v>5.887077500016602</v>
      </c>
      <c r="D334" s="4">
        <v>6.7153524999952197</v>
      </c>
      <c r="E334" s="4">
        <v>4.6682680000000003</v>
      </c>
      <c r="H334" s="7">
        <v>6.6016550000007612</v>
      </c>
      <c r="I334" s="7">
        <f t="shared" si="82"/>
        <v>4.6386550000008242</v>
      </c>
      <c r="J334" s="13">
        <f t="shared" si="93"/>
        <v>56.859999999999822</v>
      </c>
      <c r="K334" s="12">
        <f t="shared" si="80"/>
        <v>398</v>
      </c>
      <c r="L334" s="12">
        <f t="shared" si="81"/>
        <v>1</v>
      </c>
      <c r="M334" s="12">
        <v>5.887077500016602</v>
      </c>
      <c r="N334" s="12">
        <f t="shared" si="83"/>
        <v>8.1660775000145236</v>
      </c>
      <c r="O334" s="13">
        <f t="shared" si="94"/>
        <v>56.859999999999822</v>
      </c>
      <c r="P334" s="12">
        <f t="shared" si="95"/>
        <v>398</v>
      </c>
      <c r="Q334" s="12">
        <f t="shared" si="84"/>
        <v>1</v>
      </c>
      <c r="R334" s="12">
        <v>6.7153524999952197</v>
      </c>
      <c r="S334" s="12">
        <f t="shared" si="85"/>
        <v>4.6213524999956235</v>
      </c>
      <c r="T334" s="13">
        <f t="shared" si="96"/>
        <v>56.859999999999822</v>
      </c>
      <c r="U334" s="12">
        <f t="shared" si="97"/>
        <v>398</v>
      </c>
      <c r="V334" s="12">
        <f t="shared" si="86"/>
        <v>1</v>
      </c>
      <c r="W334" s="12">
        <v>4.6682680000000003</v>
      </c>
      <c r="X334" s="12">
        <f t="shared" si="87"/>
        <v>3.7212679999999998</v>
      </c>
      <c r="Y334" s="13">
        <f t="shared" si="98"/>
        <v>56.859999999999822</v>
      </c>
      <c r="Z334" s="12">
        <f t="shared" si="88"/>
        <v>398</v>
      </c>
      <c r="AA334" s="12">
        <f t="shared" si="89"/>
        <v>1</v>
      </c>
      <c r="AB334" s="12">
        <f ca="1">'result(Ti-Al)'!AK337</f>
        <v>0.7868083056198818</v>
      </c>
      <c r="AC334" s="12">
        <f t="shared" ca="1" si="90"/>
        <v>7.0217445094215236</v>
      </c>
      <c r="AD334" s="13">
        <f t="shared" si="99"/>
        <v>56.859999999999822</v>
      </c>
      <c r="AE334" s="12">
        <f t="shared" ca="1" si="91"/>
        <v>398</v>
      </c>
      <c r="AF334" s="12">
        <f t="shared" ca="1" si="92"/>
        <v>1</v>
      </c>
    </row>
    <row r="335" spans="1:32" x14ac:dyDescent="0.15">
      <c r="A335" s="4">
        <v>3.14</v>
      </c>
      <c r="B335" s="4">
        <v>4.6386550000008242</v>
      </c>
      <c r="C335" s="4">
        <v>8.1660775000145236</v>
      </c>
      <c r="D335" s="4">
        <v>4.6213524999956235</v>
      </c>
      <c r="E335" s="4">
        <v>3.7212679999999998</v>
      </c>
      <c r="H335" s="7">
        <v>4.6386550000008242</v>
      </c>
      <c r="I335" s="7">
        <f t="shared" si="82"/>
        <v>4.0006549999986873</v>
      </c>
      <c r="J335" s="13">
        <f t="shared" si="93"/>
        <v>57.079999999999821</v>
      </c>
      <c r="K335" s="12">
        <f t="shared" si="80"/>
        <v>398</v>
      </c>
      <c r="L335" s="12">
        <f t="shared" si="81"/>
        <v>1</v>
      </c>
      <c r="M335" s="12">
        <v>8.1660775000145236</v>
      </c>
      <c r="N335" s="12">
        <f t="shared" si="83"/>
        <v>3.4830775000145309</v>
      </c>
      <c r="O335" s="13">
        <f t="shared" si="94"/>
        <v>57.079999999999821</v>
      </c>
      <c r="P335" s="12">
        <f t="shared" si="95"/>
        <v>398</v>
      </c>
      <c r="Q335" s="12">
        <f t="shared" si="84"/>
        <v>1</v>
      </c>
      <c r="R335" s="12">
        <v>4.6213524999956235</v>
      </c>
      <c r="S335" s="12">
        <f t="shared" si="85"/>
        <v>5.118352499994927</v>
      </c>
      <c r="T335" s="13">
        <f t="shared" si="96"/>
        <v>57.079999999999821</v>
      </c>
      <c r="U335" s="12">
        <f t="shared" si="97"/>
        <v>398</v>
      </c>
      <c r="V335" s="12">
        <f t="shared" si="86"/>
        <v>1</v>
      </c>
      <c r="W335" s="12">
        <v>3.7212679999999998</v>
      </c>
      <c r="X335" s="12">
        <f t="shared" si="87"/>
        <v>3.9392680000000002</v>
      </c>
      <c r="Y335" s="13">
        <f t="shared" si="98"/>
        <v>57.079999999999821</v>
      </c>
      <c r="Z335" s="12">
        <f t="shared" si="88"/>
        <v>398</v>
      </c>
      <c r="AA335" s="12">
        <f t="shared" si="89"/>
        <v>1</v>
      </c>
      <c r="AB335" s="12">
        <f ca="1">'result(Ti-Al)'!AK338</f>
        <v>7.0217445094215236</v>
      </c>
      <c r="AC335" s="12">
        <f t="shared" ca="1" si="90"/>
        <v>2.0328239981227485</v>
      </c>
      <c r="AD335" s="13">
        <f t="shared" si="99"/>
        <v>57.079999999999821</v>
      </c>
      <c r="AE335" s="12">
        <f t="shared" ca="1" si="91"/>
        <v>398</v>
      </c>
      <c r="AF335" s="12">
        <f t="shared" ca="1" si="92"/>
        <v>1</v>
      </c>
    </row>
    <row r="336" spans="1:32" x14ac:dyDescent="0.15">
      <c r="A336" s="4">
        <v>3.15</v>
      </c>
      <c r="B336" s="4">
        <v>4.0006549999986873</v>
      </c>
      <c r="C336" s="4">
        <v>3.4830775000145309</v>
      </c>
      <c r="D336" s="4">
        <v>5.118352499994927</v>
      </c>
      <c r="E336" s="4">
        <v>3.9392680000000002</v>
      </c>
      <c r="H336" s="7">
        <v>4.0006549999986873</v>
      </c>
      <c r="I336" s="7">
        <f t="shared" si="82"/>
        <v>4.5606549999988033</v>
      </c>
      <c r="J336" s="13">
        <f t="shared" si="93"/>
        <v>57.29999999999982</v>
      </c>
      <c r="K336" s="12">
        <f t="shared" si="80"/>
        <v>398</v>
      </c>
      <c r="L336" s="12">
        <f t="shared" si="81"/>
        <v>1</v>
      </c>
      <c r="M336" s="12">
        <v>3.4830775000145309</v>
      </c>
      <c r="N336" s="12">
        <f t="shared" si="83"/>
        <v>3.8850775000156546</v>
      </c>
      <c r="O336" s="13">
        <f t="shared" si="94"/>
        <v>57.29999999999982</v>
      </c>
      <c r="P336" s="12">
        <f t="shared" si="95"/>
        <v>398</v>
      </c>
      <c r="Q336" s="12">
        <f t="shared" si="84"/>
        <v>1</v>
      </c>
      <c r="R336" s="12">
        <v>5.118352499994927</v>
      </c>
      <c r="S336" s="12">
        <f t="shared" si="85"/>
        <v>3.2793524999981116</v>
      </c>
      <c r="T336" s="13">
        <f t="shared" si="96"/>
        <v>57.29999999999982</v>
      </c>
      <c r="U336" s="12">
        <f t="shared" si="97"/>
        <v>398</v>
      </c>
      <c r="V336" s="12">
        <f t="shared" si="86"/>
        <v>1</v>
      </c>
      <c r="W336" s="12">
        <v>3.9392680000000002</v>
      </c>
      <c r="X336" s="12">
        <f t="shared" si="87"/>
        <v>5.5722680000000002</v>
      </c>
      <c r="Y336" s="13">
        <f t="shared" si="98"/>
        <v>57.29999999999982</v>
      </c>
      <c r="Z336" s="12">
        <f t="shared" si="88"/>
        <v>398</v>
      </c>
      <c r="AA336" s="12">
        <f t="shared" si="89"/>
        <v>1</v>
      </c>
      <c r="AB336" s="12">
        <f ca="1">'result(Ti-Al)'!AK339</f>
        <v>2.0328239981227485</v>
      </c>
      <c r="AC336" s="12">
        <f t="shared" ca="1" si="90"/>
        <v>2.6540784232444277</v>
      </c>
      <c r="AD336" s="13">
        <f t="shared" si="99"/>
        <v>57.29999999999982</v>
      </c>
      <c r="AE336" s="12">
        <f t="shared" ca="1" si="91"/>
        <v>398</v>
      </c>
      <c r="AF336" s="12">
        <f t="shared" ca="1" si="92"/>
        <v>1</v>
      </c>
    </row>
    <row r="337" spans="1:32" x14ac:dyDescent="0.15">
      <c r="A337" s="4">
        <v>3.16</v>
      </c>
      <c r="B337" s="4">
        <v>4.5606549999988033</v>
      </c>
      <c r="C337" s="4">
        <v>3.8850775000156546</v>
      </c>
      <c r="D337" s="4">
        <v>3.2793524999981116</v>
      </c>
      <c r="E337" s="4">
        <v>5.5722680000000002</v>
      </c>
      <c r="H337" s="7">
        <v>4.5606549999988033</v>
      </c>
      <c r="I337" s="7">
        <f t="shared" si="82"/>
        <v>1.0546550000007926</v>
      </c>
      <c r="J337" s="13">
        <f t="shared" si="93"/>
        <v>57.519999999999818</v>
      </c>
      <c r="K337" s="12">
        <f t="shared" si="80"/>
        <v>398</v>
      </c>
      <c r="L337" s="12">
        <f t="shared" si="81"/>
        <v>1</v>
      </c>
      <c r="M337" s="12">
        <v>3.8850775000156546</v>
      </c>
      <c r="N337" s="12">
        <f t="shared" si="83"/>
        <v>5.1450775000141391</v>
      </c>
      <c r="O337" s="13">
        <f t="shared" si="94"/>
        <v>57.519999999999818</v>
      </c>
      <c r="P337" s="12">
        <f t="shared" si="95"/>
        <v>398</v>
      </c>
      <c r="Q337" s="12">
        <f t="shared" si="84"/>
        <v>1</v>
      </c>
      <c r="R337" s="12">
        <v>3.2793524999981116</v>
      </c>
      <c r="S337" s="12">
        <f t="shared" si="85"/>
        <v>5.1463524999952881</v>
      </c>
      <c r="T337" s="13">
        <f t="shared" si="96"/>
        <v>57.519999999999818</v>
      </c>
      <c r="U337" s="12">
        <f t="shared" si="97"/>
        <v>398</v>
      </c>
      <c r="V337" s="12">
        <f t="shared" si="86"/>
        <v>1</v>
      </c>
      <c r="W337" s="12">
        <v>5.5722680000000002</v>
      </c>
      <c r="X337" s="12">
        <f t="shared" si="87"/>
        <v>2.6492680000000002</v>
      </c>
      <c r="Y337" s="13">
        <f t="shared" si="98"/>
        <v>57.519999999999818</v>
      </c>
      <c r="Z337" s="12">
        <f t="shared" si="88"/>
        <v>398</v>
      </c>
      <c r="AA337" s="12">
        <f t="shared" si="89"/>
        <v>1</v>
      </c>
      <c r="AB337" s="12">
        <f ca="1">'result(Ti-Al)'!AK340</f>
        <v>2.6540784232444277</v>
      </c>
      <c r="AC337" s="12">
        <f t="shared" ca="1" si="90"/>
        <v>-2.1531454100127307</v>
      </c>
      <c r="AD337" s="13">
        <f t="shared" si="99"/>
        <v>57.519999999999818</v>
      </c>
      <c r="AE337" s="12">
        <f t="shared" ca="1" si="91"/>
        <v>398</v>
      </c>
      <c r="AF337" s="12">
        <f t="shared" ca="1" si="92"/>
        <v>1</v>
      </c>
    </row>
    <row r="338" spans="1:32" x14ac:dyDescent="0.15">
      <c r="A338" s="4">
        <v>3.17</v>
      </c>
      <c r="B338" s="4">
        <v>1.0546550000007926</v>
      </c>
      <c r="C338" s="4">
        <v>5.1450775000141391</v>
      </c>
      <c r="D338" s="4">
        <v>5.1463524999952881</v>
      </c>
      <c r="E338" s="4">
        <v>2.6492680000000002</v>
      </c>
      <c r="H338" s="7">
        <v>1.0546550000007926</v>
      </c>
      <c r="I338" s="7">
        <f t="shared" si="82"/>
        <v>5.4496549999996091</v>
      </c>
      <c r="J338" s="13">
        <f t="shared" si="93"/>
        <v>57.739999999999817</v>
      </c>
      <c r="K338" s="12">
        <f t="shared" si="80"/>
        <v>398</v>
      </c>
      <c r="L338" s="12">
        <f t="shared" si="81"/>
        <v>1</v>
      </c>
      <c r="M338" s="12">
        <v>5.1450775000141391</v>
      </c>
      <c r="N338" s="12">
        <f t="shared" si="83"/>
        <v>2.4630775000140659</v>
      </c>
      <c r="O338" s="13">
        <f t="shared" si="94"/>
        <v>57.739999999999817</v>
      </c>
      <c r="P338" s="12">
        <f t="shared" si="95"/>
        <v>398</v>
      </c>
      <c r="Q338" s="12">
        <f t="shared" si="84"/>
        <v>1</v>
      </c>
      <c r="R338" s="12">
        <v>5.1463524999952881</v>
      </c>
      <c r="S338" s="12">
        <f t="shared" si="85"/>
        <v>7.6253524999962963</v>
      </c>
      <c r="T338" s="13">
        <f t="shared" si="96"/>
        <v>57.739999999999817</v>
      </c>
      <c r="U338" s="12">
        <f t="shared" si="97"/>
        <v>398</v>
      </c>
      <c r="V338" s="12">
        <f t="shared" si="86"/>
        <v>1</v>
      </c>
      <c r="W338" s="12">
        <v>2.6492680000000002</v>
      </c>
      <c r="X338" s="12">
        <f t="shared" si="87"/>
        <v>1.997268</v>
      </c>
      <c r="Y338" s="13">
        <f t="shared" si="98"/>
        <v>57.739999999999817</v>
      </c>
      <c r="Z338" s="12">
        <f t="shared" si="88"/>
        <v>398</v>
      </c>
      <c r="AA338" s="12">
        <f t="shared" si="89"/>
        <v>1</v>
      </c>
      <c r="AB338" s="12">
        <f ca="1">'result(Ti-Al)'!AK341</f>
        <v>-2.1531454100127307</v>
      </c>
      <c r="AC338" s="12">
        <f t="shared" ca="1" si="90"/>
        <v>3.3241105356860494</v>
      </c>
      <c r="AD338" s="13">
        <f t="shared" si="99"/>
        <v>57.739999999999817</v>
      </c>
      <c r="AE338" s="12">
        <f t="shared" ca="1" si="91"/>
        <v>398</v>
      </c>
      <c r="AF338" s="12">
        <f t="shared" ca="1" si="92"/>
        <v>1</v>
      </c>
    </row>
    <row r="339" spans="1:32" x14ac:dyDescent="0.15">
      <c r="A339" s="4">
        <v>3.18</v>
      </c>
      <c r="B339" s="4">
        <v>5.4496549999996091</v>
      </c>
      <c r="C339" s="4">
        <v>2.4630775000140659</v>
      </c>
      <c r="D339" s="4">
        <v>7.6253524999962963</v>
      </c>
      <c r="E339" s="4">
        <v>1.997268</v>
      </c>
      <c r="H339" s="7">
        <v>5.4496549999996091</v>
      </c>
      <c r="I339" s="7">
        <f t="shared" si="82"/>
        <v>4.4906550000014533</v>
      </c>
      <c r="J339" s="13">
        <f t="shared" si="93"/>
        <v>57.959999999999816</v>
      </c>
      <c r="K339" s="12">
        <f t="shared" si="80"/>
        <v>398</v>
      </c>
      <c r="L339" s="12">
        <f t="shared" si="81"/>
        <v>1</v>
      </c>
      <c r="M339" s="12">
        <v>2.4630775000140659</v>
      </c>
      <c r="N339" s="12">
        <f t="shared" si="83"/>
        <v>5.0170775000140111</v>
      </c>
      <c r="O339" s="13">
        <f t="shared" si="94"/>
        <v>57.959999999999816</v>
      </c>
      <c r="P339" s="12">
        <f t="shared" si="95"/>
        <v>398</v>
      </c>
      <c r="Q339" s="12">
        <f t="shared" si="84"/>
        <v>1</v>
      </c>
      <c r="R339" s="12">
        <v>7.6253524999962963</v>
      </c>
      <c r="S339" s="12">
        <f t="shared" si="85"/>
        <v>3.1733524999957297</v>
      </c>
      <c r="T339" s="13">
        <f t="shared" si="96"/>
        <v>57.959999999999816</v>
      </c>
      <c r="U339" s="12">
        <f t="shared" si="97"/>
        <v>398</v>
      </c>
      <c r="V339" s="12">
        <f t="shared" si="86"/>
        <v>1</v>
      </c>
      <c r="W339" s="12">
        <v>1.997268</v>
      </c>
      <c r="X339" s="12">
        <f t="shared" si="87"/>
        <v>-0.12273000000000001</v>
      </c>
      <c r="Y339" s="13">
        <f t="shared" si="98"/>
        <v>57.959999999999816</v>
      </c>
      <c r="Z339" s="12">
        <f t="shared" si="88"/>
        <v>398</v>
      </c>
      <c r="AA339" s="12">
        <f t="shared" si="89"/>
        <v>1</v>
      </c>
      <c r="AB339" s="12">
        <f ca="1">'result(Ti-Al)'!AK342</f>
        <v>3.3241105356860494</v>
      </c>
      <c r="AC339" s="12">
        <f t="shared" ca="1" si="90"/>
        <v>3.4101580246994563</v>
      </c>
      <c r="AD339" s="13">
        <f t="shared" si="99"/>
        <v>57.959999999999816</v>
      </c>
      <c r="AE339" s="12">
        <f t="shared" ca="1" si="91"/>
        <v>398</v>
      </c>
      <c r="AF339" s="12">
        <f t="shared" ca="1" si="92"/>
        <v>1</v>
      </c>
    </row>
    <row r="340" spans="1:32" x14ac:dyDescent="0.15">
      <c r="A340" s="4">
        <v>3.19</v>
      </c>
      <c r="B340" s="4">
        <v>4.4906550000014533</v>
      </c>
      <c r="C340" s="4">
        <v>5.0170775000140111</v>
      </c>
      <c r="D340" s="4">
        <v>3.1733524999957297</v>
      </c>
      <c r="E340" s="4">
        <v>-0.12273000000000001</v>
      </c>
      <c r="H340" s="7">
        <v>4.4906550000014533</v>
      </c>
      <c r="I340" s="7">
        <f t="shared" si="82"/>
        <v>4.1796550000015031</v>
      </c>
      <c r="J340" s="13">
        <f t="shared" si="93"/>
        <v>58.179999999999815</v>
      </c>
      <c r="K340" s="12">
        <f t="shared" si="80"/>
        <v>398</v>
      </c>
      <c r="L340" s="12">
        <f t="shared" si="81"/>
        <v>1</v>
      </c>
      <c r="M340" s="12">
        <v>5.0170775000140111</v>
      </c>
      <c r="N340" s="12">
        <f t="shared" si="83"/>
        <v>3.7400775000158148</v>
      </c>
      <c r="O340" s="13">
        <f t="shared" si="94"/>
        <v>58.179999999999815</v>
      </c>
      <c r="P340" s="12">
        <f t="shared" si="95"/>
        <v>398</v>
      </c>
      <c r="Q340" s="12">
        <f t="shared" si="84"/>
        <v>1</v>
      </c>
      <c r="R340" s="12">
        <v>3.1733524999957297</v>
      </c>
      <c r="S340" s="12">
        <f t="shared" si="85"/>
        <v>3.1643524999971362</v>
      </c>
      <c r="T340" s="13">
        <f t="shared" si="96"/>
        <v>58.179999999999815</v>
      </c>
      <c r="U340" s="12">
        <f t="shared" si="97"/>
        <v>398</v>
      </c>
      <c r="V340" s="12">
        <f t="shared" si="86"/>
        <v>1</v>
      </c>
      <c r="W340" s="12">
        <v>-0.12273000000000001</v>
      </c>
      <c r="X340" s="12">
        <f t="shared" si="87"/>
        <v>2.3822679999999998</v>
      </c>
      <c r="Y340" s="13">
        <f t="shared" si="98"/>
        <v>58.179999999999815</v>
      </c>
      <c r="Z340" s="12">
        <f t="shared" si="88"/>
        <v>398</v>
      </c>
      <c r="AA340" s="12">
        <f t="shared" si="89"/>
        <v>1</v>
      </c>
      <c r="AB340" s="12">
        <f ca="1">'result(Ti-Al)'!AK343</f>
        <v>3.4101580246994563</v>
      </c>
      <c r="AC340" s="12">
        <f t="shared" ca="1" si="90"/>
        <v>-0.68664515579215291</v>
      </c>
      <c r="AD340" s="13">
        <f t="shared" si="99"/>
        <v>58.179999999999815</v>
      </c>
      <c r="AE340" s="12">
        <f t="shared" ca="1" si="91"/>
        <v>398</v>
      </c>
      <c r="AF340" s="12">
        <f t="shared" ca="1" si="92"/>
        <v>1</v>
      </c>
    </row>
    <row r="341" spans="1:32" x14ac:dyDescent="0.15">
      <c r="A341" s="4">
        <v>3.2</v>
      </c>
      <c r="B341" s="4">
        <v>4.1796550000015031</v>
      </c>
      <c r="C341" s="4">
        <v>3.7400775000158148</v>
      </c>
      <c r="D341" s="4">
        <v>3.1643524999971362</v>
      </c>
      <c r="E341" s="4">
        <v>2.3822679999999998</v>
      </c>
      <c r="H341" s="7">
        <v>4.1796550000015031</v>
      </c>
      <c r="I341" s="7">
        <f t="shared" si="82"/>
        <v>6.1456550000009713</v>
      </c>
      <c r="J341" s="13">
        <f t="shared" si="93"/>
        <v>58.399999999999814</v>
      </c>
      <c r="K341" s="12">
        <f t="shared" ref="K341:K404" si="100">COUNTIFS($H$21:$H$418,"&lt;"&amp;J341,$I$21:$I$418,"&lt;"&amp;J341)</f>
        <v>398</v>
      </c>
      <c r="L341" s="12">
        <f t="shared" ref="L341:L404" si="101">K341/$K$419</f>
        <v>1</v>
      </c>
      <c r="M341" s="12">
        <v>3.7400775000158148</v>
      </c>
      <c r="N341" s="12">
        <f t="shared" si="83"/>
        <v>3.8820775000161234</v>
      </c>
      <c r="O341" s="13">
        <f t="shared" si="94"/>
        <v>58.399999999999814</v>
      </c>
      <c r="P341" s="12">
        <f t="shared" si="95"/>
        <v>398</v>
      </c>
      <c r="Q341" s="12">
        <f t="shared" si="84"/>
        <v>1</v>
      </c>
      <c r="R341" s="12">
        <v>3.1643524999971362</v>
      </c>
      <c r="S341" s="12">
        <f t="shared" si="85"/>
        <v>-1.9266475000030425</v>
      </c>
      <c r="T341" s="13">
        <f t="shared" si="96"/>
        <v>58.399999999999814</v>
      </c>
      <c r="U341" s="12">
        <f t="shared" si="97"/>
        <v>398</v>
      </c>
      <c r="V341" s="12">
        <f t="shared" si="86"/>
        <v>1</v>
      </c>
      <c r="W341" s="12">
        <v>2.3822679999999998</v>
      </c>
      <c r="X341" s="12">
        <f t="shared" si="87"/>
        <v>2.3092679999999999</v>
      </c>
      <c r="Y341" s="13">
        <f t="shared" si="98"/>
        <v>58.399999999999814</v>
      </c>
      <c r="Z341" s="12">
        <f t="shared" si="88"/>
        <v>398</v>
      </c>
      <c r="AA341" s="12">
        <f t="shared" si="89"/>
        <v>1</v>
      </c>
      <c r="AB341" s="12">
        <f ca="1">'result(Ti-Al)'!AK344</f>
        <v>-0.68664515579215291</v>
      </c>
      <c r="AC341" s="12">
        <f t="shared" ca="1" si="90"/>
        <v>1.2733245135112377</v>
      </c>
      <c r="AD341" s="13">
        <f t="shared" si="99"/>
        <v>58.399999999999814</v>
      </c>
      <c r="AE341" s="12">
        <f t="shared" ca="1" si="91"/>
        <v>398</v>
      </c>
      <c r="AF341" s="12">
        <f t="shared" ca="1" si="92"/>
        <v>1</v>
      </c>
    </row>
    <row r="342" spans="1:32" x14ac:dyDescent="0.15">
      <c r="A342" s="4">
        <v>3.21</v>
      </c>
      <c r="B342" s="4">
        <v>6.1456550000009713</v>
      </c>
      <c r="C342" s="4">
        <v>3.8820775000161234</v>
      </c>
      <c r="D342" s="4">
        <v>-1.9266475000030425</v>
      </c>
      <c r="E342" s="4">
        <v>2.3092679999999999</v>
      </c>
      <c r="H342" s="7">
        <v>6.1456550000009713</v>
      </c>
      <c r="I342" s="7">
        <f t="shared" ref="I342:I405" si="102">H343</f>
        <v>0.19165499999829194</v>
      </c>
      <c r="J342" s="13">
        <f t="shared" si="93"/>
        <v>58.619999999999813</v>
      </c>
      <c r="K342" s="12">
        <f t="shared" si="100"/>
        <v>398</v>
      </c>
      <c r="L342" s="12">
        <f t="shared" si="101"/>
        <v>1</v>
      </c>
      <c r="M342" s="12">
        <v>3.8820775000161234</v>
      </c>
      <c r="N342" s="12">
        <f t="shared" ref="N342:N405" si="103">M343</f>
        <v>1.9480775000140227</v>
      </c>
      <c r="O342" s="13">
        <f t="shared" si="94"/>
        <v>58.619999999999813</v>
      </c>
      <c r="P342" s="12">
        <f t="shared" si="95"/>
        <v>398</v>
      </c>
      <c r="Q342" s="12">
        <f t="shared" ref="Q342:Q405" si="104">P342/$P$419</f>
        <v>1</v>
      </c>
      <c r="R342" s="12">
        <v>-1.9266475000030425</v>
      </c>
      <c r="S342" s="12">
        <f t="shared" ref="S342:S405" si="105">R343</f>
        <v>3.1043524999958549</v>
      </c>
      <c r="T342" s="13">
        <f t="shared" si="96"/>
        <v>58.619999999999813</v>
      </c>
      <c r="U342" s="12">
        <f t="shared" si="97"/>
        <v>398</v>
      </c>
      <c r="V342" s="12">
        <f t="shared" ref="V342:V405" si="106">U342/$U$419</f>
        <v>1</v>
      </c>
      <c r="W342" s="12">
        <v>2.3092679999999999</v>
      </c>
      <c r="X342" s="12">
        <f t="shared" ref="X342:X405" si="107">W343</f>
        <v>5.1332680000000002</v>
      </c>
      <c r="Y342" s="13">
        <f t="shared" si="98"/>
        <v>58.619999999999813</v>
      </c>
      <c r="Z342" s="12">
        <f t="shared" ref="Z342:Z405" si="108">COUNTIFS($W$21:$W$418,"&lt;"&amp;Y342,$X$21:$X$418,"&lt;"&amp;Y342)</f>
        <v>398</v>
      </c>
      <c r="AA342" s="12">
        <f t="shared" ref="AA342:AA405" si="109">Z342/$Z$419</f>
        <v>1</v>
      </c>
      <c r="AB342" s="12">
        <f ca="1">'result(Ti-Al)'!AK345</f>
        <v>1.2733245135112377</v>
      </c>
      <c r="AC342" s="12">
        <f t="shared" ref="AC342:AC405" ca="1" si="110">AB343</f>
        <v>1.089351782488859</v>
      </c>
      <c r="AD342" s="13">
        <f t="shared" si="99"/>
        <v>58.619999999999813</v>
      </c>
      <c r="AE342" s="12">
        <f t="shared" ref="AE342:AE405" ca="1" si="111">COUNTIFS($AB$21:$AB$418,"&lt;"&amp;AD342,$AC$21:$AC$418,"&lt;"&amp;AD342)</f>
        <v>398</v>
      </c>
      <c r="AF342" s="12">
        <f t="shared" ref="AF342:AF405" ca="1" si="112">AE342/$AE$419</f>
        <v>1</v>
      </c>
    </row>
    <row r="343" spans="1:32" x14ac:dyDescent="0.15">
      <c r="A343" s="4">
        <v>3.22</v>
      </c>
      <c r="B343" s="4">
        <v>0.19165499999829194</v>
      </c>
      <c r="C343" s="4">
        <v>1.9480775000140227</v>
      </c>
      <c r="D343" s="4">
        <v>3.1043524999958549</v>
      </c>
      <c r="E343" s="4">
        <v>5.1332680000000002</v>
      </c>
      <c r="H343" s="7">
        <v>0.19165499999829194</v>
      </c>
      <c r="I343" s="7">
        <f t="shared" si="102"/>
        <v>1.7426550000010366</v>
      </c>
      <c r="J343" s="13">
        <f t="shared" ref="J343:J406" si="113">J342+$E$6</f>
        <v>58.839999999999812</v>
      </c>
      <c r="K343" s="12">
        <f t="shared" si="100"/>
        <v>398</v>
      </c>
      <c r="L343" s="12">
        <f t="shared" si="101"/>
        <v>1</v>
      </c>
      <c r="M343" s="12">
        <v>1.9480775000140227</v>
      </c>
      <c r="N343" s="12">
        <f t="shared" si="103"/>
        <v>6.493077500014266</v>
      </c>
      <c r="O343" s="13">
        <f t="shared" ref="O343:O406" si="114">O342+$E$6</f>
        <v>58.839999999999812</v>
      </c>
      <c r="P343" s="12">
        <f t="shared" ref="P343:P406" si="115">COUNTIFS($M$21:$M$418,"&lt;"&amp;O343,$N$21:$N$418,"&lt;"&amp;O343)</f>
        <v>398</v>
      </c>
      <c r="Q343" s="12">
        <f t="shared" si="104"/>
        <v>1</v>
      </c>
      <c r="R343" s="12">
        <v>3.1043524999958549</v>
      </c>
      <c r="S343" s="12">
        <f t="shared" si="105"/>
        <v>6.5503524999961371</v>
      </c>
      <c r="T343" s="13">
        <f t="shared" ref="T343:T406" si="116">T342+$E$6</f>
        <v>58.839999999999812</v>
      </c>
      <c r="U343" s="12">
        <f t="shared" ref="U343:U406" si="117">COUNTIFS($R$21:$R$418,"&lt;"&amp;T343,$S$21:$S$418,"&lt;"&amp;T343)</f>
        <v>398</v>
      </c>
      <c r="V343" s="12">
        <f t="shared" si="106"/>
        <v>1</v>
      </c>
      <c r="W343" s="12">
        <v>5.1332680000000002</v>
      </c>
      <c r="X343" s="12">
        <f t="shared" si="107"/>
        <v>6.0272680000000003</v>
      </c>
      <c r="Y343" s="13">
        <f t="shared" ref="Y343:Y406" si="118">Y342+$E$6</f>
        <v>58.839999999999812</v>
      </c>
      <c r="Z343" s="12">
        <f t="shared" si="108"/>
        <v>398</v>
      </c>
      <c r="AA343" s="12">
        <f t="shared" si="109"/>
        <v>1</v>
      </c>
      <c r="AB343" s="12">
        <f ca="1">'result(Ti-Al)'!AK346</f>
        <v>1.089351782488859</v>
      </c>
      <c r="AC343" s="12">
        <f t="shared" ca="1" si="110"/>
        <v>0.28648062750215919</v>
      </c>
      <c r="AD343" s="13">
        <f t="shared" ref="AD343:AD406" si="119">AD342+$E$6</f>
        <v>58.839999999999812</v>
      </c>
      <c r="AE343" s="12">
        <f t="shared" ca="1" si="111"/>
        <v>398</v>
      </c>
      <c r="AF343" s="12">
        <f t="shared" ca="1" si="112"/>
        <v>1</v>
      </c>
    </row>
    <row r="344" spans="1:32" x14ac:dyDescent="0.15">
      <c r="A344" s="4">
        <v>3.23</v>
      </c>
      <c r="B344" s="4">
        <v>1.7426550000010366</v>
      </c>
      <c r="C344" s="4">
        <v>6.493077500014266</v>
      </c>
      <c r="D344" s="4">
        <v>6.5503524999961371</v>
      </c>
      <c r="E344" s="4">
        <v>6.0272680000000003</v>
      </c>
      <c r="H344" s="7">
        <v>1.7426550000010366</v>
      </c>
      <c r="I344" s="7">
        <f t="shared" si="102"/>
        <v>4.1646550000002946</v>
      </c>
      <c r="J344" s="13">
        <f t="shared" si="113"/>
        <v>59.05999999999981</v>
      </c>
      <c r="K344" s="12">
        <f t="shared" si="100"/>
        <v>398</v>
      </c>
      <c r="L344" s="12">
        <f t="shared" si="101"/>
        <v>1</v>
      </c>
      <c r="M344" s="12">
        <v>6.493077500014266</v>
      </c>
      <c r="N344" s="12">
        <f t="shared" si="103"/>
        <v>6.8280775000140181</v>
      </c>
      <c r="O344" s="13">
        <f t="shared" si="114"/>
        <v>59.05999999999981</v>
      </c>
      <c r="P344" s="12">
        <f t="shared" si="115"/>
        <v>398</v>
      </c>
      <c r="Q344" s="12">
        <f t="shared" si="104"/>
        <v>1</v>
      </c>
      <c r="R344" s="12">
        <v>6.5503524999961371</v>
      </c>
      <c r="S344" s="12">
        <f t="shared" si="105"/>
        <v>4.5443524999981832</v>
      </c>
      <c r="T344" s="13">
        <f t="shared" si="116"/>
        <v>59.05999999999981</v>
      </c>
      <c r="U344" s="12">
        <f t="shared" si="117"/>
        <v>398</v>
      </c>
      <c r="V344" s="12">
        <f t="shared" si="106"/>
        <v>1</v>
      </c>
      <c r="W344" s="12">
        <v>6.0272680000000003</v>
      </c>
      <c r="X344" s="12">
        <f t="shared" si="107"/>
        <v>1.1362680000000001</v>
      </c>
      <c r="Y344" s="13">
        <f t="shared" si="118"/>
        <v>59.05999999999981</v>
      </c>
      <c r="Z344" s="12">
        <f t="shared" si="108"/>
        <v>398</v>
      </c>
      <c r="AA344" s="12">
        <f t="shared" si="109"/>
        <v>1</v>
      </c>
      <c r="AB344" s="12">
        <f ca="1">'result(Ti-Al)'!AK347</f>
        <v>0.28648062750215919</v>
      </c>
      <c r="AC344" s="12">
        <f t="shared" ca="1" si="110"/>
        <v>1.2758278062533341</v>
      </c>
      <c r="AD344" s="13">
        <f t="shared" si="119"/>
        <v>59.05999999999981</v>
      </c>
      <c r="AE344" s="12">
        <f t="shared" ca="1" si="111"/>
        <v>398</v>
      </c>
      <c r="AF344" s="12">
        <f t="shared" ca="1" si="112"/>
        <v>1</v>
      </c>
    </row>
    <row r="345" spans="1:32" x14ac:dyDescent="0.15">
      <c r="A345" s="4">
        <v>3.24</v>
      </c>
      <c r="B345" s="4">
        <v>4.1646550000002946</v>
      </c>
      <c r="C345" s="4">
        <v>6.8280775000140181</v>
      </c>
      <c r="D345" s="4">
        <v>4.5443524999981832</v>
      </c>
      <c r="E345" s="4">
        <v>1.1362680000000001</v>
      </c>
      <c r="H345" s="7">
        <v>4.1646550000002946</v>
      </c>
      <c r="I345" s="7">
        <f t="shared" si="102"/>
        <v>4.0146549999988679</v>
      </c>
      <c r="J345" s="13">
        <f t="shared" si="113"/>
        <v>59.279999999999809</v>
      </c>
      <c r="K345" s="12">
        <f t="shared" si="100"/>
        <v>398</v>
      </c>
      <c r="L345" s="12">
        <f t="shared" si="101"/>
        <v>1</v>
      </c>
      <c r="M345" s="12">
        <v>6.8280775000140181</v>
      </c>
      <c r="N345" s="12">
        <f t="shared" si="103"/>
        <v>11.726077500014753</v>
      </c>
      <c r="O345" s="13">
        <f t="shared" si="114"/>
        <v>59.279999999999809</v>
      </c>
      <c r="P345" s="12">
        <f t="shared" si="115"/>
        <v>398</v>
      </c>
      <c r="Q345" s="12">
        <f t="shared" si="104"/>
        <v>1</v>
      </c>
      <c r="R345" s="12">
        <v>4.5443524999981832</v>
      </c>
      <c r="S345" s="12">
        <f t="shared" si="105"/>
        <v>3.8243524999970191</v>
      </c>
      <c r="T345" s="13">
        <f t="shared" si="116"/>
        <v>59.279999999999809</v>
      </c>
      <c r="U345" s="12">
        <f t="shared" si="117"/>
        <v>398</v>
      </c>
      <c r="V345" s="12">
        <f t="shared" si="106"/>
        <v>1</v>
      </c>
      <c r="W345" s="12">
        <v>1.1362680000000001</v>
      </c>
      <c r="X345" s="12">
        <f t="shared" si="107"/>
        <v>1.249268</v>
      </c>
      <c r="Y345" s="13">
        <f t="shared" si="118"/>
        <v>59.279999999999809</v>
      </c>
      <c r="Z345" s="12">
        <f t="shared" si="108"/>
        <v>398</v>
      </c>
      <c r="AA345" s="12">
        <f t="shared" si="109"/>
        <v>1</v>
      </c>
      <c r="AB345" s="12">
        <f ca="1">'result(Ti-Al)'!AK348</f>
        <v>1.2758278062533341</v>
      </c>
      <c r="AC345" s="12">
        <f t="shared" ca="1" si="110"/>
        <v>4.7473492697278932</v>
      </c>
      <c r="AD345" s="13">
        <f t="shared" si="119"/>
        <v>59.279999999999809</v>
      </c>
      <c r="AE345" s="12">
        <f t="shared" ca="1" si="111"/>
        <v>398</v>
      </c>
      <c r="AF345" s="12">
        <f t="shared" ca="1" si="112"/>
        <v>1</v>
      </c>
    </row>
    <row r="346" spans="1:32" x14ac:dyDescent="0.15">
      <c r="A346" s="4">
        <v>3.25</v>
      </c>
      <c r="B346" s="4">
        <v>4.0146549999988679</v>
      </c>
      <c r="C346" s="4">
        <v>11.726077500014753</v>
      </c>
      <c r="D346" s="4">
        <v>3.8243524999970191</v>
      </c>
      <c r="E346" s="4">
        <v>1.249268</v>
      </c>
      <c r="H346" s="7">
        <v>4.0146549999988679</v>
      </c>
      <c r="I346" s="7">
        <f t="shared" si="102"/>
        <v>5.2046550000000025</v>
      </c>
      <c r="J346" s="13">
        <f t="shared" si="113"/>
        <v>59.499999999999808</v>
      </c>
      <c r="K346" s="12">
        <f t="shared" si="100"/>
        <v>398</v>
      </c>
      <c r="L346" s="12">
        <f t="shared" si="101"/>
        <v>1</v>
      </c>
      <c r="M346" s="12">
        <v>11.726077500014753</v>
      </c>
      <c r="N346" s="12">
        <f t="shared" si="103"/>
        <v>6.0300775000143858</v>
      </c>
      <c r="O346" s="13">
        <f t="shared" si="114"/>
        <v>59.499999999999808</v>
      </c>
      <c r="P346" s="12">
        <f t="shared" si="115"/>
        <v>398</v>
      </c>
      <c r="Q346" s="12">
        <f t="shared" si="104"/>
        <v>1</v>
      </c>
      <c r="R346" s="12">
        <v>3.8243524999970191</v>
      </c>
      <c r="S346" s="12">
        <f t="shared" si="105"/>
        <v>4.740352499997158</v>
      </c>
      <c r="T346" s="13">
        <f t="shared" si="116"/>
        <v>59.499999999999808</v>
      </c>
      <c r="U346" s="12">
        <f t="shared" si="117"/>
        <v>398</v>
      </c>
      <c r="V346" s="12">
        <f t="shared" si="106"/>
        <v>1</v>
      </c>
      <c r="W346" s="12">
        <v>1.249268</v>
      </c>
      <c r="X346" s="12">
        <f t="shared" si="107"/>
        <v>6.3332680000000003</v>
      </c>
      <c r="Y346" s="13">
        <f t="shared" si="118"/>
        <v>59.499999999999808</v>
      </c>
      <c r="Z346" s="12">
        <f t="shared" si="108"/>
        <v>398</v>
      </c>
      <c r="AA346" s="12">
        <f t="shared" si="109"/>
        <v>1</v>
      </c>
      <c r="AB346" s="12">
        <f ca="1">'result(Ti-Al)'!AK349</f>
        <v>4.7473492697278932</v>
      </c>
      <c r="AC346" s="12">
        <f t="shared" ca="1" si="110"/>
        <v>2.0551336553526722</v>
      </c>
      <c r="AD346" s="13">
        <f t="shared" si="119"/>
        <v>59.499999999999808</v>
      </c>
      <c r="AE346" s="12">
        <f t="shared" ca="1" si="111"/>
        <v>398</v>
      </c>
      <c r="AF346" s="12">
        <f t="shared" ca="1" si="112"/>
        <v>1</v>
      </c>
    </row>
    <row r="347" spans="1:32" x14ac:dyDescent="0.15">
      <c r="A347" s="4">
        <v>3.26</v>
      </c>
      <c r="B347" s="4">
        <v>5.2046550000000025</v>
      </c>
      <c r="C347" s="4">
        <v>6.0300775000143858</v>
      </c>
      <c r="D347" s="4">
        <v>4.740352499997158</v>
      </c>
      <c r="E347" s="4">
        <v>6.3332680000000003</v>
      </c>
      <c r="H347" s="7">
        <v>5.2046550000000025</v>
      </c>
      <c r="I347" s="7">
        <f t="shared" si="102"/>
        <v>2.3936549999987733</v>
      </c>
      <c r="J347" s="13">
        <f t="shared" si="113"/>
        <v>59.719999999999807</v>
      </c>
      <c r="K347" s="12">
        <f t="shared" si="100"/>
        <v>398</v>
      </c>
      <c r="L347" s="12">
        <f t="shared" si="101"/>
        <v>1</v>
      </c>
      <c r="M347" s="12">
        <v>6.0300775000143858</v>
      </c>
      <c r="N347" s="12">
        <f t="shared" si="103"/>
        <v>2.6140775000165206</v>
      </c>
      <c r="O347" s="13">
        <f t="shared" si="114"/>
        <v>59.719999999999807</v>
      </c>
      <c r="P347" s="12">
        <f t="shared" si="115"/>
        <v>398</v>
      </c>
      <c r="Q347" s="12">
        <f t="shared" si="104"/>
        <v>1</v>
      </c>
      <c r="R347" s="12">
        <v>4.740352499997158</v>
      </c>
      <c r="S347" s="12">
        <f t="shared" si="105"/>
        <v>3.5783524999963845</v>
      </c>
      <c r="T347" s="13">
        <f t="shared" si="116"/>
        <v>59.719999999999807</v>
      </c>
      <c r="U347" s="12">
        <f t="shared" si="117"/>
        <v>398</v>
      </c>
      <c r="V347" s="12">
        <f t="shared" si="106"/>
        <v>1</v>
      </c>
      <c r="W347" s="12">
        <v>6.3332680000000003</v>
      </c>
      <c r="X347" s="12">
        <f t="shared" si="107"/>
        <v>2.5362680000000002</v>
      </c>
      <c r="Y347" s="13">
        <f t="shared" si="118"/>
        <v>59.719999999999807</v>
      </c>
      <c r="Z347" s="12">
        <f t="shared" si="108"/>
        <v>398</v>
      </c>
      <c r="AA347" s="12">
        <f t="shared" si="109"/>
        <v>1</v>
      </c>
      <c r="AB347" s="12">
        <f ca="1">'result(Ti-Al)'!AK350</f>
        <v>2.0551336553526722</v>
      </c>
      <c r="AC347" s="12">
        <f t="shared" ca="1" si="110"/>
        <v>4.045327826368915</v>
      </c>
      <c r="AD347" s="13">
        <f t="shared" si="119"/>
        <v>59.719999999999807</v>
      </c>
      <c r="AE347" s="12">
        <f t="shared" ca="1" si="111"/>
        <v>398</v>
      </c>
      <c r="AF347" s="12">
        <f t="shared" ca="1" si="112"/>
        <v>1</v>
      </c>
    </row>
    <row r="348" spans="1:32" x14ac:dyDescent="0.15">
      <c r="A348" s="4">
        <v>3.27</v>
      </c>
      <c r="B348" s="4">
        <v>2.3936549999987733</v>
      </c>
      <c r="C348" s="4">
        <v>2.6140775000165206</v>
      </c>
      <c r="D348" s="4">
        <v>3.5783524999963845</v>
      </c>
      <c r="E348" s="4">
        <v>2.5362680000000002</v>
      </c>
      <c r="H348" s="7">
        <v>2.3936549999987733</v>
      </c>
      <c r="I348" s="7">
        <f t="shared" si="102"/>
        <v>3.0946549999981698</v>
      </c>
      <c r="J348" s="13">
        <f t="shared" si="113"/>
        <v>59.939999999999806</v>
      </c>
      <c r="K348" s="12">
        <f t="shared" si="100"/>
        <v>398</v>
      </c>
      <c r="L348" s="12">
        <f t="shared" si="101"/>
        <v>1</v>
      </c>
      <c r="M348" s="12">
        <v>2.6140775000165206</v>
      </c>
      <c r="N348" s="12">
        <f t="shared" si="103"/>
        <v>2.0380775000141682</v>
      </c>
      <c r="O348" s="13">
        <f t="shared" si="114"/>
        <v>59.939999999999806</v>
      </c>
      <c r="P348" s="12">
        <f t="shared" si="115"/>
        <v>398</v>
      </c>
      <c r="Q348" s="12">
        <f t="shared" si="104"/>
        <v>1</v>
      </c>
      <c r="R348" s="12">
        <v>3.5783524999963845</v>
      </c>
      <c r="S348" s="12">
        <f t="shared" si="105"/>
        <v>4.1903524999966635</v>
      </c>
      <c r="T348" s="13">
        <f t="shared" si="116"/>
        <v>59.939999999999806</v>
      </c>
      <c r="U348" s="12">
        <f t="shared" si="117"/>
        <v>398</v>
      </c>
      <c r="V348" s="12">
        <f t="shared" si="106"/>
        <v>1</v>
      </c>
      <c r="W348" s="12">
        <v>2.5362680000000002</v>
      </c>
      <c r="X348" s="12">
        <f t="shared" si="107"/>
        <v>2.5562680000000002</v>
      </c>
      <c r="Y348" s="13">
        <f t="shared" si="118"/>
        <v>59.939999999999806</v>
      </c>
      <c r="Z348" s="12">
        <f t="shared" si="108"/>
        <v>398</v>
      </c>
      <c r="AA348" s="12">
        <f t="shared" si="109"/>
        <v>1</v>
      </c>
      <c r="AB348" s="12">
        <f ca="1">'result(Ti-Al)'!AK351</f>
        <v>4.045327826368915</v>
      </c>
      <c r="AC348" s="12">
        <f t="shared" ca="1" si="110"/>
        <v>4.9854500896931482</v>
      </c>
      <c r="AD348" s="13">
        <f t="shared" si="119"/>
        <v>59.939999999999806</v>
      </c>
      <c r="AE348" s="12">
        <f t="shared" ca="1" si="111"/>
        <v>398</v>
      </c>
      <c r="AF348" s="12">
        <f t="shared" ca="1" si="112"/>
        <v>1</v>
      </c>
    </row>
    <row r="349" spans="1:32" x14ac:dyDescent="0.15">
      <c r="A349" s="4">
        <v>3.28</v>
      </c>
      <c r="B349" s="4">
        <v>3.0946549999981698</v>
      </c>
      <c r="C349" s="4">
        <v>2.0380775000141682</v>
      </c>
      <c r="D349" s="4">
        <v>4.1903524999966635</v>
      </c>
      <c r="E349" s="4">
        <v>2.5562680000000002</v>
      </c>
      <c r="H349" s="7">
        <v>3.0946549999981698</v>
      </c>
      <c r="I349" s="7">
        <f t="shared" si="102"/>
        <v>7.1636549999993804</v>
      </c>
      <c r="J349" s="13">
        <f t="shared" si="113"/>
        <v>60.159999999999805</v>
      </c>
      <c r="K349" s="12">
        <f t="shared" si="100"/>
        <v>398</v>
      </c>
      <c r="L349" s="12">
        <f t="shared" si="101"/>
        <v>1</v>
      </c>
      <c r="M349" s="12">
        <v>2.0380775000141682</v>
      </c>
      <c r="N349" s="12">
        <f t="shared" si="103"/>
        <v>2.8440775000149188</v>
      </c>
      <c r="O349" s="13">
        <f t="shared" si="114"/>
        <v>60.159999999999805</v>
      </c>
      <c r="P349" s="12">
        <f t="shared" si="115"/>
        <v>398</v>
      </c>
      <c r="Q349" s="12">
        <f t="shared" si="104"/>
        <v>1</v>
      </c>
      <c r="R349" s="12">
        <v>4.1903524999966635</v>
      </c>
      <c r="S349" s="12">
        <f t="shared" si="105"/>
        <v>4.075352499995688</v>
      </c>
      <c r="T349" s="13">
        <f t="shared" si="116"/>
        <v>60.159999999999805</v>
      </c>
      <c r="U349" s="12">
        <f t="shared" si="117"/>
        <v>398</v>
      </c>
      <c r="V349" s="12">
        <f t="shared" si="106"/>
        <v>1</v>
      </c>
      <c r="W349" s="12">
        <v>2.5562680000000002</v>
      </c>
      <c r="X349" s="12">
        <f t="shared" si="107"/>
        <v>0.122268</v>
      </c>
      <c r="Y349" s="13">
        <f t="shared" si="118"/>
        <v>60.159999999999805</v>
      </c>
      <c r="Z349" s="12">
        <f t="shared" si="108"/>
        <v>398</v>
      </c>
      <c r="AA349" s="12">
        <f t="shared" si="109"/>
        <v>1</v>
      </c>
      <c r="AB349" s="12">
        <f ca="1">'result(Ti-Al)'!AK352</f>
        <v>4.9854500896931482</v>
      </c>
      <c r="AC349" s="12">
        <f t="shared" ca="1" si="110"/>
        <v>4.8247968564566204</v>
      </c>
      <c r="AD349" s="13">
        <f t="shared" si="119"/>
        <v>60.159999999999805</v>
      </c>
      <c r="AE349" s="12">
        <f t="shared" ca="1" si="111"/>
        <v>398</v>
      </c>
      <c r="AF349" s="12">
        <f t="shared" ca="1" si="112"/>
        <v>1</v>
      </c>
    </row>
    <row r="350" spans="1:32" x14ac:dyDescent="0.15">
      <c r="A350" s="4">
        <v>3.29</v>
      </c>
      <c r="B350" s="4">
        <v>7.1636549999993804</v>
      </c>
      <c r="C350" s="4">
        <v>2.8440775000149188</v>
      </c>
      <c r="D350" s="4">
        <v>4.075352499995688</v>
      </c>
      <c r="E350" s="4">
        <v>0.122268</v>
      </c>
      <c r="H350" s="7">
        <v>7.1636549999993804</v>
      </c>
      <c r="I350" s="7">
        <f t="shared" si="102"/>
        <v>4.2276550000011071</v>
      </c>
      <c r="J350" s="13">
        <f t="shared" si="113"/>
        <v>60.379999999999804</v>
      </c>
      <c r="K350" s="12">
        <f t="shared" si="100"/>
        <v>398</v>
      </c>
      <c r="L350" s="12">
        <f t="shared" si="101"/>
        <v>1</v>
      </c>
      <c r="M350" s="12">
        <v>2.8440775000149188</v>
      </c>
      <c r="N350" s="12">
        <f t="shared" si="103"/>
        <v>7.0250775000140209</v>
      </c>
      <c r="O350" s="13">
        <f t="shared" si="114"/>
        <v>60.379999999999804</v>
      </c>
      <c r="P350" s="12">
        <f t="shared" si="115"/>
        <v>398</v>
      </c>
      <c r="Q350" s="12">
        <f t="shared" si="104"/>
        <v>1</v>
      </c>
      <c r="R350" s="12">
        <v>4.075352499995688</v>
      </c>
      <c r="S350" s="12">
        <f t="shared" si="105"/>
        <v>2.1373524999965809</v>
      </c>
      <c r="T350" s="13">
        <f t="shared" si="116"/>
        <v>60.379999999999804</v>
      </c>
      <c r="U350" s="12">
        <f t="shared" si="117"/>
        <v>398</v>
      </c>
      <c r="V350" s="12">
        <f t="shared" si="106"/>
        <v>1</v>
      </c>
      <c r="W350" s="12">
        <v>0.122268</v>
      </c>
      <c r="X350" s="12">
        <f t="shared" si="107"/>
        <v>-0.12472999999999999</v>
      </c>
      <c r="Y350" s="13">
        <f t="shared" si="118"/>
        <v>60.379999999999804</v>
      </c>
      <c r="Z350" s="12">
        <f t="shared" si="108"/>
        <v>398</v>
      </c>
      <c r="AA350" s="12">
        <f t="shared" si="109"/>
        <v>1</v>
      </c>
      <c r="AB350" s="12">
        <f ca="1">'result(Ti-Al)'!AK353</f>
        <v>4.8247968564566204</v>
      </c>
      <c r="AC350" s="12">
        <f t="shared" ca="1" si="110"/>
        <v>7.7813281455674748</v>
      </c>
      <c r="AD350" s="13">
        <f t="shared" si="119"/>
        <v>60.379999999999804</v>
      </c>
      <c r="AE350" s="12">
        <f t="shared" ca="1" si="111"/>
        <v>398</v>
      </c>
      <c r="AF350" s="12">
        <f t="shared" ca="1" si="112"/>
        <v>1</v>
      </c>
    </row>
    <row r="351" spans="1:32" x14ac:dyDescent="0.15">
      <c r="A351" s="4">
        <v>3.3</v>
      </c>
      <c r="B351" s="4">
        <v>4.2276550000011071</v>
      </c>
      <c r="C351" s="4">
        <v>7.0250775000140209</v>
      </c>
      <c r="D351" s="4">
        <v>2.1373524999965809</v>
      </c>
      <c r="E351" s="4">
        <v>-0.12472999999999999</v>
      </c>
      <c r="H351" s="7">
        <v>4.2276550000011071</v>
      </c>
      <c r="I351" s="7">
        <f t="shared" si="102"/>
        <v>3.989654999998038</v>
      </c>
      <c r="J351" s="13">
        <f t="shared" si="113"/>
        <v>60.599999999999802</v>
      </c>
      <c r="K351" s="12">
        <f t="shared" si="100"/>
        <v>398</v>
      </c>
      <c r="L351" s="12">
        <f t="shared" si="101"/>
        <v>1</v>
      </c>
      <c r="M351" s="12">
        <v>7.0250775000140209</v>
      </c>
      <c r="N351" s="12">
        <f t="shared" si="103"/>
        <v>4.734077500014422</v>
      </c>
      <c r="O351" s="13">
        <f t="shared" si="114"/>
        <v>60.599999999999802</v>
      </c>
      <c r="P351" s="12">
        <f t="shared" si="115"/>
        <v>398</v>
      </c>
      <c r="Q351" s="12">
        <f t="shared" si="104"/>
        <v>1</v>
      </c>
      <c r="R351" s="12">
        <v>2.1373524999965809</v>
      </c>
      <c r="S351" s="12">
        <f t="shared" si="105"/>
        <v>2.0793524999973556</v>
      </c>
      <c r="T351" s="13">
        <f t="shared" si="116"/>
        <v>60.599999999999802</v>
      </c>
      <c r="U351" s="12">
        <f t="shared" si="117"/>
        <v>398</v>
      </c>
      <c r="V351" s="12">
        <f t="shared" si="106"/>
        <v>1</v>
      </c>
      <c r="W351" s="12">
        <v>-0.12472999999999999</v>
      </c>
      <c r="X351" s="12">
        <f t="shared" si="107"/>
        <v>4.1102679999999996</v>
      </c>
      <c r="Y351" s="13">
        <f t="shared" si="118"/>
        <v>60.599999999999802</v>
      </c>
      <c r="Z351" s="12">
        <f t="shared" si="108"/>
        <v>398</v>
      </c>
      <c r="AA351" s="12">
        <f t="shared" si="109"/>
        <v>1</v>
      </c>
      <c r="AB351" s="12">
        <f ca="1">'result(Ti-Al)'!AK354</f>
        <v>7.7813281455674748</v>
      </c>
      <c r="AC351" s="12">
        <f t="shared" ca="1" si="110"/>
        <v>5.336492913501818</v>
      </c>
      <c r="AD351" s="13">
        <f t="shared" si="119"/>
        <v>60.599999999999802</v>
      </c>
      <c r="AE351" s="12">
        <f t="shared" ca="1" si="111"/>
        <v>398</v>
      </c>
      <c r="AF351" s="12">
        <f t="shared" ca="1" si="112"/>
        <v>1</v>
      </c>
    </row>
    <row r="352" spans="1:32" x14ac:dyDescent="0.15">
      <c r="A352" s="4">
        <v>3.31</v>
      </c>
      <c r="B352" s="4">
        <v>3.989654999998038</v>
      </c>
      <c r="C352" s="4">
        <v>4.734077500014422</v>
      </c>
      <c r="D352" s="4">
        <v>2.0793524999973556</v>
      </c>
      <c r="E352" s="4">
        <v>4.1102679999999996</v>
      </c>
      <c r="H352" s="7">
        <v>3.989654999998038</v>
      </c>
      <c r="I352" s="7">
        <f t="shared" si="102"/>
        <v>-1.7203449999989573</v>
      </c>
      <c r="J352" s="13">
        <f t="shared" si="113"/>
        <v>60.819999999999801</v>
      </c>
      <c r="K352" s="12">
        <f t="shared" si="100"/>
        <v>398</v>
      </c>
      <c r="L352" s="12">
        <f t="shared" si="101"/>
        <v>1</v>
      </c>
      <c r="M352" s="12">
        <v>4.734077500014422</v>
      </c>
      <c r="N352" s="12">
        <f t="shared" si="103"/>
        <v>4.1540775000150632</v>
      </c>
      <c r="O352" s="13">
        <f t="shared" si="114"/>
        <v>60.819999999999801</v>
      </c>
      <c r="P352" s="12">
        <f t="shared" si="115"/>
        <v>398</v>
      </c>
      <c r="Q352" s="12">
        <f t="shared" si="104"/>
        <v>1</v>
      </c>
      <c r="R352" s="12">
        <v>2.0793524999973556</v>
      </c>
      <c r="S352" s="12">
        <f t="shared" si="105"/>
        <v>0.98535249999542884</v>
      </c>
      <c r="T352" s="13">
        <f t="shared" si="116"/>
        <v>60.819999999999801</v>
      </c>
      <c r="U352" s="12">
        <f t="shared" si="117"/>
        <v>398</v>
      </c>
      <c r="V352" s="12">
        <f t="shared" si="106"/>
        <v>1</v>
      </c>
      <c r="W352" s="12">
        <v>4.1102679999999996</v>
      </c>
      <c r="X352" s="12">
        <f t="shared" si="107"/>
        <v>4.1412680000000002</v>
      </c>
      <c r="Y352" s="13">
        <f t="shared" si="118"/>
        <v>60.819999999999801</v>
      </c>
      <c r="Z352" s="12">
        <f t="shared" si="108"/>
        <v>398</v>
      </c>
      <c r="AA352" s="12">
        <f t="shared" si="109"/>
        <v>1</v>
      </c>
      <c r="AB352" s="12">
        <f ca="1">'result(Ti-Al)'!AK355</f>
        <v>5.336492913501818</v>
      </c>
      <c r="AC352" s="12">
        <f t="shared" ca="1" si="110"/>
        <v>0.1501759000537648</v>
      </c>
      <c r="AD352" s="13">
        <f t="shared" si="119"/>
        <v>60.819999999999801</v>
      </c>
      <c r="AE352" s="12">
        <f t="shared" ca="1" si="111"/>
        <v>398</v>
      </c>
      <c r="AF352" s="12">
        <f t="shared" ca="1" si="112"/>
        <v>1</v>
      </c>
    </row>
    <row r="353" spans="1:32" x14ac:dyDescent="0.15">
      <c r="A353" s="4">
        <v>3.32</v>
      </c>
      <c r="B353" s="4">
        <v>-1.7203449999989573</v>
      </c>
      <c r="C353" s="4">
        <v>4.1540775000150632</v>
      </c>
      <c r="D353" s="4">
        <v>0.98535249999542884</v>
      </c>
      <c r="E353" s="4">
        <v>4.1412680000000002</v>
      </c>
      <c r="H353" s="7">
        <v>-1.7203449999989573</v>
      </c>
      <c r="I353" s="7">
        <f t="shared" si="102"/>
        <v>4.629654999998678</v>
      </c>
      <c r="J353" s="13">
        <f t="shared" si="113"/>
        <v>61.0399999999998</v>
      </c>
      <c r="K353" s="12">
        <f t="shared" si="100"/>
        <v>398</v>
      </c>
      <c r="L353" s="12">
        <f t="shared" si="101"/>
        <v>1</v>
      </c>
      <c r="M353" s="12">
        <v>4.1540775000150632</v>
      </c>
      <c r="N353" s="12">
        <f t="shared" si="103"/>
        <v>4.4550775000153919</v>
      </c>
      <c r="O353" s="13">
        <f t="shared" si="114"/>
        <v>61.0399999999998</v>
      </c>
      <c r="P353" s="12">
        <f t="shared" si="115"/>
        <v>398</v>
      </c>
      <c r="Q353" s="12">
        <f t="shared" si="104"/>
        <v>1</v>
      </c>
      <c r="R353" s="12">
        <v>0.98535249999542884</v>
      </c>
      <c r="S353" s="12">
        <f t="shared" si="105"/>
        <v>5.7053524999979288</v>
      </c>
      <c r="T353" s="13">
        <f t="shared" si="116"/>
        <v>61.0399999999998</v>
      </c>
      <c r="U353" s="12">
        <f t="shared" si="117"/>
        <v>398</v>
      </c>
      <c r="V353" s="12">
        <f t="shared" si="106"/>
        <v>1</v>
      </c>
      <c r="W353" s="12">
        <v>4.1412680000000002</v>
      </c>
      <c r="X353" s="12">
        <f t="shared" si="107"/>
        <v>3.5402680000000002</v>
      </c>
      <c r="Y353" s="13">
        <f t="shared" si="118"/>
        <v>61.0399999999998</v>
      </c>
      <c r="Z353" s="12">
        <f t="shared" si="108"/>
        <v>398</v>
      </c>
      <c r="AA353" s="12">
        <f t="shared" si="109"/>
        <v>1</v>
      </c>
      <c r="AB353" s="12">
        <f ca="1">'result(Ti-Al)'!AK356</f>
        <v>0.1501759000537648</v>
      </c>
      <c r="AC353" s="12">
        <f t="shared" ca="1" si="110"/>
        <v>3.2845414746451453</v>
      </c>
      <c r="AD353" s="13">
        <f t="shared" si="119"/>
        <v>61.0399999999998</v>
      </c>
      <c r="AE353" s="12">
        <f t="shared" ca="1" si="111"/>
        <v>398</v>
      </c>
      <c r="AF353" s="12">
        <f t="shared" ca="1" si="112"/>
        <v>1</v>
      </c>
    </row>
    <row r="354" spans="1:32" x14ac:dyDescent="0.15">
      <c r="A354" s="4">
        <v>3.33</v>
      </c>
      <c r="B354" s="4">
        <v>4.629654999998678</v>
      </c>
      <c r="C354" s="4">
        <v>4.4550775000153919</v>
      </c>
      <c r="D354" s="4">
        <v>5.7053524999979288</v>
      </c>
      <c r="E354" s="4">
        <v>3.5402680000000002</v>
      </c>
      <c r="H354" s="7">
        <v>4.629654999998678</v>
      </c>
      <c r="I354" s="7">
        <f t="shared" si="102"/>
        <v>3.0656550000003335</v>
      </c>
      <c r="J354" s="13">
        <f t="shared" si="113"/>
        <v>61.259999999999799</v>
      </c>
      <c r="K354" s="12">
        <f t="shared" si="100"/>
        <v>398</v>
      </c>
      <c r="L354" s="12">
        <f t="shared" si="101"/>
        <v>1</v>
      </c>
      <c r="M354" s="12">
        <v>4.4550775000153919</v>
      </c>
      <c r="N354" s="12">
        <f t="shared" si="103"/>
        <v>8.1880775000158224</v>
      </c>
      <c r="O354" s="13">
        <f t="shared" si="114"/>
        <v>61.259999999999799</v>
      </c>
      <c r="P354" s="12">
        <f t="shared" si="115"/>
        <v>398</v>
      </c>
      <c r="Q354" s="12">
        <f t="shared" si="104"/>
        <v>1</v>
      </c>
      <c r="R354" s="12">
        <v>5.7053524999979288</v>
      </c>
      <c r="S354" s="12">
        <f t="shared" si="105"/>
        <v>3.3743524999962915</v>
      </c>
      <c r="T354" s="13">
        <f t="shared" si="116"/>
        <v>61.259999999999799</v>
      </c>
      <c r="U354" s="12">
        <f t="shared" si="117"/>
        <v>398</v>
      </c>
      <c r="V354" s="12">
        <f t="shared" si="106"/>
        <v>1</v>
      </c>
      <c r="W354" s="12">
        <v>3.5402680000000002</v>
      </c>
      <c r="X354" s="12">
        <f t="shared" si="107"/>
        <v>-0.32873000000000002</v>
      </c>
      <c r="Y354" s="13">
        <f t="shared" si="118"/>
        <v>61.259999999999799</v>
      </c>
      <c r="Z354" s="12">
        <f t="shared" si="108"/>
        <v>398</v>
      </c>
      <c r="AA354" s="12">
        <f t="shared" si="109"/>
        <v>1</v>
      </c>
      <c r="AB354" s="12">
        <f ca="1">'result(Ti-Al)'!AK357</f>
        <v>3.2845414746451453</v>
      </c>
      <c r="AC354" s="12">
        <f t="shared" ca="1" si="110"/>
        <v>5.5602781070092195</v>
      </c>
      <c r="AD354" s="13">
        <f t="shared" si="119"/>
        <v>61.259999999999799</v>
      </c>
      <c r="AE354" s="12">
        <f t="shared" ca="1" si="111"/>
        <v>398</v>
      </c>
      <c r="AF354" s="12">
        <f t="shared" ca="1" si="112"/>
        <v>1</v>
      </c>
    </row>
    <row r="355" spans="1:32" x14ac:dyDescent="0.15">
      <c r="A355" s="4">
        <v>3.34</v>
      </c>
      <c r="B355" s="4">
        <v>3.0656550000003335</v>
      </c>
      <c r="C355" s="4">
        <v>8.1880775000158224</v>
      </c>
      <c r="D355" s="4">
        <v>3.3743524999962915</v>
      </c>
      <c r="E355" s="4">
        <v>-0.32873000000000002</v>
      </c>
      <c r="H355" s="7">
        <v>3.0656550000003335</v>
      </c>
      <c r="I355" s="7">
        <f t="shared" si="102"/>
        <v>3.0706549999983679</v>
      </c>
      <c r="J355" s="13">
        <f t="shared" si="113"/>
        <v>61.479999999999798</v>
      </c>
      <c r="K355" s="12">
        <f t="shared" si="100"/>
        <v>398</v>
      </c>
      <c r="L355" s="12">
        <f t="shared" si="101"/>
        <v>1</v>
      </c>
      <c r="M355" s="12">
        <v>8.1880775000158224</v>
      </c>
      <c r="N355" s="12">
        <f t="shared" si="103"/>
        <v>6.3810775000163744</v>
      </c>
      <c r="O355" s="13">
        <f t="shared" si="114"/>
        <v>61.479999999999798</v>
      </c>
      <c r="P355" s="12">
        <f t="shared" si="115"/>
        <v>398</v>
      </c>
      <c r="Q355" s="12">
        <f t="shared" si="104"/>
        <v>1</v>
      </c>
      <c r="R355" s="12">
        <v>3.3743524999962915</v>
      </c>
      <c r="S355" s="12">
        <f t="shared" si="105"/>
        <v>3.3193524999965973</v>
      </c>
      <c r="T355" s="13">
        <f t="shared" si="116"/>
        <v>61.479999999999798</v>
      </c>
      <c r="U355" s="12">
        <f t="shared" si="117"/>
        <v>398</v>
      </c>
      <c r="V355" s="12">
        <f t="shared" si="106"/>
        <v>1</v>
      </c>
      <c r="W355" s="12">
        <v>-0.32873000000000002</v>
      </c>
      <c r="X355" s="12">
        <f t="shared" si="107"/>
        <v>0.78126799999999996</v>
      </c>
      <c r="Y355" s="13">
        <f t="shared" si="118"/>
        <v>61.479999999999798</v>
      </c>
      <c r="Z355" s="12">
        <f t="shared" si="108"/>
        <v>398</v>
      </c>
      <c r="AA355" s="12">
        <f t="shared" si="109"/>
        <v>1</v>
      </c>
      <c r="AB355" s="12">
        <f ca="1">'result(Ti-Al)'!AK358</f>
        <v>5.5602781070092195</v>
      </c>
      <c r="AC355" s="12">
        <f t="shared" ca="1" si="110"/>
        <v>2.9971372972853718</v>
      </c>
      <c r="AD355" s="13">
        <f t="shared" si="119"/>
        <v>61.479999999999798</v>
      </c>
      <c r="AE355" s="12">
        <f t="shared" ca="1" si="111"/>
        <v>398</v>
      </c>
      <c r="AF355" s="12">
        <f t="shared" ca="1" si="112"/>
        <v>1</v>
      </c>
    </row>
    <row r="356" spans="1:32" x14ac:dyDescent="0.15">
      <c r="A356" s="4">
        <v>3.35</v>
      </c>
      <c r="B356" s="4">
        <v>3.0706549999983679</v>
      </c>
      <c r="C356" s="4">
        <v>6.3810775000163744</v>
      </c>
      <c r="D356" s="4">
        <v>3.3193524999965973</v>
      </c>
      <c r="E356" s="4">
        <v>0.78126799999999996</v>
      </c>
      <c r="H356" s="7">
        <v>3.0706549999983679</v>
      </c>
      <c r="I356" s="7">
        <f t="shared" si="102"/>
        <v>4.37465499999945</v>
      </c>
      <c r="J356" s="13">
        <f t="shared" si="113"/>
        <v>61.699999999999797</v>
      </c>
      <c r="K356" s="12">
        <f t="shared" si="100"/>
        <v>398</v>
      </c>
      <c r="L356" s="12">
        <f t="shared" si="101"/>
        <v>1</v>
      </c>
      <c r="M356" s="12">
        <v>6.3810775000163744</v>
      </c>
      <c r="N356" s="12">
        <f t="shared" si="103"/>
        <v>7.1500775000146177</v>
      </c>
      <c r="O356" s="13">
        <f t="shared" si="114"/>
        <v>61.699999999999797</v>
      </c>
      <c r="P356" s="12">
        <f t="shared" si="115"/>
        <v>398</v>
      </c>
      <c r="Q356" s="12">
        <f t="shared" si="104"/>
        <v>1</v>
      </c>
      <c r="R356" s="12">
        <v>3.3193524999965973</v>
      </c>
      <c r="S356" s="12">
        <f t="shared" si="105"/>
        <v>0.24535249999502184</v>
      </c>
      <c r="T356" s="13">
        <f t="shared" si="116"/>
        <v>61.699999999999797</v>
      </c>
      <c r="U356" s="12">
        <f t="shared" si="117"/>
        <v>398</v>
      </c>
      <c r="V356" s="12">
        <f t="shared" si="106"/>
        <v>1</v>
      </c>
      <c r="W356" s="12">
        <v>0.78126799999999996</v>
      </c>
      <c r="X356" s="12">
        <f t="shared" si="107"/>
        <v>-1.45173</v>
      </c>
      <c r="Y356" s="13">
        <f t="shared" si="118"/>
        <v>61.699999999999797</v>
      </c>
      <c r="Z356" s="12">
        <f t="shared" si="108"/>
        <v>398</v>
      </c>
      <c r="AA356" s="12">
        <f t="shared" si="109"/>
        <v>1</v>
      </c>
      <c r="AB356" s="12">
        <f ca="1">'result(Ti-Al)'!AK359</f>
        <v>2.9971372972853718</v>
      </c>
      <c r="AC356" s="12">
        <f t="shared" ca="1" si="110"/>
        <v>-2.0934970744556405</v>
      </c>
      <c r="AD356" s="13">
        <f t="shared" si="119"/>
        <v>61.699999999999797</v>
      </c>
      <c r="AE356" s="12">
        <f t="shared" ca="1" si="111"/>
        <v>398</v>
      </c>
      <c r="AF356" s="12">
        <f t="shared" ca="1" si="112"/>
        <v>1</v>
      </c>
    </row>
    <row r="357" spans="1:32" x14ac:dyDescent="0.15">
      <c r="A357" s="4">
        <v>3.36</v>
      </c>
      <c r="B357" s="4">
        <v>4.37465499999945</v>
      </c>
      <c r="C357" s="4">
        <v>7.1500775000146177</v>
      </c>
      <c r="D357" s="4">
        <v>0.24535249999502184</v>
      </c>
      <c r="E357" s="4">
        <v>-1.45173</v>
      </c>
      <c r="H357" s="7">
        <v>4.37465499999945</v>
      </c>
      <c r="I357" s="7">
        <f t="shared" si="102"/>
        <v>1.9996549999987678</v>
      </c>
      <c r="J357" s="13">
        <f t="shared" si="113"/>
        <v>61.919999999999796</v>
      </c>
      <c r="K357" s="12">
        <f t="shared" si="100"/>
        <v>398</v>
      </c>
      <c r="L357" s="12">
        <f t="shared" si="101"/>
        <v>1</v>
      </c>
      <c r="M357" s="12">
        <v>7.1500775000146177</v>
      </c>
      <c r="N357" s="12">
        <f t="shared" si="103"/>
        <v>3.2240775000147437</v>
      </c>
      <c r="O357" s="13">
        <f t="shared" si="114"/>
        <v>61.919999999999796</v>
      </c>
      <c r="P357" s="12">
        <f t="shared" si="115"/>
        <v>398</v>
      </c>
      <c r="Q357" s="12">
        <f t="shared" si="104"/>
        <v>1</v>
      </c>
      <c r="R357" s="12">
        <v>0.24535249999502184</v>
      </c>
      <c r="S357" s="12">
        <f t="shared" si="105"/>
        <v>0.47435249999594475</v>
      </c>
      <c r="T357" s="13">
        <f t="shared" si="116"/>
        <v>61.919999999999796</v>
      </c>
      <c r="U357" s="12">
        <f t="shared" si="117"/>
        <v>398</v>
      </c>
      <c r="V357" s="12">
        <f t="shared" si="106"/>
        <v>1</v>
      </c>
      <c r="W357" s="12">
        <v>-1.45173</v>
      </c>
      <c r="X357" s="12">
        <f t="shared" si="107"/>
        <v>1.217268</v>
      </c>
      <c r="Y357" s="13">
        <f t="shared" si="118"/>
        <v>61.919999999999796</v>
      </c>
      <c r="Z357" s="12">
        <f t="shared" si="108"/>
        <v>398</v>
      </c>
      <c r="AA357" s="12">
        <f t="shared" si="109"/>
        <v>1</v>
      </c>
      <c r="AB357" s="12">
        <f ca="1">'result(Ti-Al)'!AK360</f>
        <v>-2.0934970744556405</v>
      </c>
      <c r="AC357" s="12">
        <f t="shared" ca="1" si="110"/>
        <v>5.0343645279538247</v>
      </c>
      <c r="AD357" s="13">
        <f t="shared" si="119"/>
        <v>61.919999999999796</v>
      </c>
      <c r="AE357" s="12">
        <f t="shared" ca="1" si="111"/>
        <v>398</v>
      </c>
      <c r="AF357" s="12">
        <f t="shared" ca="1" si="112"/>
        <v>1</v>
      </c>
    </row>
    <row r="358" spans="1:32" x14ac:dyDescent="0.15">
      <c r="A358" s="4">
        <v>3.37</v>
      </c>
      <c r="B358" s="4">
        <v>1.9996549999987678</v>
      </c>
      <c r="C358" s="4">
        <v>3.2240775000147437</v>
      </c>
      <c r="D358" s="4">
        <v>0.47435249999594475</v>
      </c>
      <c r="E358" s="4">
        <v>1.217268</v>
      </c>
      <c r="H358" s="7">
        <v>1.9996549999987678</v>
      </c>
      <c r="I358" s="7">
        <f t="shared" si="102"/>
        <v>-1.0973450000015816</v>
      </c>
      <c r="J358" s="13">
        <f t="shared" si="113"/>
        <v>62.139999999999795</v>
      </c>
      <c r="K358" s="12">
        <f t="shared" si="100"/>
        <v>398</v>
      </c>
      <c r="L358" s="12">
        <f t="shared" si="101"/>
        <v>1</v>
      </c>
      <c r="M358" s="12">
        <v>3.2240775000147437</v>
      </c>
      <c r="N358" s="12">
        <f t="shared" si="103"/>
        <v>3.6070775000140998</v>
      </c>
      <c r="O358" s="13">
        <f t="shared" si="114"/>
        <v>62.139999999999795</v>
      </c>
      <c r="P358" s="12">
        <f t="shared" si="115"/>
        <v>398</v>
      </c>
      <c r="Q358" s="12">
        <f t="shared" si="104"/>
        <v>1</v>
      </c>
      <c r="R358" s="12">
        <v>0.47435249999594475</v>
      </c>
      <c r="S358" s="12">
        <f t="shared" si="105"/>
        <v>4.379352499995548</v>
      </c>
      <c r="T358" s="13">
        <f t="shared" si="116"/>
        <v>62.139999999999795</v>
      </c>
      <c r="U358" s="12">
        <f t="shared" si="117"/>
        <v>398</v>
      </c>
      <c r="V358" s="12">
        <f t="shared" si="106"/>
        <v>1</v>
      </c>
      <c r="W358" s="12">
        <v>1.217268</v>
      </c>
      <c r="X358" s="12">
        <f t="shared" si="107"/>
        <v>4.0892679999999997</v>
      </c>
      <c r="Y358" s="13">
        <f t="shared" si="118"/>
        <v>62.139999999999795</v>
      </c>
      <c r="Z358" s="12">
        <f t="shared" si="108"/>
        <v>398</v>
      </c>
      <c r="AA358" s="12">
        <f t="shared" si="109"/>
        <v>1</v>
      </c>
      <c r="AB358" s="12">
        <f ca="1">'result(Ti-Al)'!AK361</f>
        <v>5.0343645279538247</v>
      </c>
      <c r="AC358" s="12">
        <f t="shared" ca="1" si="110"/>
        <v>-1.4865069192535905</v>
      </c>
      <c r="AD358" s="13">
        <f t="shared" si="119"/>
        <v>62.139999999999795</v>
      </c>
      <c r="AE358" s="12">
        <f t="shared" ca="1" si="111"/>
        <v>398</v>
      </c>
      <c r="AF358" s="12">
        <f t="shared" ca="1" si="112"/>
        <v>1</v>
      </c>
    </row>
    <row r="359" spans="1:32" x14ac:dyDescent="0.15">
      <c r="A359" s="4">
        <v>3.38</v>
      </c>
      <c r="B359" s="4">
        <v>-1.0973450000015816</v>
      </c>
      <c r="C359" s="4">
        <v>3.6070775000140998</v>
      </c>
      <c r="D359" s="4">
        <v>4.379352499995548</v>
      </c>
      <c r="E359" s="4">
        <v>4.0892679999999997</v>
      </c>
      <c r="H359" s="7">
        <v>-1.0973450000015816</v>
      </c>
      <c r="I359" s="7">
        <f t="shared" si="102"/>
        <v>4.5096549999996682</v>
      </c>
      <c r="J359" s="13">
        <f t="shared" si="113"/>
        <v>62.359999999999793</v>
      </c>
      <c r="K359" s="12">
        <f t="shared" si="100"/>
        <v>398</v>
      </c>
      <c r="L359" s="12">
        <f t="shared" si="101"/>
        <v>1</v>
      </c>
      <c r="M359" s="12">
        <v>3.6070775000140998</v>
      </c>
      <c r="N359" s="12">
        <f t="shared" si="103"/>
        <v>2.0040775000147448</v>
      </c>
      <c r="O359" s="13">
        <f t="shared" si="114"/>
        <v>62.359999999999793</v>
      </c>
      <c r="P359" s="12">
        <f t="shared" si="115"/>
        <v>398</v>
      </c>
      <c r="Q359" s="12">
        <f t="shared" si="104"/>
        <v>1</v>
      </c>
      <c r="R359" s="12">
        <v>4.379352499995548</v>
      </c>
      <c r="S359" s="12">
        <f t="shared" si="105"/>
        <v>3.924352499996786</v>
      </c>
      <c r="T359" s="13">
        <f t="shared" si="116"/>
        <v>62.359999999999793</v>
      </c>
      <c r="U359" s="12">
        <f t="shared" si="117"/>
        <v>398</v>
      </c>
      <c r="V359" s="12">
        <f t="shared" si="106"/>
        <v>1</v>
      </c>
      <c r="W359" s="12">
        <v>4.0892679999999997</v>
      </c>
      <c r="X359" s="12">
        <f t="shared" si="107"/>
        <v>4.4792680000000002</v>
      </c>
      <c r="Y359" s="13">
        <f t="shared" si="118"/>
        <v>62.359999999999793</v>
      </c>
      <c r="Z359" s="12">
        <f t="shared" si="108"/>
        <v>398</v>
      </c>
      <c r="AA359" s="12">
        <f t="shared" si="109"/>
        <v>1</v>
      </c>
      <c r="AB359" s="12">
        <f ca="1">'result(Ti-Al)'!AK362</f>
        <v>-1.4865069192535905</v>
      </c>
      <c r="AC359" s="12">
        <f t="shared" ca="1" si="110"/>
        <v>4.3983539007749499</v>
      </c>
      <c r="AD359" s="13">
        <f t="shared" si="119"/>
        <v>62.359999999999793</v>
      </c>
      <c r="AE359" s="12">
        <f t="shared" ca="1" si="111"/>
        <v>398</v>
      </c>
      <c r="AF359" s="12">
        <f t="shared" ca="1" si="112"/>
        <v>1</v>
      </c>
    </row>
    <row r="360" spans="1:32" x14ac:dyDescent="0.15">
      <c r="A360" s="4">
        <v>3.39</v>
      </c>
      <c r="B360" s="4">
        <v>4.5096549999996682</v>
      </c>
      <c r="C360" s="4">
        <v>2.0040775000147448</v>
      </c>
      <c r="D360" s="4">
        <v>3.924352499996786</v>
      </c>
      <c r="E360" s="4">
        <v>4.4792680000000002</v>
      </c>
      <c r="H360" s="7">
        <v>4.5096549999996682</v>
      </c>
      <c r="I360" s="7">
        <f t="shared" si="102"/>
        <v>4.5426549999980637</v>
      </c>
      <c r="J360" s="13">
        <f t="shared" si="113"/>
        <v>62.579999999999792</v>
      </c>
      <c r="K360" s="12">
        <f t="shared" si="100"/>
        <v>398</v>
      </c>
      <c r="L360" s="12">
        <f t="shared" si="101"/>
        <v>1</v>
      </c>
      <c r="M360" s="12">
        <v>2.0040775000147448</v>
      </c>
      <c r="N360" s="12">
        <f t="shared" si="103"/>
        <v>1.6730775000155518</v>
      </c>
      <c r="O360" s="13">
        <f t="shared" si="114"/>
        <v>62.579999999999792</v>
      </c>
      <c r="P360" s="12">
        <f t="shared" si="115"/>
        <v>398</v>
      </c>
      <c r="Q360" s="12">
        <f t="shared" si="104"/>
        <v>1</v>
      </c>
      <c r="R360" s="12">
        <v>3.924352499996786</v>
      </c>
      <c r="S360" s="12">
        <f t="shared" si="105"/>
        <v>3.103352499994827</v>
      </c>
      <c r="T360" s="13">
        <f t="shared" si="116"/>
        <v>62.579999999999792</v>
      </c>
      <c r="U360" s="12">
        <f t="shared" si="117"/>
        <v>398</v>
      </c>
      <c r="V360" s="12">
        <f t="shared" si="106"/>
        <v>1</v>
      </c>
      <c r="W360" s="12">
        <v>4.4792680000000002</v>
      </c>
      <c r="X360" s="12">
        <f t="shared" si="107"/>
        <v>-1.7467299999999999</v>
      </c>
      <c r="Y360" s="13">
        <f t="shared" si="118"/>
        <v>62.579999999999792</v>
      </c>
      <c r="Z360" s="12">
        <f t="shared" si="108"/>
        <v>398</v>
      </c>
      <c r="AA360" s="12">
        <f t="shared" si="109"/>
        <v>1</v>
      </c>
      <c r="AB360" s="12">
        <f ca="1">'result(Ti-Al)'!AK363</f>
        <v>4.3983539007749499</v>
      </c>
      <c r="AC360" s="12">
        <f t="shared" ca="1" si="110"/>
        <v>2.6596194589670952</v>
      </c>
      <c r="AD360" s="13">
        <f t="shared" si="119"/>
        <v>62.579999999999792</v>
      </c>
      <c r="AE360" s="12">
        <f t="shared" ca="1" si="111"/>
        <v>398</v>
      </c>
      <c r="AF360" s="12">
        <f t="shared" ca="1" si="112"/>
        <v>1</v>
      </c>
    </row>
    <row r="361" spans="1:32" x14ac:dyDescent="0.15">
      <c r="A361" s="4">
        <v>3.4</v>
      </c>
      <c r="B361" s="4">
        <v>4.5426549999980637</v>
      </c>
      <c r="C361" s="4">
        <v>1.6730775000155518</v>
      </c>
      <c r="D361" s="4">
        <v>3.103352499994827</v>
      </c>
      <c r="E361" s="4">
        <v>-1.7467299999999999</v>
      </c>
      <c r="H361" s="7">
        <v>4.5426549999980637</v>
      </c>
      <c r="I361" s="7">
        <f t="shared" si="102"/>
        <v>3.6426550000001612</v>
      </c>
      <c r="J361" s="13">
        <f t="shared" si="113"/>
        <v>62.799999999999791</v>
      </c>
      <c r="K361" s="12">
        <f t="shared" si="100"/>
        <v>398</v>
      </c>
      <c r="L361" s="12">
        <f t="shared" si="101"/>
        <v>1</v>
      </c>
      <c r="M361" s="12">
        <v>1.6730775000155518</v>
      </c>
      <c r="N361" s="12">
        <f t="shared" si="103"/>
        <v>1.1650775000155988</v>
      </c>
      <c r="O361" s="13">
        <f t="shared" si="114"/>
        <v>62.799999999999791</v>
      </c>
      <c r="P361" s="12">
        <f t="shared" si="115"/>
        <v>398</v>
      </c>
      <c r="Q361" s="12">
        <f t="shared" si="104"/>
        <v>1</v>
      </c>
      <c r="R361" s="12">
        <v>3.103352499994827</v>
      </c>
      <c r="S361" s="12">
        <f t="shared" si="105"/>
        <v>0.27035249999585176</v>
      </c>
      <c r="T361" s="13">
        <f t="shared" si="116"/>
        <v>62.799999999999791</v>
      </c>
      <c r="U361" s="12">
        <f t="shared" si="117"/>
        <v>398</v>
      </c>
      <c r="V361" s="12">
        <f t="shared" si="106"/>
        <v>1</v>
      </c>
      <c r="W361" s="12">
        <v>-1.7467299999999999</v>
      </c>
      <c r="X361" s="12">
        <f t="shared" si="107"/>
        <v>2.324268</v>
      </c>
      <c r="Y361" s="13">
        <f t="shared" si="118"/>
        <v>62.799999999999791</v>
      </c>
      <c r="Z361" s="12">
        <f t="shared" si="108"/>
        <v>398</v>
      </c>
      <c r="AA361" s="12">
        <f t="shared" si="109"/>
        <v>1</v>
      </c>
      <c r="AB361" s="12">
        <f ca="1">'result(Ti-Al)'!AK364</f>
        <v>2.6596194589670952</v>
      </c>
      <c r="AC361" s="12">
        <f t="shared" ca="1" si="110"/>
        <v>1.2285237561833231</v>
      </c>
      <c r="AD361" s="13">
        <f t="shared" si="119"/>
        <v>62.799999999999791</v>
      </c>
      <c r="AE361" s="12">
        <f t="shared" ca="1" si="111"/>
        <v>398</v>
      </c>
      <c r="AF361" s="12">
        <f t="shared" ca="1" si="112"/>
        <v>1</v>
      </c>
    </row>
    <row r="362" spans="1:32" x14ac:dyDescent="0.15">
      <c r="A362" s="4">
        <v>3.41</v>
      </c>
      <c r="B362" s="4">
        <v>3.6426550000001612</v>
      </c>
      <c r="C362" s="4">
        <v>1.1650775000155988</v>
      </c>
      <c r="D362" s="4">
        <v>0.27035249999585176</v>
      </c>
      <c r="E362" s="4">
        <v>2.324268</v>
      </c>
      <c r="H362" s="7">
        <v>3.6426550000001612</v>
      </c>
      <c r="I362" s="7">
        <f t="shared" si="102"/>
        <v>-1.3953449999988266</v>
      </c>
      <c r="J362" s="13">
        <f t="shared" si="113"/>
        <v>63.01999999999979</v>
      </c>
      <c r="K362" s="12">
        <f t="shared" si="100"/>
        <v>398</v>
      </c>
      <c r="L362" s="12">
        <f t="shared" si="101"/>
        <v>1</v>
      </c>
      <c r="M362" s="12">
        <v>1.1650775000155988</v>
      </c>
      <c r="N362" s="12">
        <f t="shared" si="103"/>
        <v>1.092077500015165</v>
      </c>
      <c r="O362" s="13">
        <f t="shared" si="114"/>
        <v>63.01999999999979</v>
      </c>
      <c r="P362" s="12">
        <f t="shared" si="115"/>
        <v>398</v>
      </c>
      <c r="Q362" s="12">
        <f t="shared" si="104"/>
        <v>1</v>
      </c>
      <c r="R362" s="12">
        <v>0.27035249999585176</v>
      </c>
      <c r="S362" s="12">
        <f t="shared" si="105"/>
        <v>3.0863524999951153</v>
      </c>
      <c r="T362" s="13">
        <f t="shared" si="116"/>
        <v>63.01999999999979</v>
      </c>
      <c r="U362" s="12">
        <f t="shared" si="117"/>
        <v>398</v>
      </c>
      <c r="V362" s="12">
        <f t="shared" si="106"/>
        <v>1</v>
      </c>
      <c r="W362" s="12">
        <v>2.324268</v>
      </c>
      <c r="X362" s="12">
        <f t="shared" si="107"/>
        <v>4.6612679999999997</v>
      </c>
      <c r="Y362" s="13">
        <f t="shared" si="118"/>
        <v>63.01999999999979</v>
      </c>
      <c r="Z362" s="12">
        <f t="shared" si="108"/>
        <v>398</v>
      </c>
      <c r="AA362" s="12">
        <f t="shared" si="109"/>
        <v>1</v>
      </c>
      <c r="AB362" s="12">
        <f ca="1">'result(Ti-Al)'!AK365</f>
        <v>1.2285237561833231</v>
      </c>
      <c r="AC362" s="12">
        <f t="shared" ca="1" si="110"/>
        <v>-5.424918935666323E-3</v>
      </c>
      <c r="AD362" s="13">
        <f t="shared" si="119"/>
        <v>63.01999999999979</v>
      </c>
      <c r="AE362" s="12">
        <f t="shared" ca="1" si="111"/>
        <v>398</v>
      </c>
      <c r="AF362" s="12">
        <f t="shared" ca="1" si="112"/>
        <v>1</v>
      </c>
    </row>
    <row r="363" spans="1:32" x14ac:dyDescent="0.15">
      <c r="A363" s="4">
        <v>3.42</v>
      </c>
      <c r="B363" s="4">
        <v>-1.3953449999988266</v>
      </c>
      <c r="C363" s="4">
        <v>1.092077500015165</v>
      </c>
      <c r="D363" s="4">
        <v>3.0863524999951153</v>
      </c>
      <c r="E363" s="4">
        <v>4.6612679999999997</v>
      </c>
      <c r="H363" s="7">
        <v>-1.3953449999988266</v>
      </c>
      <c r="I363" s="7">
        <f t="shared" si="102"/>
        <v>-2.8363449999986301</v>
      </c>
      <c r="J363" s="13">
        <f t="shared" si="113"/>
        <v>63.239999999999789</v>
      </c>
      <c r="K363" s="12">
        <f t="shared" si="100"/>
        <v>398</v>
      </c>
      <c r="L363" s="12">
        <f t="shared" si="101"/>
        <v>1</v>
      </c>
      <c r="M363" s="12">
        <v>1.092077500015165</v>
      </c>
      <c r="N363" s="12">
        <f t="shared" si="103"/>
        <v>-1.2439224999845067</v>
      </c>
      <c r="O363" s="13">
        <f t="shared" si="114"/>
        <v>63.239999999999789</v>
      </c>
      <c r="P363" s="12">
        <f t="shared" si="115"/>
        <v>398</v>
      </c>
      <c r="Q363" s="12">
        <f t="shared" si="104"/>
        <v>1</v>
      </c>
      <c r="R363" s="12">
        <v>3.0863524999951153</v>
      </c>
      <c r="S363" s="12">
        <f t="shared" si="105"/>
        <v>5.0013524999954484</v>
      </c>
      <c r="T363" s="13">
        <f t="shared" si="116"/>
        <v>63.239999999999789</v>
      </c>
      <c r="U363" s="12">
        <f t="shared" si="117"/>
        <v>398</v>
      </c>
      <c r="V363" s="12">
        <f t="shared" si="106"/>
        <v>1</v>
      </c>
      <c r="W363" s="12">
        <v>4.6612679999999997</v>
      </c>
      <c r="X363" s="12">
        <f t="shared" si="107"/>
        <v>3.8802680000000001</v>
      </c>
      <c r="Y363" s="13">
        <f t="shared" si="118"/>
        <v>63.239999999999789</v>
      </c>
      <c r="Z363" s="12">
        <f t="shared" si="108"/>
        <v>398</v>
      </c>
      <c r="AA363" s="12">
        <f t="shared" si="109"/>
        <v>1</v>
      </c>
      <c r="AB363" s="12">
        <f ca="1">'result(Ti-Al)'!AK366</f>
        <v>-5.424918935666323E-3</v>
      </c>
      <c r="AC363" s="12">
        <f t="shared" ca="1" si="110"/>
        <v>2.7140020416276647</v>
      </c>
      <c r="AD363" s="13">
        <f t="shared" si="119"/>
        <v>63.239999999999789</v>
      </c>
      <c r="AE363" s="12">
        <f t="shared" ca="1" si="111"/>
        <v>398</v>
      </c>
      <c r="AF363" s="12">
        <f t="shared" ca="1" si="112"/>
        <v>1</v>
      </c>
    </row>
    <row r="364" spans="1:32" x14ac:dyDescent="0.15">
      <c r="A364" s="4">
        <v>3.43</v>
      </c>
      <c r="B364" s="4">
        <v>-2.8363449999986301</v>
      </c>
      <c r="C364" s="4">
        <v>-1.2439224999845067</v>
      </c>
      <c r="D364" s="4">
        <v>5.0013524999954484</v>
      </c>
      <c r="E364" s="4">
        <v>3.8802680000000001</v>
      </c>
      <c r="H364" s="7">
        <v>-2.8363449999986301</v>
      </c>
      <c r="I364" s="7">
        <f t="shared" si="102"/>
        <v>4.3206550000007837</v>
      </c>
      <c r="J364" s="13">
        <f t="shared" si="113"/>
        <v>63.459999999999788</v>
      </c>
      <c r="K364" s="12">
        <f t="shared" si="100"/>
        <v>398</v>
      </c>
      <c r="L364" s="12">
        <f t="shared" si="101"/>
        <v>1</v>
      </c>
      <c r="M364" s="12">
        <v>-1.2439224999845067</v>
      </c>
      <c r="N364" s="12">
        <f t="shared" si="103"/>
        <v>7.7350775000155636</v>
      </c>
      <c r="O364" s="13">
        <f t="shared" si="114"/>
        <v>63.459999999999788</v>
      </c>
      <c r="P364" s="12">
        <f t="shared" si="115"/>
        <v>398</v>
      </c>
      <c r="Q364" s="12">
        <f t="shared" si="104"/>
        <v>1</v>
      </c>
      <c r="R364" s="12">
        <v>5.0013524999954484</v>
      </c>
      <c r="S364" s="12">
        <f t="shared" si="105"/>
        <v>4.5543524999978047</v>
      </c>
      <c r="T364" s="13">
        <f t="shared" si="116"/>
        <v>63.459999999999788</v>
      </c>
      <c r="U364" s="12">
        <f t="shared" si="117"/>
        <v>398</v>
      </c>
      <c r="V364" s="12">
        <f t="shared" si="106"/>
        <v>1</v>
      </c>
      <c r="W364" s="12">
        <v>3.8802680000000001</v>
      </c>
      <c r="X364" s="12">
        <f t="shared" si="107"/>
        <v>0.384268</v>
      </c>
      <c r="Y364" s="13">
        <f t="shared" si="118"/>
        <v>63.459999999999788</v>
      </c>
      <c r="Z364" s="12">
        <f t="shared" si="108"/>
        <v>398</v>
      </c>
      <c r="AA364" s="12">
        <f t="shared" si="109"/>
        <v>1</v>
      </c>
      <c r="AB364" s="12">
        <f ca="1">'result(Ti-Al)'!AK367</f>
        <v>2.7140020416276647</v>
      </c>
      <c r="AC364" s="12">
        <f t="shared" ca="1" si="110"/>
        <v>8.5907515716678837</v>
      </c>
      <c r="AD364" s="13">
        <f t="shared" si="119"/>
        <v>63.459999999999788</v>
      </c>
      <c r="AE364" s="12">
        <f t="shared" ca="1" si="111"/>
        <v>398</v>
      </c>
      <c r="AF364" s="12">
        <f t="shared" ca="1" si="112"/>
        <v>1</v>
      </c>
    </row>
    <row r="365" spans="1:32" x14ac:dyDescent="0.15">
      <c r="A365" s="4">
        <v>3.44</v>
      </c>
      <c r="B365" s="4">
        <v>4.3206550000007837</v>
      </c>
      <c r="C365" s="4">
        <v>7.7350775000155636</v>
      </c>
      <c r="D365" s="4">
        <v>4.5543524999978047</v>
      </c>
      <c r="E365" s="4">
        <v>0.384268</v>
      </c>
      <c r="H365" s="7">
        <v>4.3206550000007837</v>
      </c>
      <c r="I365" s="7">
        <f t="shared" si="102"/>
        <v>4.8256550000012055</v>
      </c>
      <c r="J365" s="13">
        <f t="shared" si="113"/>
        <v>63.679999999999787</v>
      </c>
      <c r="K365" s="12">
        <f t="shared" si="100"/>
        <v>398</v>
      </c>
      <c r="L365" s="12">
        <f t="shared" si="101"/>
        <v>1</v>
      </c>
      <c r="M365" s="12">
        <v>7.7350775000155636</v>
      </c>
      <c r="N365" s="12">
        <f t="shared" si="103"/>
        <v>6.0740775000134306</v>
      </c>
      <c r="O365" s="13">
        <f t="shared" si="114"/>
        <v>63.679999999999787</v>
      </c>
      <c r="P365" s="12">
        <f t="shared" si="115"/>
        <v>398</v>
      </c>
      <c r="Q365" s="12">
        <f t="shared" si="104"/>
        <v>1</v>
      </c>
      <c r="R365" s="12">
        <v>4.5543524999978047</v>
      </c>
      <c r="S365" s="12">
        <f t="shared" si="105"/>
        <v>3.54135249999743</v>
      </c>
      <c r="T365" s="13">
        <f t="shared" si="116"/>
        <v>63.679999999999787</v>
      </c>
      <c r="U365" s="12">
        <f t="shared" si="117"/>
        <v>398</v>
      </c>
      <c r="V365" s="12">
        <f t="shared" si="106"/>
        <v>1</v>
      </c>
      <c r="W365" s="12">
        <v>0.384268</v>
      </c>
      <c r="X365" s="12">
        <f t="shared" si="107"/>
        <v>2.292268</v>
      </c>
      <c r="Y365" s="13">
        <f t="shared" si="118"/>
        <v>63.679999999999787</v>
      </c>
      <c r="Z365" s="12">
        <f t="shared" si="108"/>
        <v>398</v>
      </c>
      <c r="AA365" s="12">
        <f t="shared" si="109"/>
        <v>1</v>
      </c>
      <c r="AB365" s="12">
        <f ca="1">'result(Ti-Al)'!AK368</f>
        <v>8.5907515716678837</v>
      </c>
      <c r="AC365" s="12">
        <f t="shared" ca="1" si="110"/>
        <v>0.72637336361424509</v>
      </c>
      <c r="AD365" s="13">
        <f t="shared" si="119"/>
        <v>63.679999999999787</v>
      </c>
      <c r="AE365" s="12">
        <f t="shared" ca="1" si="111"/>
        <v>398</v>
      </c>
      <c r="AF365" s="12">
        <f t="shared" ca="1" si="112"/>
        <v>1</v>
      </c>
    </row>
    <row r="366" spans="1:32" x14ac:dyDescent="0.15">
      <c r="A366" s="4">
        <v>3.45</v>
      </c>
      <c r="B366" s="4">
        <v>4.8256550000012055</v>
      </c>
      <c r="C366" s="4">
        <v>6.0740775000134306</v>
      </c>
      <c r="D366" s="4">
        <v>3.54135249999743</v>
      </c>
      <c r="E366" s="4">
        <v>2.292268</v>
      </c>
      <c r="H366" s="7">
        <v>4.8256550000012055</v>
      </c>
      <c r="I366" s="7">
        <f t="shared" si="102"/>
        <v>0.9766549999987717</v>
      </c>
      <c r="J366" s="13">
        <f t="shared" si="113"/>
        <v>63.899999999999785</v>
      </c>
      <c r="K366" s="12">
        <f t="shared" si="100"/>
        <v>398</v>
      </c>
      <c r="L366" s="12">
        <f t="shared" si="101"/>
        <v>1</v>
      </c>
      <c r="M366" s="12">
        <v>6.0740775000134306</v>
      </c>
      <c r="N366" s="12">
        <f t="shared" si="103"/>
        <v>3.5470775000163712</v>
      </c>
      <c r="O366" s="13">
        <f t="shared" si="114"/>
        <v>63.899999999999785</v>
      </c>
      <c r="P366" s="12">
        <f t="shared" si="115"/>
        <v>398</v>
      </c>
      <c r="Q366" s="12">
        <f t="shared" si="104"/>
        <v>1</v>
      </c>
      <c r="R366" s="12">
        <v>3.54135249999743</v>
      </c>
      <c r="S366" s="12">
        <f t="shared" si="105"/>
        <v>3.8103524999968386</v>
      </c>
      <c r="T366" s="13">
        <f t="shared" si="116"/>
        <v>63.899999999999785</v>
      </c>
      <c r="U366" s="12">
        <f t="shared" si="117"/>
        <v>398</v>
      </c>
      <c r="V366" s="12">
        <f t="shared" si="106"/>
        <v>1</v>
      </c>
      <c r="W366" s="12">
        <v>2.292268</v>
      </c>
      <c r="X366" s="12">
        <f t="shared" si="107"/>
        <v>3.2652679999999998</v>
      </c>
      <c r="Y366" s="13">
        <f t="shared" si="118"/>
        <v>63.899999999999785</v>
      </c>
      <c r="Z366" s="12">
        <f t="shared" si="108"/>
        <v>398</v>
      </c>
      <c r="AA366" s="12">
        <f t="shared" si="109"/>
        <v>1</v>
      </c>
      <c r="AB366" s="12">
        <f ca="1">'result(Ti-Al)'!AK369</f>
        <v>0.72637336361424509</v>
      </c>
      <c r="AC366" s="12">
        <f t="shared" ca="1" si="110"/>
        <v>1.2827683295589669</v>
      </c>
      <c r="AD366" s="13">
        <f t="shared" si="119"/>
        <v>63.899999999999785</v>
      </c>
      <c r="AE366" s="12">
        <f t="shared" ca="1" si="111"/>
        <v>398</v>
      </c>
      <c r="AF366" s="12">
        <f t="shared" ca="1" si="112"/>
        <v>1</v>
      </c>
    </row>
    <row r="367" spans="1:32" x14ac:dyDescent="0.15">
      <c r="A367" s="4">
        <v>3.46</v>
      </c>
      <c r="B367" s="4">
        <v>0.9766549999987717</v>
      </c>
      <c r="C367" s="4">
        <v>3.5470775000163712</v>
      </c>
      <c r="D367" s="4">
        <v>3.8103524999968386</v>
      </c>
      <c r="E367" s="4">
        <v>3.2652679999999998</v>
      </c>
      <c r="H367" s="7">
        <v>0.9766549999987717</v>
      </c>
      <c r="I367" s="7">
        <f t="shared" si="102"/>
        <v>6.4836550000002546</v>
      </c>
      <c r="J367" s="13">
        <f t="shared" si="113"/>
        <v>64.119999999999791</v>
      </c>
      <c r="K367" s="12">
        <f t="shared" si="100"/>
        <v>398</v>
      </c>
      <c r="L367" s="12">
        <f t="shared" si="101"/>
        <v>1</v>
      </c>
      <c r="M367" s="12">
        <v>3.5470775000163712</v>
      </c>
      <c r="N367" s="12">
        <f t="shared" si="103"/>
        <v>0.51807750001486852</v>
      </c>
      <c r="O367" s="13">
        <f t="shared" si="114"/>
        <v>64.119999999999791</v>
      </c>
      <c r="P367" s="12">
        <f t="shared" si="115"/>
        <v>398</v>
      </c>
      <c r="Q367" s="12">
        <f t="shared" si="104"/>
        <v>1</v>
      </c>
      <c r="R367" s="12">
        <v>3.8103524999968386</v>
      </c>
      <c r="S367" s="12">
        <f t="shared" si="105"/>
        <v>6.0463524999967433</v>
      </c>
      <c r="T367" s="13">
        <f t="shared" si="116"/>
        <v>64.119999999999791</v>
      </c>
      <c r="U367" s="12">
        <f t="shared" si="117"/>
        <v>398</v>
      </c>
      <c r="V367" s="12">
        <f t="shared" si="106"/>
        <v>1</v>
      </c>
      <c r="W367" s="12">
        <v>3.2652679999999998</v>
      </c>
      <c r="X367" s="12">
        <f t="shared" si="107"/>
        <v>3.4762680000000001</v>
      </c>
      <c r="Y367" s="13">
        <f t="shared" si="118"/>
        <v>64.119999999999791</v>
      </c>
      <c r="Z367" s="12">
        <f t="shared" si="108"/>
        <v>398</v>
      </c>
      <c r="AA367" s="12">
        <f t="shared" si="109"/>
        <v>1</v>
      </c>
      <c r="AB367" s="12">
        <f ca="1">'result(Ti-Al)'!AK370</f>
        <v>1.2827683295589669</v>
      </c>
      <c r="AC367" s="12">
        <f t="shared" ca="1" si="110"/>
        <v>6.920971531517595</v>
      </c>
      <c r="AD367" s="13">
        <f t="shared" si="119"/>
        <v>64.119999999999791</v>
      </c>
      <c r="AE367" s="12">
        <f t="shared" ca="1" si="111"/>
        <v>398</v>
      </c>
      <c r="AF367" s="12">
        <f t="shared" ca="1" si="112"/>
        <v>1</v>
      </c>
    </row>
    <row r="368" spans="1:32" x14ac:dyDescent="0.15">
      <c r="A368" s="4">
        <v>3.47</v>
      </c>
      <c r="B368" s="4">
        <v>6.4836550000002546</v>
      </c>
      <c r="C368" s="4">
        <v>0.51807750001486852</v>
      </c>
      <c r="D368" s="4">
        <v>6.0463524999967433</v>
      </c>
      <c r="E368" s="4">
        <v>3.4762680000000001</v>
      </c>
      <c r="H368" s="7">
        <v>6.4836550000002546</v>
      </c>
      <c r="I368" s="7">
        <f t="shared" si="102"/>
        <v>3.5706550000007553</v>
      </c>
      <c r="J368" s="13">
        <f t="shared" si="113"/>
        <v>64.33999999999979</v>
      </c>
      <c r="K368" s="12">
        <f t="shared" si="100"/>
        <v>398</v>
      </c>
      <c r="L368" s="12">
        <f t="shared" si="101"/>
        <v>1</v>
      </c>
      <c r="M368" s="12">
        <v>0.51807750001486852</v>
      </c>
      <c r="N368" s="12">
        <f t="shared" si="103"/>
        <v>-1.2309224999853541</v>
      </c>
      <c r="O368" s="13">
        <f t="shared" si="114"/>
        <v>64.33999999999979</v>
      </c>
      <c r="P368" s="12">
        <f t="shared" si="115"/>
        <v>398</v>
      </c>
      <c r="Q368" s="12">
        <f t="shared" si="104"/>
        <v>1</v>
      </c>
      <c r="R368" s="12">
        <v>6.0463524999967433</v>
      </c>
      <c r="S368" s="12">
        <f t="shared" si="105"/>
        <v>6.878352499995799</v>
      </c>
      <c r="T368" s="13">
        <f t="shared" si="116"/>
        <v>64.33999999999979</v>
      </c>
      <c r="U368" s="12">
        <f t="shared" si="117"/>
        <v>398</v>
      </c>
      <c r="V368" s="12">
        <f t="shared" si="106"/>
        <v>1</v>
      </c>
      <c r="W368" s="12">
        <v>3.4762680000000001</v>
      </c>
      <c r="X368" s="12">
        <f t="shared" si="107"/>
        <v>3.614268</v>
      </c>
      <c r="Y368" s="13">
        <f t="shared" si="118"/>
        <v>64.33999999999979</v>
      </c>
      <c r="Z368" s="12">
        <f t="shared" si="108"/>
        <v>398</v>
      </c>
      <c r="AA368" s="12">
        <f t="shared" si="109"/>
        <v>1</v>
      </c>
      <c r="AB368" s="12">
        <f ca="1">'result(Ti-Al)'!AK371</f>
        <v>6.920971531517595</v>
      </c>
      <c r="AC368" s="12">
        <f t="shared" ca="1" si="110"/>
        <v>3.7102240857467961</v>
      </c>
      <c r="AD368" s="13">
        <f t="shared" si="119"/>
        <v>64.33999999999979</v>
      </c>
      <c r="AE368" s="12">
        <f t="shared" ca="1" si="111"/>
        <v>398</v>
      </c>
      <c r="AF368" s="12">
        <f t="shared" ca="1" si="112"/>
        <v>1</v>
      </c>
    </row>
    <row r="369" spans="1:32" x14ac:dyDescent="0.15">
      <c r="A369" s="4">
        <v>3.48</v>
      </c>
      <c r="B369" s="4">
        <v>3.5706550000007553</v>
      </c>
      <c r="C369" s="4">
        <v>-1.2309224999853541</v>
      </c>
      <c r="D369" s="4">
        <v>6.878352499995799</v>
      </c>
      <c r="E369" s="4">
        <v>3.614268</v>
      </c>
      <c r="H369" s="7">
        <v>3.5706550000007553</v>
      </c>
      <c r="I369" s="7">
        <f t="shared" si="102"/>
        <v>3.8236550000014802</v>
      </c>
      <c r="J369" s="13">
        <f t="shared" si="113"/>
        <v>64.559999999999789</v>
      </c>
      <c r="K369" s="12">
        <f t="shared" si="100"/>
        <v>398</v>
      </c>
      <c r="L369" s="12">
        <f t="shared" si="101"/>
        <v>1</v>
      </c>
      <c r="M369" s="12">
        <v>-1.2309224999853541</v>
      </c>
      <c r="N369" s="12">
        <f t="shared" si="103"/>
        <v>2.187077500014567</v>
      </c>
      <c r="O369" s="13">
        <f t="shared" si="114"/>
        <v>64.559999999999789</v>
      </c>
      <c r="P369" s="12">
        <f t="shared" si="115"/>
        <v>398</v>
      </c>
      <c r="Q369" s="12">
        <f t="shared" si="104"/>
        <v>1</v>
      </c>
      <c r="R369" s="12">
        <v>6.878352499995799</v>
      </c>
      <c r="S369" s="12">
        <f t="shared" si="105"/>
        <v>3.0403524999975673</v>
      </c>
      <c r="T369" s="13">
        <f t="shared" si="116"/>
        <v>64.559999999999789</v>
      </c>
      <c r="U369" s="12">
        <f t="shared" si="117"/>
        <v>398</v>
      </c>
      <c r="V369" s="12">
        <f t="shared" si="106"/>
        <v>1</v>
      </c>
      <c r="W369" s="12">
        <v>3.614268</v>
      </c>
      <c r="X369" s="12">
        <f t="shared" si="107"/>
        <v>3.7062680000000001</v>
      </c>
      <c r="Y369" s="13">
        <f t="shared" si="118"/>
        <v>64.559999999999789</v>
      </c>
      <c r="Z369" s="12">
        <f t="shared" si="108"/>
        <v>398</v>
      </c>
      <c r="AA369" s="12">
        <f t="shared" si="109"/>
        <v>1</v>
      </c>
      <c r="AB369" s="12">
        <f ca="1">'result(Ti-Al)'!AK372</f>
        <v>3.7102240857467961</v>
      </c>
      <c r="AC369" s="12">
        <f t="shared" ca="1" si="110"/>
        <v>-0.7774552443481304</v>
      </c>
      <c r="AD369" s="13">
        <f t="shared" si="119"/>
        <v>64.559999999999789</v>
      </c>
      <c r="AE369" s="12">
        <f t="shared" ca="1" si="111"/>
        <v>398</v>
      </c>
      <c r="AF369" s="12">
        <f t="shared" ca="1" si="112"/>
        <v>1</v>
      </c>
    </row>
    <row r="370" spans="1:32" x14ac:dyDescent="0.15">
      <c r="A370" s="4">
        <v>3.49</v>
      </c>
      <c r="B370" s="4">
        <v>3.8236550000014802</v>
      </c>
      <c r="C370" s="4">
        <v>2.187077500014567</v>
      </c>
      <c r="D370" s="4">
        <v>3.0403524999975673</v>
      </c>
      <c r="E370" s="4">
        <v>3.7062680000000001</v>
      </c>
      <c r="H370" s="7">
        <v>3.8236550000014802</v>
      </c>
      <c r="I370" s="7">
        <f t="shared" si="102"/>
        <v>3.9106549999985418</v>
      </c>
      <c r="J370" s="13">
        <f t="shared" si="113"/>
        <v>64.779999999999788</v>
      </c>
      <c r="K370" s="12">
        <f t="shared" si="100"/>
        <v>398</v>
      </c>
      <c r="L370" s="12">
        <f t="shared" si="101"/>
        <v>1</v>
      </c>
      <c r="M370" s="12">
        <v>2.187077500014567</v>
      </c>
      <c r="N370" s="12">
        <f t="shared" si="103"/>
        <v>4.5220775000167635</v>
      </c>
      <c r="O370" s="13">
        <f t="shared" si="114"/>
        <v>64.779999999999788</v>
      </c>
      <c r="P370" s="12">
        <f t="shared" si="115"/>
        <v>398</v>
      </c>
      <c r="Q370" s="12">
        <f t="shared" si="104"/>
        <v>1</v>
      </c>
      <c r="R370" s="12">
        <v>3.0403524999975673</v>
      </c>
      <c r="S370" s="12">
        <f t="shared" si="105"/>
        <v>3.3213524999951005</v>
      </c>
      <c r="T370" s="13">
        <f t="shared" si="116"/>
        <v>64.779999999999788</v>
      </c>
      <c r="U370" s="12">
        <f t="shared" si="117"/>
        <v>398</v>
      </c>
      <c r="V370" s="12">
        <f t="shared" si="106"/>
        <v>1</v>
      </c>
      <c r="W370" s="12">
        <v>3.7062680000000001</v>
      </c>
      <c r="X370" s="12">
        <f t="shared" si="107"/>
        <v>-2.45973</v>
      </c>
      <c r="Y370" s="13">
        <f t="shared" si="118"/>
        <v>64.779999999999788</v>
      </c>
      <c r="Z370" s="12">
        <f t="shared" si="108"/>
        <v>398</v>
      </c>
      <c r="AA370" s="12">
        <f t="shared" si="109"/>
        <v>1</v>
      </c>
      <c r="AB370" s="12">
        <f ca="1">'result(Ti-Al)'!AK373</f>
        <v>-0.7774552443481304</v>
      </c>
      <c r="AC370" s="12">
        <f t="shared" ca="1" si="110"/>
        <v>1.1295930064863933</v>
      </c>
      <c r="AD370" s="13">
        <f t="shared" si="119"/>
        <v>64.779999999999788</v>
      </c>
      <c r="AE370" s="12">
        <f t="shared" ca="1" si="111"/>
        <v>398</v>
      </c>
      <c r="AF370" s="12">
        <f t="shared" ca="1" si="112"/>
        <v>1</v>
      </c>
    </row>
    <row r="371" spans="1:32" x14ac:dyDescent="0.15">
      <c r="A371" s="4">
        <v>3.5</v>
      </c>
      <c r="B371" s="4">
        <v>3.9106549999985418</v>
      </c>
      <c r="C371" s="4">
        <v>4.5220775000167635</v>
      </c>
      <c r="D371" s="4">
        <v>3.3213524999951005</v>
      </c>
      <c r="E371" s="4">
        <v>-2.45973</v>
      </c>
      <c r="H371" s="7">
        <v>3.9106549999985418</v>
      </c>
      <c r="I371" s="7">
        <f t="shared" si="102"/>
        <v>4.1656550000013226</v>
      </c>
      <c r="J371" s="13">
        <f t="shared" si="113"/>
        <v>64.999999999999787</v>
      </c>
      <c r="K371" s="12">
        <f t="shared" si="100"/>
        <v>398</v>
      </c>
      <c r="L371" s="12">
        <f t="shared" si="101"/>
        <v>1</v>
      </c>
      <c r="M371" s="12">
        <v>4.5220775000167635</v>
      </c>
      <c r="N371" s="12">
        <f t="shared" si="103"/>
        <v>2.089077500016856</v>
      </c>
      <c r="O371" s="13">
        <f t="shared" si="114"/>
        <v>64.999999999999787</v>
      </c>
      <c r="P371" s="12">
        <f t="shared" si="115"/>
        <v>398</v>
      </c>
      <c r="Q371" s="12">
        <f t="shared" si="104"/>
        <v>1</v>
      </c>
      <c r="R371" s="12">
        <v>3.3213524999951005</v>
      </c>
      <c r="S371" s="12">
        <f t="shared" si="105"/>
        <v>3.260352499996344</v>
      </c>
      <c r="T371" s="13">
        <f t="shared" si="116"/>
        <v>64.999999999999787</v>
      </c>
      <c r="U371" s="12">
        <f t="shared" si="117"/>
        <v>398</v>
      </c>
      <c r="V371" s="12">
        <f t="shared" si="106"/>
        <v>1</v>
      </c>
      <c r="W371" s="12">
        <v>-2.45973</v>
      </c>
      <c r="X371" s="12">
        <f t="shared" si="107"/>
        <v>4.4192679999999998</v>
      </c>
      <c r="Y371" s="13">
        <f t="shared" si="118"/>
        <v>64.999999999999787</v>
      </c>
      <c r="Z371" s="12">
        <f t="shared" si="108"/>
        <v>398</v>
      </c>
      <c r="AA371" s="12">
        <f t="shared" si="109"/>
        <v>1</v>
      </c>
      <c r="AB371" s="12">
        <f ca="1">'result(Ti-Al)'!AK374</f>
        <v>1.1295930064863933</v>
      </c>
      <c r="AC371" s="12">
        <f t="shared" ca="1" si="110"/>
        <v>3.8518399170456084</v>
      </c>
      <c r="AD371" s="13">
        <f t="shared" si="119"/>
        <v>64.999999999999787</v>
      </c>
      <c r="AE371" s="12">
        <f t="shared" ca="1" si="111"/>
        <v>398</v>
      </c>
      <c r="AF371" s="12">
        <f t="shared" ca="1" si="112"/>
        <v>1</v>
      </c>
    </row>
    <row r="372" spans="1:32" x14ac:dyDescent="0.15">
      <c r="A372" s="4">
        <v>3.51</v>
      </c>
      <c r="B372" s="4">
        <v>4.1656550000013226</v>
      </c>
      <c r="C372" s="4">
        <v>2.089077500016856</v>
      </c>
      <c r="D372" s="4">
        <v>3.260352499996344</v>
      </c>
      <c r="E372" s="4">
        <v>4.4192679999999998</v>
      </c>
      <c r="H372" s="7">
        <v>4.1656550000013226</v>
      </c>
      <c r="I372" s="7">
        <f t="shared" si="102"/>
        <v>-3.6863450000019782</v>
      </c>
      <c r="J372" s="13">
        <f t="shared" si="113"/>
        <v>65.219999999999786</v>
      </c>
      <c r="K372" s="12">
        <f t="shared" si="100"/>
        <v>398</v>
      </c>
      <c r="L372" s="12">
        <f t="shared" si="101"/>
        <v>1</v>
      </c>
      <c r="M372" s="12">
        <v>2.089077500016856</v>
      </c>
      <c r="N372" s="12">
        <f t="shared" si="103"/>
        <v>2.3040775000140457</v>
      </c>
      <c r="O372" s="13">
        <f t="shared" si="114"/>
        <v>65.219999999999786</v>
      </c>
      <c r="P372" s="12">
        <f t="shared" si="115"/>
        <v>398</v>
      </c>
      <c r="Q372" s="12">
        <f t="shared" si="104"/>
        <v>1</v>
      </c>
      <c r="R372" s="12">
        <v>3.260352499996344</v>
      </c>
      <c r="S372" s="12">
        <f t="shared" si="105"/>
        <v>3.9343524999964075</v>
      </c>
      <c r="T372" s="13">
        <f t="shared" si="116"/>
        <v>65.219999999999786</v>
      </c>
      <c r="U372" s="12">
        <f t="shared" si="117"/>
        <v>398</v>
      </c>
      <c r="V372" s="12">
        <f t="shared" si="106"/>
        <v>1</v>
      </c>
      <c r="W372" s="12">
        <v>4.4192679999999998</v>
      </c>
      <c r="X372" s="12">
        <f t="shared" si="107"/>
        <v>2.7412679999999998</v>
      </c>
      <c r="Y372" s="13">
        <f t="shared" si="118"/>
        <v>65.219999999999786</v>
      </c>
      <c r="Z372" s="12">
        <f t="shared" si="108"/>
        <v>398</v>
      </c>
      <c r="AA372" s="12">
        <f t="shared" si="109"/>
        <v>1</v>
      </c>
      <c r="AB372" s="12">
        <f ca="1">'result(Ti-Al)'!AK375</f>
        <v>3.8518399170456084</v>
      </c>
      <c r="AC372" s="12">
        <f t="shared" ca="1" si="110"/>
        <v>1.4830898779878501</v>
      </c>
      <c r="AD372" s="13">
        <f t="shared" si="119"/>
        <v>65.219999999999786</v>
      </c>
      <c r="AE372" s="12">
        <f t="shared" ca="1" si="111"/>
        <v>398</v>
      </c>
      <c r="AF372" s="12">
        <f t="shared" ca="1" si="112"/>
        <v>1</v>
      </c>
    </row>
    <row r="373" spans="1:32" x14ac:dyDescent="0.15">
      <c r="A373" s="4">
        <v>3.52</v>
      </c>
      <c r="B373" s="4">
        <v>-3.6863450000019782</v>
      </c>
      <c r="C373" s="4">
        <v>2.3040775000140457</v>
      </c>
      <c r="D373" s="4">
        <v>3.9343524999964075</v>
      </c>
      <c r="E373" s="4">
        <v>2.7412679999999998</v>
      </c>
      <c r="H373" s="7">
        <v>-3.6863450000019782</v>
      </c>
      <c r="I373" s="7">
        <f t="shared" si="102"/>
        <v>3.5336549999982481</v>
      </c>
      <c r="J373" s="13">
        <f t="shared" si="113"/>
        <v>65.439999999999785</v>
      </c>
      <c r="K373" s="12">
        <f t="shared" si="100"/>
        <v>398</v>
      </c>
      <c r="L373" s="12">
        <f t="shared" si="101"/>
        <v>1</v>
      </c>
      <c r="M373" s="12">
        <v>2.3040775000140457</v>
      </c>
      <c r="N373" s="12">
        <f t="shared" si="103"/>
        <v>0.1360775000165404</v>
      </c>
      <c r="O373" s="13">
        <f t="shared" si="114"/>
        <v>65.439999999999785</v>
      </c>
      <c r="P373" s="12">
        <f t="shared" si="115"/>
        <v>398</v>
      </c>
      <c r="Q373" s="12">
        <f t="shared" si="104"/>
        <v>1</v>
      </c>
      <c r="R373" s="12">
        <v>3.9343524999964075</v>
      </c>
      <c r="S373" s="12">
        <f t="shared" si="105"/>
        <v>7.8863524999981394</v>
      </c>
      <c r="T373" s="13">
        <f t="shared" si="116"/>
        <v>65.439999999999785</v>
      </c>
      <c r="U373" s="12">
        <f t="shared" si="117"/>
        <v>398</v>
      </c>
      <c r="V373" s="12">
        <f t="shared" si="106"/>
        <v>1</v>
      </c>
      <c r="W373" s="12">
        <v>2.7412679999999998</v>
      </c>
      <c r="X373" s="12">
        <f t="shared" si="107"/>
        <v>1.2322679999999999</v>
      </c>
      <c r="Y373" s="13">
        <f t="shared" si="118"/>
        <v>65.439999999999785</v>
      </c>
      <c r="Z373" s="12">
        <f t="shared" si="108"/>
        <v>398</v>
      </c>
      <c r="AA373" s="12">
        <f t="shared" si="109"/>
        <v>1</v>
      </c>
      <c r="AB373" s="12">
        <f ca="1">'result(Ti-Al)'!AK376</f>
        <v>1.4830898779878501</v>
      </c>
      <c r="AC373" s="12">
        <f t="shared" ca="1" si="110"/>
        <v>4.9219584790914812</v>
      </c>
      <c r="AD373" s="13">
        <f t="shared" si="119"/>
        <v>65.439999999999785</v>
      </c>
      <c r="AE373" s="12">
        <f t="shared" ca="1" si="111"/>
        <v>398</v>
      </c>
      <c r="AF373" s="12">
        <f t="shared" ca="1" si="112"/>
        <v>1</v>
      </c>
    </row>
    <row r="374" spans="1:32" x14ac:dyDescent="0.15">
      <c r="A374" s="4">
        <v>3.53</v>
      </c>
      <c r="B374" s="4">
        <v>3.5336549999982481</v>
      </c>
      <c r="C374" s="4">
        <v>0.1360775000165404</v>
      </c>
      <c r="D374" s="4">
        <v>7.8863524999981394</v>
      </c>
      <c r="E374" s="4">
        <v>1.2322679999999999</v>
      </c>
      <c r="H374" s="7">
        <v>3.5336549999982481</v>
      </c>
      <c r="I374" s="7">
        <f t="shared" si="102"/>
        <v>5.7126549999999554</v>
      </c>
      <c r="J374" s="13">
        <f t="shared" si="113"/>
        <v>65.659999999999783</v>
      </c>
      <c r="K374" s="12">
        <f t="shared" si="100"/>
        <v>398</v>
      </c>
      <c r="L374" s="12">
        <f t="shared" si="101"/>
        <v>1</v>
      </c>
      <c r="M374" s="12">
        <v>0.1360775000165404</v>
      </c>
      <c r="N374" s="12">
        <f t="shared" si="103"/>
        <v>11.134077500013717</v>
      </c>
      <c r="O374" s="13">
        <f t="shared" si="114"/>
        <v>65.659999999999783</v>
      </c>
      <c r="P374" s="12">
        <f t="shared" si="115"/>
        <v>398</v>
      </c>
      <c r="Q374" s="12">
        <f t="shared" si="104"/>
        <v>1</v>
      </c>
      <c r="R374" s="12">
        <v>7.8863524999981394</v>
      </c>
      <c r="S374" s="12">
        <f t="shared" si="105"/>
        <v>3.260352499996344</v>
      </c>
      <c r="T374" s="13">
        <f t="shared" si="116"/>
        <v>65.659999999999783</v>
      </c>
      <c r="U374" s="12">
        <f t="shared" si="117"/>
        <v>398</v>
      </c>
      <c r="V374" s="12">
        <f t="shared" si="106"/>
        <v>1</v>
      </c>
      <c r="W374" s="12">
        <v>1.2322679999999999</v>
      </c>
      <c r="X374" s="12">
        <f t="shared" si="107"/>
        <v>0.97726800000000003</v>
      </c>
      <c r="Y374" s="13">
        <f t="shared" si="118"/>
        <v>65.659999999999783</v>
      </c>
      <c r="Z374" s="12">
        <f t="shared" si="108"/>
        <v>398</v>
      </c>
      <c r="AA374" s="12">
        <f t="shared" si="109"/>
        <v>1</v>
      </c>
      <c r="AB374" s="12">
        <f ca="1">'result(Ti-Al)'!AK377</f>
        <v>4.9219584790914812</v>
      </c>
      <c r="AC374" s="12">
        <f t="shared" ca="1" si="110"/>
        <v>1.2069324017995973</v>
      </c>
      <c r="AD374" s="13">
        <f t="shared" si="119"/>
        <v>65.659999999999783</v>
      </c>
      <c r="AE374" s="12">
        <f t="shared" ca="1" si="111"/>
        <v>398</v>
      </c>
      <c r="AF374" s="12">
        <f t="shared" ca="1" si="112"/>
        <v>1</v>
      </c>
    </row>
    <row r="375" spans="1:32" x14ac:dyDescent="0.15">
      <c r="A375" s="4">
        <v>3.54</v>
      </c>
      <c r="B375" s="4">
        <v>5.7126549999999554</v>
      </c>
      <c r="C375" s="4">
        <v>11.134077500013717</v>
      </c>
      <c r="D375" s="4">
        <v>3.260352499996344</v>
      </c>
      <c r="E375" s="4">
        <v>0.97726800000000003</v>
      </c>
      <c r="H375" s="7">
        <v>5.7126549999999554</v>
      </c>
      <c r="I375" s="7">
        <f t="shared" si="102"/>
        <v>7.0996550000010927</v>
      </c>
      <c r="J375" s="13">
        <f t="shared" si="113"/>
        <v>65.879999999999782</v>
      </c>
      <c r="K375" s="12">
        <f t="shared" si="100"/>
        <v>398</v>
      </c>
      <c r="L375" s="12">
        <f t="shared" si="101"/>
        <v>1</v>
      </c>
      <c r="M375" s="12">
        <v>11.134077500013717</v>
      </c>
      <c r="N375" s="12">
        <f t="shared" si="103"/>
        <v>5.4620775000167043</v>
      </c>
      <c r="O375" s="13">
        <f t="shared" si="114"/>
        <v>65.879999999999782</v>
      </c>
      <c r="P375" s="12">
        <f t="shared" si="115"/>
        <v>398</v>
      </c>
      <c r="Q375" s="12">
        <f t="shared" si="104"/>
        <v>1</v>
      </c>
      <c r="R375" s="12">
        <v>3.260352499996344</v>
      </c>
      <c r="S375" s="12">
        <f t="shared" si="105"/>
        <v>3.0843524999966121</v>
      </c>
      <c r="T375" s="13">
        <f t="shared" si="116"/>
        <v>65.879999999999782</v>
      </c>
      <c r="U375" s="12">
        <f t="shared" si="117"/>
        <v>398</v>
      </c>
      <c r="V375" s="12">
        <f t="shared" si="106"/>
        <v>1</v>
      </c>
      <c r="W375" s="12">
        <v>0.97726800000000003</v>
      </c>
      <c r="X375" s="12">
        <f t="shared" si="107"/>
        <v>-9.4729999999999995E-2</v>
      </c>
      <c r="Y375" s="13">
        <f t="shared" si="118"/>
        <v>65.879999999999782</v>
      </c>
      <c r="Z375" s="12">
        <f t="shared" si="108"/>
        <v>398</v>
      </c>
      <c r="AA375" s="12">
        <f t="shared" si="109"/>
        <v>1</v>
      </c>
      <c r="AB375" s="12">
        <f ca="1">'result(Ti-Al)'!AK378</f>
        <v>1.2069324017995973</v>
      </c>
      <c r="AC375" s="12">
        <f t="shared" ca="1" si="110"/>
        <v>2.3988235114398733</v>
      </c>
      <c r="AD375" s="13">
        <f t="shared" si="119"/>
        <v>65.879999999999782</v>
      </c>
      <c r="AE375" s="12">
        <f t="shared" ca="1" si="111"/>
        <v>398</v>
      </c>
      <c r="AF375" s="12">
        <f t="shared" ca="1" si="112"/>
        <v>1</v>
      </c>
    </row>
    <row r="376" spans="1:32" x14ac:dyDescent="0.15">
      <c r="A376" s="4">
        <v>3.55</v>
      </c>
      <c r="B376" s="4">
        <v>7.0996550000010927</v>
      </c>
      <c r="C376" s="4">
        <v>5.4620775000167043</v>
      </c>
      <c r="D376" s="4">
        <v>3.0843524999966121</v>
      </c>
      <c r="E376" s="4">
        <v>-9.4729999999999995E-2</v>
      </c>
      <c r="H376" s="7">
        <v>7.0996550000010927</v>
      </c>
      <c r="I376" s="7">
        <f t="shared" si="102"/>
        <v>4.9806550000006666</v>
      </c>
      <c r="J376" s="13">
        <f t="shared" si="113"/>
        <v>66.099999999999781</v>
      </c>
      <c r="K376" s="12">
        <f t="shared" si="100"/>
        <v>398</v>
      </c>
      <c r="L376" s="12">
        <f t="shared" si="101"/>
        <v>1</v>
      </c>
      <c r="M376" s="12">
        <v>5.4620775000167043</v>
      </c>
      <c r="N376" s="12">
        <f t="shared" si="103"/>
        <v>3.4070775000145659</v>
      </c>
      <c r="O376" s="13">
        <f t="shared" si="114"/>
        <v>66.099999999999781</v>
      </c>
      <c r="P376" s="12">
        <f t="shared" si="115"/>
        <v>398</v>
      </c>
      <c r="Q376" s="12">
        <f t="shared" si="104"/>
        <v>1</v>
      </c>
      <c r="R376" s="12">
        <v>3.0843524999966121</v>
      </c>
      <c r="S376" s="12">
        <f t="shared" si="105"/>
        <v>2.2603524999951219</v>
      </c>
      <c r="T376" s="13">
        <f t="shared" si="116"/>
        <v>66.099999999999781</v>
      </c>
      <c r="U376" s="12">
        <f t="shared" si="117"/>
        <v>398</v>
      </c>
      <c r="V376" s="12">
        <f t="shared" si="106"/>
        <v>1</v>
      </c>
      <c r="W376" s="12">
        <v>-9.4729999999999995E-2</v>
      </c>
      <c r="X376" s="12">
        <f t="shared" si="107"/>
        <v>1.6392679999999999</v>
      </c>
      <c r="Y376" s="13">
        <f t="shared" si="118"/>
        <v>66.099999999999781</v>
      </c>
      <c r="Z376" s="12">
        <f t="shared" si="108"/>
        <v>398</v>
      </c>
      <c r="AA376" s="12">
        <f t="shared" si="109"/>
        <v>1</v>
      </c>
      <c r="AB376" s="12">
        <f ca="1">'result(Ti-Al)'!AK379</f>
        <v>2.3988235114398733</v>
      </c>
      <c r="AC376" s="12">
        <f t="shared" ca="1" si="110"/>
        <v>1.3674980029726251</v>
      </c>
      <c r="AD376" s="13">
        <f t="shared" si="119"/>
        <v>66.099999999999781</v>
      </c>
      <c r="AE376" s="12">
        <f t="shared" ca="1" si="111"/>
        <v>398</v>
      </c>
      <c r="AF376" s="12">
        <f t="shared" ca="1" si="112"/>
        <v>1</v>
      </c>
    </row>
    <row r="377" spans="1:32" x14ac:dyDescent="0.15">
      <c r="A377" s="4">
        <v>3.56</v>
      </c>
      <c r="B377" s="4">
        <v>4.9806550000006666</v>
      </c>
      <c r="C377" s="4">
        <v>3.4070775000145659</v>
      </c>
      <c r="D377" s="4">
        <v>2.2603524999951219</v>
      </c>
      <c r="E377" s="4">
        <v>1.6392679999999999</v>
      </c>
      <c r="H377" s="7">
        <v>4.9806550000006666</v>
      </c>
      <c r="I377" s="7">
        <f t="shared" si="102"/>
        <v>1.9596550000002821</v>
      </c>
      <c r="J377" s="13">
        <f t="shared" si="113"/>
        <v>66.31999999999978</v>
      </c>
      <c r="K377" s="12">
        <f t="shared" si="100"/>
        <v>398</v>
      </c>
      <c r="L377" s="12">
        <f t="shared" si="101"/>
        <v>1</v>
      </c>
      <c r="M377" s="12">
        <v>3.4070775000145659</v>
      </c>
      <c r="N377" s="12">
        <f t="shared" si="103"/>
        <v>3.7000775000137764</v>
      </c>
      <c r="O377" s="13">
        <f t="shared" si="114"/>
        <v>66.31999999999978</v>
      </c>
      <c r="P377" s="12">
        <f t="shared" si="115"/>
        <v>398</v>
      </c>
      <c r="Q377" s="12">
        <f t="shared" si="104"/>
        <v>1</v>
      </c>
      <c r="R377" s="12">
        <v>2.2603524999951219</v>
      </c>
      <c r="S377" s="12">
        <f t="shared" si="105"/>
        <v>-0.25264750000530967</v>
      </c>
      <c r="T377" s="13">
        <f t="shared" si="116"/>
        <v>66.31999999999978</v>
      </c>
      <c r="U377" s="12">
        <f t="shared" si="117"/>
        <v>398</v>
      </c>
      <c r="V377" s="12">
        <f t="shared" si="106"/>
        <v>1</v>
      </c>
      <c r="W377" s="12">
        <v>1.6392679999999999</v>
      </c>
      <c r="X377" s="12">
        <f t="shared" si="107"/>
        <v>4.9352679999999998</v>
      </c>
      <c r="Y377" s="13">
        <f t="shared" si="118"/>
        <v>66.31999999999978</v>
      </c>
      <c r="Z377" s="12">
        <f t="shared" si="108"/>
        <v>398</v>
      </c>
      <c r="AA377" s="12">
        <f t="shared" si="109"/>
        <v>1</v>
      </c>
      <c r="AB377" s="12">
        <f ca="1">'result(Ti-Al)'!AK380</f>
        <v>1.3674980029726251</v>
      </c>
      <c r="AC377" s="12">
        <f t="shared" ca="1" si="110"/>
        <v>0.16599556129754722</v>
      </c>
      <c r="AD377" s="13">
        <f t="shared" si="119"/>
        <v>66.31999999999978</v>
      </c>
      <c r="AE377" s="12">
        <f t="shared" ca="1" si="111"/>
        <v>398</v>
      </c>
      <c r="AF377" s="12">
        <f t="shared" ca="1" si="112"/>
        <v>1</v>
      </c>
    </row>
    <row r="378" spans="1:32" x14ac:dyDescent="0.15">
      <c r="A378" s="4">
        <v>3.57</v>
      </c>
      <c r="B378" s="4">
        <v>1.9596550000002821</v>
      </c>
      <c r="C378" s="4">
        <v>3.7000775000137764</v>
      </c>
      <c r="D378" s="4">
        <v>-0.25264750000530967</v>
      </c>
      <c r="E378" s="4">
        <v>4.9352679999999998</v>
      </c>
      <c r="H378" s="7">
        <v>1.9596550000002821</v>
      </c>
      <c r="I378" s="7">
        <f t="shared" si="102"/>
        <v>0.63465499999892927</v>
      </c>
      <c r="J378" s="13">
        <f t="shared" si="113"/>
        <v>66.539999999999779</v>
      </c>
      <c r="K378" s="12">
        <f t="shared" si="100"/>
        <v>398</v>
      </c>
      <c r="L378" s="12">
        <f t="shared" si="101"/>
        <v>1</v>
      </c>
      <c r="M378" s="12">
        <v>3.7000775000137764</v>
      </c>
      <c r="N378" s="12">
        <f t="shared" si="103"/>
        <v>2.3040775000140457</v>
      </c>
      <c r="O378" s="13">
        <f t="shared" si="114"/>
        <v>66.539999999999779</v>
      </c>
      <c r="P378" s="12">
        <f t="shared" si="115"/>
        <v>398</v>
      </c>
      <c r="Q378" s="12">
        <f t="shared" si="104"/>
        <v>1</v>
      </c>
      <c r="R378" s="12">
        <v>-0.25264750000530967</v>
      </c>
      <c r="S378" s="12">
        <f t="shared" si="105"/>
        <v>4.6513524999980405</v>
      </c>
      <c r="T378" s="13">
        <f t="shared" si="116"/>
        <v>66.539999999999779</v>
      </c>
      <c r="U378" s="12">
        <f t="shared" si="117"/>
        <v>398</v>
      </c>
      <c r="V378" s="12">
        <f t="shared" si="106"/>
        <v>1</v>
      </c>
      <c r="W378" s="12">
        <v>4.9352679999999998</v>
      </c>
      <c r="X378" s="12">
        <f t="shared" si="107"/>
        <v>2.3422679999999998</v>
      </c>
      <c r="Y378" s="13">
        <f t="shared" si="118"/>
        <v>66.539999999999779</v>
      </c>
      <c r="Z378" s="12">
        <f t="shared" si="108"/>
        <v>398</v>
      </c>
      <c r="AA378" s="12">
        <f t="shared" si="109"/>
        <v>1</v>
      </c>
      <c r="AB378" s="12">
        <f ca="1">'result(Ti-Al)'!AK381</f>
        <v>0.16599556129754722</v>
      </c>
      <c r="AC378" s="12">
        <f t="shared" ca="1" si="110"/>
        <v>4.0415461828608077</v>
      </c>
      <c r="AD378" s="13">
        <f t="shared" si="119"/>
        <v>66.539999999999779</v>
      </c>
      <c r="AE378" s="12">
        <f t="shared" ca="1" si="111"/>
        <v>398</v>
      </c>
      <c r="AF378" s="12">
        <f t="shared" ca="1" si="112"/>
        <v>1</v>
      </c>
    </row>
    <row r="379" spans="1:32" x14ac:dyDescent="0.15">
      <c r="A379" s="4">
        <v>3.58</v>
      </c>
      <c r="B379" s="4">
        <v>0.63465499999892927</v>
      </c>
      <c r="C379" s="4">
        <v>2.3040775000140457</v>
      </c>
      <c r="D379" s="4">
        <v>4.6513524999980405</v>
      </c>
      <c r="E379" s="4">
        <v>2.3422679999999998</v>
      </c>
      <c r="H379" s="7">
        <v>0.63465499999892927</v>
      </c>
      <c r="I379" s="7">
        <f t="shared" si="102"/>
        <v>3.4446549999991305</v>
      </c>
      <c r="J379" s="13">
        <f t="shared" si="113"/>
        <v>66.759999999999778</v>
      </c>
      <c r="K379" s="12">
        <f t="shared" si="100"/>
        <v>398</v>
      </c>
      <c r="L379" s="12">
        <f t="shared" si="101"/>
        <v>1</v>
      </c>
      <c r="M379" s="12">
        <v>2.3040775000140457</v>
      </c>
      <c r="N379" s="12">
        <f t="shared" si="103"/>
        <v>3.3800775000152328</v>
      </c>
      <c r="O379" s="13">
        <f t="shared" si="114"/>
        <v>66.759999999999778</v>
      </c>
      <c r="P379" s="12">
        <f t="shared" si="115"/>
        <v>398</v>
      </c>
      <c r="Q379" s="12">
        <f t="shared" si="104"/>
        <v>1</v>
      </c>
      <c r="R379" s="12">
        <v>4.6513524999980405</v>
      </c>
      <c r="S379" s="12">
        <f t="shared" si="105"/>
        <v>3.9343524999964075</v>
      </c>
      <c r="T379" s="13">
        <f t="shared" si="116"/>
        <v>66.759999999999778</v>
      </c>
      <c r="U379" s="12">
        <f t="shared" si="117"/>
        <v>398</v>
      </c>
      <c r="V379" s="12">
        <f t="shared" si="106"/>
        <v>1</v>
      </c>
      <c r="W379" s="12">
        <v>2.3422679999999998</v>
      </c>
      <c r="X379" s="12">
        <f t="shared" si="107"/>
        <v>2.2902680000000002</v>
      </c>
      <c r="Y379" s="13">
        <f t="shared" si="118"/>
        <v>66.759999999999778</v>
      </c>
      <c r="Z379" s="12">
        <f t="shared" si="108"/>
        <v>398</v>
      </c>
      <c r="AA379" s="12">
        <f t="shared" si="109"/>
        <v>1</v>
      </c>
      <c r="AB379" s="12">
        <f ca="1">'result(Ti-Al)'!AK382</f>
        <v>4.0415461828608077</v>
      </c>
      <c r="AC379" s="12">
        <f t="shared" ca="1" si="110"/>
        <v>7.426265372575612</v>
      </c>
      <c r="AD379" s="13">
        <f t="shared" si="119"/>
        <v>66.759999999999778</v>
      </c>
      <c r="AE379" s="12">
        <f t="shared" ca="1" si="111"/>
        <v>398</v>
      </c>
      <c r="AF379" s="12">
        <f t="shared" ca="1" si="112"/>
        <v>1</v>
      </c>
    </row>
    <row r="380" spans="1:32" x14ac:dyDescent="0.15">
      <c r="A380" s="4">
        <v>3.59</v>
      </c>
      <c r="B380" s="4">
        <v>3.4446549999991305</v>
      </c>
      <c r="C380" s="4">
        <v>3.3800775000152328</v>
      </c>
      <c r="D380" s="4">
        <v>3.9343524999964075</v>
      </c>
      <c r="E380" s="4">
        <v>2.2902680000000002</v>
      </c>
      <c r="H380" s="7">
        <v>3.4446549999991305</v>
      </c>
      <c r="I380" s="7">
        <f t="shared" si="102"/>
        <v>3.3056549999983531</v>
      </c>
      <c r="J380" s="13">
        <f t="shared" si="113"/>
        <v>66.979999999999777</v>
      </c>
      <c r="K380" s="12">
        <f t="shared" si="100"/>
        <v>398</v>
      </c>
      <c r="L380" s="12">
        <f t="shared" si="101"/>
        <v>1</v>
      </c>
      <c r="M380" s="12">
        <v>3.3800775000152328</v>
      </c>
      <c r="N380" s="12">
        <f t="shared" si="103"/>
        <v>4.5480775000150686</v>
      </c>
      <c r="O380" s="13">
        <f t="shared" si="114"/>
        <v>66.979999999999777</v>
      </c>
      <c r="P380" s="12">
        <f t="shared" si="115"/>
        <v>398</v>
      </c>
      <c r="Q380" s="12">
        <f t="shared" si="104"/>
        <v>1</v>
      </c>
      <c r="R380" s="12">
        <v>3.9343524999964075</v>
      </c>
      <c r="S380" s="12">
        <f t="shared" si="105"/>
        <v>3.5803524999948877</v>
      </c>
      <c r="T380" s="13">
        <f t="shared" si="116"/>
        <v>66.979999999999777</v>
      </c>
      <c r="U380" s="12">
        <f t="shared" si="117"/>
        <v>398</v>
      </c>
      <c r="V380" s="12">
        <f t="shared" si="106"/>
        <v>1</v>
      </c>
      <c r="W380" s="12">
        <v>2.2902680000000002</v>
      </c>
      <c r="X380" s="12">
        <f t="shared" si="107"/>
        <v>-0.93972999999999995</v>
      </c>
      <c r="Y380" s="13">
        <f t="shared" si="118"/>
        <v>66.979999999999777</v>
      </c>
      <c r="Z380" s="12">
        <f t="shared" si="108"/>
        <v>398</v>
      </c>
      <c r="AA380" s="12">
        <f t="shared" si="109"/>
        <v>1</v>
      </c>
      <c r="AB380" s="12">
        <f ca="1">'result(Ti-Al)'!AK383</f>
        <v>7.426265372575612</v>
      </c>
      <c r="AC380" s="12">
        <f t="shared" ca="1" si="110"/>
        <v>5.1743029418407165</v>
      </c>
      <c r="AD380" s="13">
        <f t="shared" si="119"/>
        <v>66.979999999999777</v>
      </c>
      <c r="AE380" s="12">
        <f t="shared" ca="1" si="111"/>
        <v>398</v>
      </c>
      <c r="AF380" s="12">
        <f t="shared" ca="1" si="112"/>
        <v>1</v>
      </c>
    </row>
    <row r="381" spans="1:32" x14ac:dyDescent="0.15">
      <c r="A381" s="4">
        <v>3.6</v>
      </c>
      <c r="B381" s="4">
        <v>3.3056549999983531</v>
      </c>
      <c r="C381" s="4">
        <v>4.5480775000150686</v>
      </c>
      <c r="D381" s="4">
        <v>3.5803524999948877</v>
      </c>
      <c r="E381" s="4">
        <v>-0.93972999999999995</v>
      </c>
      <c r="H381" s="7">
        <v>3.3056549999983531</v>
      </c>
      <c r="I381" s="7">
        <f t="shared" si="102"/>
        <v>3.7426549999999281</v>
      </c>
      <c r="J381" s="13">
        <f t="shared" si="113"/>
        <v>67.199999999999775</v>
      </c>
      <c r="K381" s="12">
        <f t="shared" si="100"/>
        <v>398</v>
      </c>
      <c r="L381" s="12">
        <f t="shared" si="101"/>
        <v>1</v>
      </c>
      <c r="M381" s="12">
        <v>4.5480775000150686</v>
      </c>
      <c r="N381" s="12">
        <f t="shared" si="103"/>
        <v>1.0740775000144254</v>
      </c>
      <c r="O381" s="13">
        <f t="shared" si="114"/>
        <v>67.199999999999775</v>
      </c>
      <c r="P381" s="12">
        <f t="shared" si="115"/>
        <v>398</v>
      </c>
      <c r="Q381" s="12">
        <f t="shared" si="104"/>
        <v>1</v>
      </c>
      <c r="R381" s="12">
        <v>3.5803524999948877</v>
      </c>
      <c r="S381" s="12">
        <f t="shared" si="105"/>
        <v>3.5813524999959157</v>
      </c>
      <c r="T381" s="13">
        <f t="shared" si="116"/>
        <v>67.199999999999775</v>
      </c>
      <c r="U381" s="12">
        <f t="shared" si="117"/>
        <v>398</v>
      </c>
      <c r="V381" s="12">
        <f t="shared" si="106"/>
        <v>1</v>
      </c>
      <c r="W381" s="12">
        <v>-0.93972999999999995</v>
      </c>
      <c r="X381" s="12">
        <f t="shared" si="107"/>
        <v>3.3352680000000001</v>
      </c>
      <c r="Y381" s="13">
        <f t="shared" si="118"/>
        <v>67.199999999999775</v>
      </c>
      <c r="Z381" s="12">
        <f t="shared" si="108"/>
        <v>398</v>
      </c>
      <c r="AA381" s="12">
        <f t="shared" si="109"/>
        <v>1</v>
      </c>
      <c r="AB381" s="12">
        <f ca="1">'result(Ti-Al)'!AK384</f>
        <v>5.1743029418407165</v>
      </c>
      <c r="AC381" s="12">
        <f t="shared" ca="1" si="110"/>
        <v>3.1371841679140955</v>
      </c>
      <c r="AD381" s="13">
        <f t="shared" si="119"/>
        <v>67.199999999999775</v>
      </c>
      <c r="AE381" s="12">
        <f t="shared" ca="1" si="111"/>
        <v>398</v>
      </c>
      <c r="AF381" s="12">
        <f t="shared" ca="1" si="112"/>
        <v>1</v>
      </c>
    </row>
    <row r="382" spans="1:32" x14ac:dyDescent="0.15">
      <c r="A382" s="4">
        <v>3.61</v>
      </c>
      <c r="B382" s="4">
        <v>3.7426549999999281</v>
      </c>
      <c r="C382" s="4">
        <v>1.0740775000144254</v>
      </c>
      <c r="D382" s="4">
        <v>3.5813524999959157</v>
      </c>
      <c r="E382" s="4">
        <v>3.3352680000000001</v>
      </c>
      <c r="H382" s="7">
        <v>3.7426549999999281</v>
      </c>
      <c r="I382" s="7">
        <f t="shared" si="102"/>
        <v>3.2386550000005343</v>
      </c>
      <c r="J382" s="13">
        <f t="shared" si="113"/>
        <v>67.419999999999774</v>
      </c>
      <c r="K382" s="12">
        <f t="shared" si="100"/>
        <v>398</v>
      </c>
      <c r="L382" s="12">
        <f t="shared" si="101"/>
        <v>1</v>
      </c>
      <c r="M382" s="12">
        <v>1.0740775000144254</v>
      </c>
      <c r="N382" s="12">
        <f t="shared" si="103"/>
        <v>2.7590775000163603</v>
      </c>
      <c r="O382" s="13">
        <f t="shared" si="114"/>
        <v>67.419999999999774</v>
      </c>
      <c r="P382" s="12">
        <f t="shared" si="115"/>
        <v>398</v>
      </c>
      <c r="Q382" s="12">
        <f t="shared" si="104"/>
        <v>1</v>
      </c>
      <c r="R382" s="12">
        <v>3.5813524999959157</v>
      </c>
      <c r="S382" s="12">
        <f t="shared" si="105"/>
        <v>-0.60764750000430467</v>
      </c>
      <c r="T382" s="13">
        <f t="shared" si="116"/>
        <v>67.419999999999774</v>
      </c>
      <c r="U382" s="12">
        <f t="shared" si="117"/>
        <v>398</v>
      </c>
      <c r="V382" s="12">
        <f t="shared" si="106"/>
        <v>1</v>
      </c>
      <c r="W382" s="12">
        <v>3.3352680000000001</v>
      </c>
      <c r="X382" s="12">
        <f t="shared" si="107"/>
        <v>1.2322679999999999</v>
      </c>
      <c r="Y382" s="13">
        <f t="shared" si="118"/>
        <v>67.419999999999774</v>
      </c>
      <c r="Z382" s="12">
        <f t="shared" si="108"/>
        <v>398</v>
      </c>
      <c r="AA382" s="12">
        <f t="shared" si="109"/>
        <v>1</v>
      </c>
      <c r="AB382" s="12">
        <f ca="1">'result(Ti-Al)'!AK385</f>
        <v>3.1371841679140955</v>
      </c>
      <c r="AC382" s="12">
        <f t="shared" ca="1" si="110"/>
        <v>2.3689108768493226</v>
      </c>
      <c r="AD382" s="13">
        <f t="shared" si="119"/>
        <v>67.419999999999774</v>
      </c>
      <c r="AE382" s="12">
        <f t="shared" ca="1" si="111"/>
        <v>398</v>
      </c>
      <c r="AF382" s="12">
        <f t="shared" ca="1" si="112"/>
        <v>1</v>
      </c>
    </row>
    <row r="383" spans="1:32" x14ac:dyDescent="0.15">
      <c r="A383" s="4">
        <v>3.62</v>
      </c>
      <c r="B383" s="4">
        <v>3.2386550000005343</v>
      </c>
      <c r="C383" s="4">
        <v>2.7590775000163603</v>
      </c>
      <c r="D383" s="4">
        <v>-0.60764750000430467</v>
      </c>
      <c r="E383" s="4">
        <v>1.2322679999999999</v>
      </c>
      <c r="H383" s="7">
        <v>3.2386550000005343</v>
      </c>
      <c r="I383" s="7">
        <f t="shared" si="102"/>
        <v>-0.6733449999991592</v>
      </c>
      <c r="J383" s="13">
        <f t="shared" si="113"/>
        <v>67.639999999999773</v>
      </c>
      <c r="K383" s="12">
        <f t="shared" si="100"/>
        <v>398</v>
      </c>
      <c r="L383" s="12">
        <f t="shared" si="101"/>
        <v>1</v>
      </c>
      <c r="M383" s="12">
        <v>2.7590775000163603</v>
      </c>
      <c r="N383" s="12">
        <f t="shared" si="103"/>
        <v>0.90807750001431486</v>
      </c>
      <c r="O383" s="13">
        <f t="shared" si="114"/>
        <v>67.639999999999773</v>
      </c>
      <c r="P383" s="12">
        <f t="shared" si="115"/>
        <v>398</v>
      </c>
      <c r="Q383" s="12">
        <f t="shared" si="104"/>
        <v>1</v>
      </c>
      <c r="R383" s="12">
        <v>-0.60764750000430467</v>
      </c>
      <c r="S383" s="12">
        <f t="shared" si="105"/>
        <v>2.8283524999963561</v>
      </c>
      <c r="T383" s="13">
        <f t="shared" si="116"/>
        <v>67.639999999999773</v>
      </c>
      <c r="U383" s="12">
        <f t="shared" si="117"/>
        <v>398</v>
      </c>
      <c r="V383" s="12">
        <f t="shared" si="106"/>
        <v>1</v>
      </c>
      <c r="W383" s="12">
        <v>1.2322679999999999</v>
      </c>
      <c r="X383" s="12">
        <f t="shared" si="107"/>
        <v>2.792268</v>
      </c>
      <c r="Y383" s="13">
        <f t="shared" si="118"/>
        <v>67.639999999999773</v>
      </c>
      <c r="Z383" s="12">
        <f t="shared" si="108"/>
        <v>398</v>
      </c>
      <c r="AA383" s="12">
        <f t="shared" si="109"/>
        <v>1</v>
      </c>
      <c r="AB383" s="12">
        <f ca="1">'result(Ti-Al)'!AK386</f>
        <v>2.3689108768493226</v>
      </c>
      <c r="AC383" s="12">
        <f t="shared" ca="1" si="110"/>
        <v>-0.9722298468590389</v>
      </c>
      <c r="AD383" s="13">
        <f t="shared" si="119"/>
        <v>67.639999999999773</v>
      </c>
      <c r="AE383" s="12">
        <f t="shared" ca="1" si="111"/>
        <v>398</v>
      </c>
      <c r="AF383" s="12">
        <f t="shared" ca="1" si="112"/>
        <v>1</v>
      </c>
    </row>
    <row r="384" spans="1:32" x14ac:dyDescent="0.15">
      <c r="A384" s="4">
        <v>3.63</v>
      </c>
      <c r="B384" s="4">
        <v>-0.6733449999991592</v>
      </c>
      <c r="C384" s="4">
        <v>0.90807750001431486</v>
      </c>
      <c r="D384" s="4">
        <v>2.8283524999963561</v>
      </c>
      <c r="E384" s="4">
        <v>2.792268</v>
      </c>
      <c r="H384" s="7">
        <v>-0.6733449999991592</v>
      </c>
      <c r="I384" s="7">
        <f t="shared" si="102"/>
        <v>4.3656550000008565</v>
      </c>
      <c r="J384" s="13">
        <f t="shared" si="113"/>
        <v>67.859999999999772</v>
      </c>
      <c r="K384" s="12">
        <f t="shared" si="100"/>
        <v>398</v>
      </c>
      <c r="L384" s="12">
        <f t="shared" si="101"/>
        <v>1</v>
      </c>
      <c r="M384" s="12">
        <v>0.90807750001431486</v>
      </c>
      <c r="N384" s="12">
        <f t="shared" si="103"/>
        <v>1.3580775000150425</v>
      </c>
      <c r="O384" s="13">
        <f t="shared" si="114"/>
        <v>67.859999999999772</v>
      </c>
      <c r="P384" s="12">
        <f t="shared" si="115"/>
        <v>398</v>
      </c>
      <c r="Q384" s="12">
        <f t="shared" si="104"/>
        <v>1</v>
      </c>
      <c r="R384" s="12">
        <v>2.8283524999963561</v>
      </c>
      <c r="S384" s="12">
        <f t="shared" si="105"/>
        <v>5.8463524999972094</v>
      </c>
      <c r="T384" s="13">
        <f t="shared" si="116"/>
        <v>67.859999999999772</v>
      </c>
      <c r="U384" s="12">
        <f t="shared" si="117"/>
        <v>398</v>
      </c>
      <c r="V384" s="12">
        <f t="shared" si="106"/>
        <v>1</v>
      </c>
      <c r="W384" s="12">
        <v>2.792268</v>
      </c>
      <c r="X384" s="12">
        <f t="shared" si="107"/>
        <v>5.691268</v>
      </c>
      <c r="Y384" s="13">
        <f t="shared" si="118"/>
        <v>67.859999999999772</v>
      </c>
      <c r="Z384" s="12">
        <f t="shared" si="108"/>
        <v>398</v>
      </c>
      <c r="AA384" s="12">
        <f t="shared" si="109"/>
        <v>1</v>
      </c>
      <c r="AB384" s="12">
        <f ca="1">'result(Ti-Al)'!AK387</f>
        <v>-0.9722298468590389</v>
      </c>
      <c r="AC384" s="12">
        <f t="shared" ca="1" si="110"/>
        <v>3.0485431632317948</v>
      </c>
      <c r="AD384" s="13">
        <f t="shared" si="119"/>
        <v>67.859999999999772</v>
      </c>
      <c r="AE384" s="12">
        <f t="shared" ca="1" si="111"/>
        <v>398</v>
      </c>
      <c r="AF384" s="12">
        <f t="shared" ca="1" si="112"/>
        <v>1</v>
      </c>
    </row>
    <row r="385" spans="1:32" x14ac:dyDescent="0.15">
      <c r="A385" s="4">
        <v>3.64</v>
      </c>
      <c r="B385" s="4">
        <v>4.3656550000008565</v>
      </c>
      <c r="C385" s="4">
        <v>1.3580775000150425</v>
      </c>
      <c r="D385" s="4">
        <v>5.8463524999972094</v>
      </c>
      <c r="E385" s="4">
        <v>5.691268</v>
      </c>
      <c r="H385" s="7">
        <v>4.3656550000008565</v>
      </c>
      <c r="I385" s="7">
        <f t="shared" si="102"/>
        <v>5.7936550000015075</v>
      </c>
      <c r="J385" s="13">
        <f t="shared" si="113"/>
        <v>68.079999999999771</v>
      </c>
      <c r="K385" s="12">
        <f t="shared" si="100"/>
        <v>398</v>
      </c>
      <c r="L385" s="12">
        <f t="shared" si="101"/>
        <v>1</v>
      </c>
      <c r="M385" s="12">
        <v>1.3580775000150425</v>
      </c>
      <c r="N385" s="12">
        <f t="shared" si="103"/>
        <v>2.7520775000162701</v>
      </c>
      <c r="O385" s="13">
        <f t="shared" si="114"/>
        <v>68.079999999999771</v>
      </c>
      <c r="P385" s="12">
        <f t="shared" si="115"/>
        <v>398</v>
      </c>
      <c r="Q385" s="12">
        <f t="shared" si="104"/>
        <v>1</v>
      </c>
      <c r="R385" s="12">
        <v>5.8463524999972094</v>
      </c>
      <c r="S385" s="12">
        <f t="shared" si="105"/>
        <v>1.9603524999958211</v>
      </c>
      <c r="T385" s="13">
        <f t="shared" si="116"/>
        <v>68.079999999999771</v>
      </c>
      <c r="U385" s="12">
        <f t="shared" si="117"/>
        <v>398</v>
      </c>
      <c r="V385" s="12">
        <f t="shared" si="106"/>
        <v>1</v>
      </c>
      <c r="W385" s="12">
        <v>5.691268</v>
      </c>
      <c r="X385" s="12">
        <f t="shared" si="107"/>
        <v>0.63626799999999994</v>
      </c>
      <c r="Y385" s="13">
        <f t="shared" si="118"/>
        <v>68.079999999999771</v>
      </c>
      <c r="Z385" s="12">
        <f t="shared" si="108"/>
        <v>398</v>
      </c>
      <c r="AA385" s="12">
        <f t="shared" si="109"/>
        <v>1</v>
      </c>
      <c r="AB385" s="12">
        <f ca="1">'result(Ti-Al)'!AK388</f>
        <v>3.0485431632317948</v>
      </c>
      <c r="AC385" s="12">
        <f t="shared" ca="1" si="110"/>
        <v>2.9425497767585549</v>
      </c>
      <c r="AD385" s="13">
        <f t="shared" si="119"/>
        <v>68.079999999999771</v>
      </c>
      <c r="AE385" s="12">
        <f t="shared" ca="1" si="111"/>
        <v>398</v>
      </c>
      <c r="AF385" s="12">
        <f t="shared" ca="1" si="112"/>
        <v>1</v>
      </c>
    </row>
    <row r="386" spans="1:32" x14ac:dyDescent="0.15">
      <c r="A386" s="4">
        <v>3.65</v>
      </c>
      <c r="B386" s="4">
        <v>5.7936550000015075</v>
      </c>
      <c r="C386" s="4">
        <v>2.7520775000162701</v>
      </c>
      <c r="D386" s="4">
        <v>1.9603524999958211</v>
      </c>
      <c r="E386" s="4">
        <v>0.63626799999999994</v>
      </c>
      <c r="H386" s="7">
        <v>5.7936550000015075</v>
      </c>
      <c r="I386" s="7">
        <f t="shared" si="102"/>
        <v>2.3796549999985928</v>
      </c>
      <c r="J386" s="13">
        <f t="shared" si="113"/>
        <v>68.29999999999977</v>
      </c>
      <c r="K386" s="12">
        <f t="shared" si="100"/>
        <v>398</v>
      </c>
      <c r="L386" s="12">
        <f t="shared" si="101"/>
        <v>1</v>
      </c>
      <c r="M386" s="12">
        <v>2.7520775000162701</v>
      </c>
      <c r="N386" s="12">
        <f t="shared" si="103"/>
        <v>1.5780775000138192</v>
      </c>
      <c r="O386" s="13">
        <f t="shared" si="114"/>
        <v>68.29999999999977</v>
      </c>
      <c r="P386" s="12">
        <f t="shared" si="115"/>
        <v>398</v>
      </c>
      <c r="Q386" s="12">
        <f t="shared" si="104"/>
        <v>1</v>
      </c>
      <c r="R386" s="12">
        <v>1.9603524999958211</v>
      </c>
      <c r="S386" s="12">
        <f t="shared" si="105"/>
        <v>1.7623524999947904</v>
      </c>
      <c r="T386" s="13">
        <f t="shared" si="116"/>
        <v>68.29999999999977</v>
      </c>
      <c r="U386" s="12">
        <f t="shared" si="117"/>
        <v>398</v>
      </c>
      <c r="V386" s="12">
        <f t="shared" si="106"/>
        <v>1</v>
      </c>
      <c r="W386" s="12">
        <v>0.63626799999999994</v>
      </c>
      <c r="X386" s="12">
        <f t="shared" si="107"/>
        <v>4.1702680000000001</v>
      </c>
      <c r="Y386" s="13">
        <f t="shared" si="118"/>
        <v>68.29999999999977</v>
      </c>
      <c r="Z386" s="12">
        <f t="shared" si="108"/>
        <v>398</v>
      </c>
      <c r="AA386" s="12">
        <f t="shared" si="109"/>
        <v>1</v>
      </c>
      <c r="AB386" s="12">
        <f ca="1">'result(Ti-Al)'!AK389</f>
        <v>2.9425497767585549</v>
      </c>
      <c r="AC386" s="12">
        <f t="shared" ca="1" si="110"/>
        <v>3.7743957861162709</v>
      </c>
      <c r="AD386" s="13">
        <f t="shared" si="119"/>
        <v>68.29999999999977</v>
      </c>
      <c r="AE386" s="12">
        <f t="shared" ca="1" si="111"/>
        <v>398</v>
      </c>
      <c r="AF386" s="12">
        <f t="shared" ca="1" si="112"/>
        <v>1</v>
      </c>
    </row>
    <row r="387" spans="1:32" x14ac:dyDescent="0.15">
      <c r="A387" s="4">
        <v>3.66</v>
      </c>
      <c r="B387" s="4">
        <v>2.3796549999985928</v>
      </c>
      <c r="C387" s="4">
        <v>1.5780775000138192</v>
      </c>
      <c r="D387" s="4">
        <v>1.7623524999947904</v>
      </c>
      <c r="E387" s="4">
        <v>4.1702680000000001</v>
      </c>
      <c r="H387" s="7">
        <v>2.3796549999985928</v>
      </c>
      <c r="I387" s="7">
        <f t="shared" si="102"/>
        <v>2.2036549999988608</v>
      </c>
      <c r="J387" s="13">
        <f t="shared" si="113"/>
        <v>68.519999999999769</v>
      </c>
      <c r="K387" s="12">
        <f t="shared" si="100"/>
        <v>398</v>
      </c>
      <c r="L387" s="12">
        <f t="shared" si="101"/>
        <v>1</v>
      </c>
      <c r="M387" s="12">
        <v>1.5780775000138192</v>
      </c>
      <c r="N387" s="12">
        <f t="shared" si="103"/>
        <v>2.4130775000159588</v>
      </c>
      <c r="O387" s="13">
        <f t="shared" si="114"/>
        <v>68.519999999999769</v>
      </c>
      <c r="P387" s="12">
        <f t="shared" si="115"/>
        <v>398</v>
      </c>
      <c r="Q387" s="12">
        <f t="shared" si="104"/>
        <v>1</v>
      </c>
      <c r="R387" s="12">
        <v>1.7623524999947904</v>
      </c>
      <c r="S387" s="12">
        <f t="shared" si="105"/>
        <v>-1.7976475000018866</v>
      </c>
      <c r="T387" s="13">
        <f t="shared" si="116"/>
        <v>68.519999999999769</v>
      </c>
      <c r="U387" s="12">
        <f t="shared" si="117"/>
        <v>398</v>
      </c>
      <c r="V387" s="12">
        <f t="shared" si="106"/>
        <v>1</v>
      </c>
      <c r="W387" s="12">
        <v>4.1702680000000001</v>
      </c>
      <c r="X387" s="12">
        <f t="shared" si="107"/>
        <v>3.8312680000000001</v>
      </c>
      <c r="Y387" s="13">
        <f t="shared" si="118"/>
        <v>68.519999999999769</v>
      </c>
      <c r="Z387" s="12">
        <f t="shared" si="108"/>
        <v>398</v>
      </c>
      <c r="AA387" s="12">
        <f t="shared" si="109"/>
        <v>1</v>
      </c>
      <c r="AB387" s="12">
        <f ca="1">'result(Ti-Al)'!AK390</f>
        <v>3.7743957861162709</v>
      </c>
      <c r="AC387" s="12">
        <f t="shared" ca="1" si="110"/>
        <v>-4.2948511655102299</v>
      </c>
      <c r="AD387" s="13">
        <f t="shared" si="119"/>
        <v>68.519999999999769</v>
      </c>
      <c r="AE387" s="12">
        <f t="shared" ca="1" si="111"/>
        <v>398</v>
      </c>
      <c r="AF387" s="12">
        <f t="shared" ca="1" si="112"/>
        <v>1</v>
      </c>
    </row>
    <row r="388" spans="1:32" x14ac:dyDescent="0.15">
      <c r="A388" s="4">
        <v>3.67</v>
      </c>
      <c r="B388" s="4">
        <v>2.2036549999988608</v>
      </c>
      <c r="C388" s="4">
        <v>2.4130775000159588</v>
      </c>
      <c r="D388" s="4">
        <v>-1.7976475000018866</v>
      </c>
      <c r="E388" s="4">
        <v>3.8312680000000001</v>
      </c>
      <c r="H388" s="7">
        <v>2.2036549999988608</v>
      </c>
      <c r="I388" s="7">
        <f t="shared" si="102"/>
        <v>2.1176549999992744</v>
      </c>
      <c r="J388" s="13">
        <f t="shared" si="113"/>
        <v>68.739999999999768</v>
      </c>
      <c r="K388" s="12">
        <f t="shared" si="100"/>
        <v>398</v>
      </c>
      <c r="L388" s="12">
        <f t="shared" si="101"/>
        <v>1</v>
      </c>
      <c r="M388" s="12">
        <v>2.4130775000159588</v>
      </c>
      <c r="N388" s="12">
        <f t="shared" si="103"/>
        <v>1.1340775000157066</v>
      </c>
      <c r="O388" s="13">
        <f t="shared" si="114"/>
        <v>68.739999999999768</v>
      </c>
      <c r="P388" s="12">
        <f t="shared" si="115"/>
        <v>398</v>
      </c>
      <c r="Q388" s="12">
        <f t="shared" si="104"/>
        <v>1</v>
      </c>
      <c r="R388" s="12">
        <v>-1.7976475000018866</v>
      </c>
      <c r="S388" s="12">
        <f t="shared" si="105"/>
        <v>0.10835249999630037</v>
      </c>
      <c r="T388" s="13">
        <f t="shared" si="116"/>
        <v>68.739999999999768</v>
      </c>
      <c r="U388" s="12">
        <f t="shared" si="117"/>
        <v>398</v>
      </c>
      <c r="V388" s="12">
        <f t="shared" si="106"/>
        <v>1</v>
      </c>
      <c r="W388" s="12">
        <v>3.8312680000000001</v>
      </c>
      <c r="X388" s="12">
        <f t="shared" si="107"/>
        <v>1.7712680000000001</v>
      </c>
      <c r="Y388" s="13">
        <f t="shared" si="118"/>
        <v>68.739999999999768</v>
      </c>
      <c r="Z388" s="12">
        <f t="shared" si="108"/>
        <v>398</v>
      </c>
      <c r="AA388" s="12">
        <f t="shared" si="109"/>
        <v>1</v>
      </c>
      <c r="AB388" s="12">
        <f ca="1">'result(Ti-Al)'!AK391</f>
        <v>-4.2948511655102299</v>
      </c>
      <c r="AC388" s="12">
        <f t="shared" ca="1" si="110"/>
        <v>4.8995081956370878</v>
      </c>
      <c r="AD388" s="13">
        <f t="shared" si="119"/>
        <v>68.739999999999768</v>
      </c>
      <c r="AE388" s="12">
        <f t="shared" ca="1" si="111"/>
        <v>398</v>
      </c>
      <c r="AF388" s="12">
        <f t="shared" ca="1" si="112"/>
        <v>1</v>
      </c>
    </row>
    <row r="389" spans="1:32" x14ac:dyDescent="0.15">
      <c r="A389" s="4">
        <v>3.68</v>
      </c>
      <c r="B389" s="4">
        <v>2.1176549999992744</v>
      </c>
      <c r="C389" s="4">
        <v>1.1340775000157066</v>
      </c>
      <c r="D389" s="4">
        <v>0.10835249999630037</v>
      </c>
      <c r="E389" s="4">
        <v>1.7712680000000001</v>
      </c>
      <c r="H389" s="7">
        <v>2.1176549999992744</v>
      </c>
      <c r="I389" s="7">
        <f t="shared" si="102"/>
        <v>5.7946549999989827</v>
      </c>
      <c r="J389" s="13">
        <f t="shared" si="113"/>
        <v>68.959999999999766</v>
      </c>
      <c r="K389" s="12">
        <f t="shared" si="100"/>
        <v>398</v>
      </c>
      <c r="L389" s="12">
        <f t="shared" si="101"/>
        <v>1</v>
      </c>
      <c r="M389" s="12">
        <v>1.1340775000157066</v>
      </c>
      <c r="N389" s="12">
        <f t="shared" si="103"/>
        <v>1.0140775000166968</v>
      </c>
      <c r="O389" s="13">
        <f t="shared" si="114"/>
        <v>68.959999999999766</v>
      </c>
      <c r="P389" s="12">
        <f t="shared" si="115"/>
        <v>398</v>
      </c>
      <c r="Q389" s="12">
        <f t="shared" si="104"/>
        <v>1</v>
      </c>
      <c r="R389" s="12">
        <v>0.10835249999630037</v>
      </c>
      <c r="S389" s="12">
        <f t="shared" si="105"/>
        <v>2.5923524999953429</v>
      </c>
      <c r="T389" s="13">
        <f t="shared" si="116"/>
        <v>68.959999999999766</v>
      </c>
      <c r="U389" s="12">
        <f t="shared" si="117"/>
        <v>398</v>
      </c>
      <c r="V389" s="12">
        <f t="shared" si="106"/>
        <v>1</v>
      </c>
      <c r="W389" s="12">
        <v>1.7712680000000001</v>
      </c>
      <c r="X389" s="12">
        <f t="shared" si="107"/>
        <v>3.4302679999999999</v>
      </c>
      <c r="Y389" s="13">
        <f t="shared" si="118"/>
        <v>68.959999999999766</v>
      </c>
      <c r="Z389" s="12">
        <f t="shared" si="108"/>
        <v>398</v>
      </c>
      <c r="AA389" s="12">
        <f t="shared" si="109"/>
        <v>1</v>
      </c>
      <c r="AB389" s="12">
        <f ca="1">'result(Ti-Al)'!AK392</f>
        <v>4.8995081956370878</v>
      </c>
      <c r="AC389" s="12">
        <f t="shared" ca="1" si="110"/>
        <v>1.8800802648555193</v>
      </c>
      <c r="AD389" s="13">
        <f t="shared" si="119"/>
        <v>68.959999999999766</v>
      </c>
      <c r="AE389" s="12">
        <f t="shared" ca="1" si="111"/>
        <v>398</v>
      </c>
      <c r="AF389" s="12">
        <f t="shared" ca="1" si="112"/>
        <v>1</v>
      </c>
    </row>
    <row r="390" spans="1:32" x14ac:dyDescent="0.15">
      <c r="A390" s="4">
        <v>3.69</v>
      </c>
      <c r="B390" s="4">
        <v>5.7946549999989827</v>
      </c>
      <c r="C390" s="4">
        <v>1.0140775000166968</v>
      </c>
      <c r="D390" s="4">
        <v>2.5923524999953429</v>
      </c>
      <c r="E390" s="4">
        <v>3.4302679999999999</v>
      </c>
      <c r="H390" s="7">
        <v>5.7946549999989827</v>
      </c>
      <c r="I390" s="7">
        <f t="shared" si="102"/>
        <v>3.8876549999997678</v>
      </c>
      <c r="J390" s="13">
        <f t="shared" si="113"/>
        <v>69.179999999999765</v>
      </c>
      <c r="K390" s="12">
        <f t="shared" si="100"/>
        <v>398</v>
      </c>
      <c r="L390" s="12">
        <f t="shared" si="101"/>
        <v>1</v>
      </c>
      <c r="M390" s="12">
        <v>1.0140775000166968</v>
      </c>
      <c r="N390" s="12">
        <f t="shared" si="103"/>
        <v>6.2050775000166425</v>
      </c>
      <c r="O390" s="13">
        <f t="shared" si="114"/>
        <v>69.179999999999765</v>
      </c>
      <c r="P390" s="12">
        <f t="shared" si="115"/>
        <v>398</v>
      </c>
      <c r="Q390" s="12">
        <f t="shared" si="104"/>
        <v>1</v>
      </c>
      <c r="R390" s="12">
        <v>2.5923524999953429</v>
      </c>
      <c r="S390" s="12">
        <f t="shared" si="105"/>
        <v>2.9253524999965919</v>
      </c>
      <c r="T390" s="13">
        <f t="shared" si="116"/>
        <v>69.179999999999765</v>
      </c>
      <c r="U390" s="12">
        <f t="shared" si="117"/>
        <v>398</v>
      </c>
      <c r="V390" s="12">
        <f t="shared" si="106"/>
        <v>1</v>
      </c>
      <c r="W390" s="12">
        <v>3.4302679999999999</v>
      </c>
      <c r="X390" s="12">
        <f t="shared" si="107"/>
        <v>-0.63373000000000002</v>
      </c>
      <c r="Y390" s="13">
        <f t="shared" si="118"/>
        <v>69.179999999999765</v>
      </c>
      <c r="Z390" s="12">
        <f t="shared" si="108"/>
        <v>398</v>
      </c>
      <c r="AA390" s="12">
        <f t="shared" si="109"/>
        <v>1</v>
      </c>
      <c r="AB390" s="12">
        <f ca="1">'result(Ti-Al)'!AK393</f>
        <v>1.8800802648555193</v>
      </c>
      <c r="AC390" s="12">
        <f t="shared" ca="1" si="110"/>
        <v>2.3125011103297113</v>
      </c>
      <c r="AD390" s="13">
        <f t="shared" si="119"/>
        <v>69.179999999999765</v>
      </c>
      <c r="AE390" s="12">
        <f t="shared" ca="1" si="111"/>
        <v>398</v>
      </c>
      <c r="AF390" s="12">
        <f t="shared" ca="1" si="112"/>
        <v>1</v>
      </c>
    </row>
    <row r="391" spans="1:32" x14ac:dyDescent="0.15">
      <c r="A391" s="4">
        <v>3.7</v>
      </c>
      <c r="B391" s="4">
        <v>3.8876549999997678</v>
      </c>
      <c r="C391" s="4">
        <v>6.2050775000166425</v>
      </c>
      <c r="D391" s="4">
        <v>2.9253524999965919</v>
      </c>
      <c r="E391" s="4">
        <v>-0.63373000000000002</v>
      </c>
      <c r="H391" s="7">
        <v>3.8876549999997678</v>
      </c>
      <c r="I391" s="7">
        <f t="shared" si="102"/>
        <v>2.718654999998904</v>
      </c>
      <c r="J391" s="13">
        <f t="shared" si="113"/>
        <v>69.399999999999764</v>
      </c>
      <c r="K391" s="12">
        <f t="shared" si="100"/>
        <v>398</v>
      </c>
      <c r="L391" s="12">
        <f t="shared" si="101"/>
        <v>1</v>
      </c>
      <c r="M391" s="12">
        <v>6.2050775000166425</v>
      </c>
      <c r="N391" s="12">
        <f t="shared" si="103"/>
        <v>2.1440775000165502</v>
      </c>
      <c r="O391" s="13">
        <f t="shared" si="114"/>
        <v>69.399999999999764</v>
      </c>
      <c r="P391" s="12">
        <f t="shared" si="115"/>
        <v>398</v>
      </c>
      <c r="Q391" s="12">
        <f t="shared" si="104"/>
        <v>1</v>
      </c>
      <c r="R391" s="12">
        <v>2.9253524999965919</v>
      </c>
      <c r="S391" s="12">
        <f t="shared" si="105"/>
        <v>1.9573524999962899</v>
      </c>
      <c r="T391" s="13">
        <f t="shared" si="116"/>
        <v>69.399999999999764</v>
      </c>
      <c r="U391" s="12">
        <f t="shared" si="117"/>
        <v>398</v>
      </c>
      <c r="V391" s="12">
        <f t="shared" si="106"/>
        <v>1</v>
      </c>
      <c r="W391" s="12">
        <v>-0.63373000000000002</v>
      </c>
      <c r="X391" s="12">
        <f t="shared" si="107"/>
        <v>3.3792680000000002</v>
      </c>
      <c r="Y391" s="13">
        <f t="shared" si="118"/>
        <v>69.399999999999764</v>
      </c>
      <c r="Z391" s="12">
        <f t="shared" si="108"/>
        <v>398</v>
      </c>
      <c r="AA391" s="12">
        <f t="shared" si="109"/>
        <v>1</v>
      </c>
      <c r="AB391" s="12">
        <f ca="1">'result(Ti-Al)'!AK394</f>
        <v>2.3125011103297113</v>
      </c>
      <c r="AC391" s="12">
        <f t="shared" ca="1" si="110"/>
        <v>-1.8278709239508899</v>
      </c>
      <c r="AD391" s="13">
        <f t="shared" si="119"/>
        <v>69.399999999999764</v>
      </c>
      <c r="AE391" s="12">
        <f t="shared" ca="1" si="111"/>
        <v>398</v>
      </c>
      <c r="AF391" s="12">
        <f t="shared" ca="1" si="112"/>
        <v>1</v>
      </c>
    </row>
    <row r="392" spans="1:32" x14ac:dyDescent="0.15">
      <c r="A392" s="4">
        <v>3.71</v>
      </c>
      <c r="B392" s="4">
        <v>2.718654999998904</v>
      </c>
      <c r="C392" s="4">
        <v>2.1440775000165502</v>
      </c>
      <c r="D392" s="4">
        <v>1.9573524999962899</v>
      </c>
      <c r="E392" s="4">
        <v>3.3792680000000002</v>
      </c>
      <c r="H392" s="7">
        <v>2.718654999998904</v>
      </c>
      <c r="I392" s="7">
        <f t="shared" si="102"/>
        <v>0.84365500000060933</v>
      </c>
      <c r="J392" s="13">
        <f t="shared" si="113"/>
        <v>69.619999999999763</v>
      </c>
      <c r="K392" s="12">
        <f t="shared" si="100"/>
        <v>398</v>
      </c>
      <c r="L392" s="12">
        <f t="shared" si="101"/>
        <v>1</v>
      </c>
      <c r="M392" s="12">
        <v>2.1440775000165502</v>
      </c>
      <c r="N392" s="12">
        <f t="shared" si="103"/>
        <v>1.2070775000161404</v>
      </c>
      <c r="O392" s="13">
        <f t="shared" si="114"/>
        <v>69.619999999999763</v>
      </c>
      <c r="P392" s="12">
        <f t="shared" si="115"/>
        <v>398</v>
      </c>
      <c r="Q392" s="12">
        <f t="shared" si="104"/>
        <v>1</v>
      </c>
      <c r="R392" s="12">
        <v>1.9573524999962899</v>
      </c>
      <c r="S392" s="12">
        <f t="shared" si="105"/>
        <v>0.46835249999688244</v>
      </c>
      <c r="T392" s="13">
        <f t="shared" si="116"/>
        <v>69.619999999999763</v>
      </c>
      <c r="U392" s="12">
        <f t="shared" si="117"/>
        <v>398</v>
      </c>
      <c r="V392" s="12">
        <f t="shared" si="106"/>
        <v>1</v>
      </c>
      <c r="W392" s="12">
        <v>3.3792680000000002</v>
      </c>
      <c r="X392" s="12">
        <f t="shared" si="107"/>
        <v>3.7862680000000002</v>
      </c>
      <c r="Y392" s="13">
        <f t="shared" si="118"/>
        <v>69.619999999999763</v>
      </c>
      <c r="Z392" s="12">
        <f t="shared" si="108"/>
        <v>398</v>
      </c>
      <c r="AA392" s="12">
        <f t="shared" si="109"/>
        <v>1</v>
      </c>
      <c r="AB392" s="12">
        <f ca="1">'result(Ti-Al)'!AK395</f>
        <v>-1.8278709239508899</v>
      </c>
      <c r="AC392" s="12">
        <f t="shared" ca="1" si="110"/>
        <v>-0.60466933730081585</v>
      </c>
      <c r="AD392" s="13">
        <f t="shared" si="119"/>
        <v>69.619999999999763</v>
      </c>
      <c r="AE392" s="12">
        <f t="shared" ca="1" si="111"/>
        <v>398</v>
      </c>
      <c r="AF392" s="12">
        <f t="shared" ca="1" si="112"/>
        <v>1</v>
      </c>
    </row>
    <row r="393" spans="1:32" x14ac:dyDescent="0.15">
      <c r="A393" s="4">
        <v>3.72</v>
      </c>
      <c r="B393" s="4">
        <v>0.84365500000060933</v>
      </c>
      <c r="C393" s="4">
        <v>1.2070775000161404</v>
      </c>
      <c r="D393" s="4">
        <v>0.46835249999688244</v>
      </c>
      <c r="E393" s="4">
        <v>3.7862680000000002</v>
      </c>
      <c r="H393" s="7">
        <v>0.84365500000060933</v>
      </c>
      <c r="I393" s="7">
        <f t="shared" si="102"/>
        <v>-5.0873449999997433</v>
      </c>
      <c r="J393" s="13">
        <f t="shared" si="113"/>
        <v>69.839999999999762</v>
      </c>
      <c r="K393" s="12">
        <f t="shared" si="100"/>
        <v>398</v>
      </c>
      <c r="L393" s="12">
        <f t="shared" si="101"/>
        <v>1</v>
      </c>
      <c r="M393" s="12">
        <v>1.2070775000161404</v>
      </c>
      <c r="N393" s="12">
        <f t="shared" si="103"/>
        <v>-1.3289224999866178</v>
      </c>
      <c r="O393" s="13">
        <f t="shared" si="114"/>
        <v>69.839999999999762</v>
      </c>
      <c r="P393" s="12">
        <f t="shared" si="115"/>
        <v>398</v>
      </c>
      <c r="Q393" s="12">
        <f t="shared" si="104"/>
        <v>1</v>
      </c>
      <c r="R393" s="12">
        <v>0.46835249999688244</v>
      </c>
      <c r="S393" s="12">
        <f t="shared" si="105"/>
        <v>3.1863524999948822</v>
      </c>
      <c r="T393" s="13">
        <f t="shared" si="116"/>
        <v>69.839999999999762</v>
      </c>
      <c r="U393" s="12">
        <f t="shared" si="117"/>
        <v>398</v>
      </c>
      <c r="V393" s="12">
        <f t="shared" si="106"/>
        <v>1</v>
      </c>
      <c r="W393" s="12">
        <v>3.7862680000000002</v>
      </c>
      <c r="X393" s="12">
        <f t="shared" si="107"/>
        <v>1.497268</v>
      </c>
      <c r="Y393" s="13">
        <f t="shared" si="118"/>
        <v>69.839999999999762</v>
      </c>
      <c r="Z393" s="12">
        <f t="shared" si="108"/>
        <v>398</v>
      </c>
      <c r="AA393" s="12">
        <f t="shared" si="109"/>
        <v>1</v>
      </c>
      <c r="AB393" s="12">
        <f ca="1">'result(Ti-Al)'!AK396</f>
        <v>-0.60466933730081585</v>
      </c>
      <c r="AC393" s="12">
        <f t="shared" ca="1" si="110"/>
        <v>5.7387265388178053</v>
      </c>
      <c r="AD393" s="13">
        <f t="shared" si="119"/>
        <v>69.839999999999762</v>
      </c>
      <c r="AE393" s="12">
        <f t="shared" ca="1" si="111"/>
        <v>398</v>
      </c>
      <c r="AF393" s="12">
        <f t="shared" ca="1" si="112"/>
        <v>1</v>
      </c>
    </row>
    <row r="394" spans="1:32" x14ac:dyDescent="0.15">
      <c r="A394" s="4">
        <v>3.73</v>
      </c>
      <c r="B394" s="4">
        <v>-5.0873449999997433</v>
      </c>
      <c r="C394" s="4">
        <v>-1.3289224999866178</v>
      </c>
      <c r="D394" s="4">
        <v>3.1863524999948822</v>
      </c>
      <c r="E394" s="4">
        <v>1.497268</v>
      </c>
      <c r="H394" s="7">
        <v>-5.0873449999997433</v>
      </c>
      <c r="I394" s="7">
        <f t="shared" si="102"/>
        <v>4.4176550000010195</v>
      </c>
      <c r="J394" s="13">
        <f t="shared" si="113"/>
        <v>70.059999999999761</v>
      </c>
      <c r="K394" s="12">
        <f t="shared" si="100"/>
        <v>398</v>
      </c>
      <c r="L394" s="12">
        <f t="shared" si="101"/>
        <v>1</v>
      </c>
      <c r="M394" s="12">
        <v>-1.3289224999866178</v>
      </c>
      <c r="N394" s="12">
        <f t="shared" si="103"/>
        <v>-1.2169224999851735</v>
      </c>
      <c r="O394" s="13">
        <f t="shared" si="114"/>
        <v>70.059999999999761</v>
      </c>
      <c r="P394" s="12">
        <f t="shared" si="115"/>
        <v>398</v>
      </c>
      <c r="Q394" s="12">
        <f t="shared" si="104"/>
        <v>1</v>
      </c>
      <c r="R394" s="12">
        <v>3.1863524999948822</v>
      </c>
      <c r="S394" s="12">
        <f t="shared" si="105"/>
        <v>4.0083524999978692</v>
      </c>
      <c r="T394" s="13">
        <f t="shared" si="116"/>
        <v>70.059999999999761</v>
      </c>
      <c r="U394" s="12">
        <f t="shared" si="117"/>
        <v>398</v>
      </c>
      <c r="V394" s="12">
        <f t="shared" si="106"/>
        <v>1</v>
      </c>
      <c r="W394" s="12">
        <v>1.497268</v>
      </c>
      <c r="X394" s="12">
        <f t="shared" si="107"/>
        <v>2.7822680000000002</v>
      </c>
      <c r="Y394" s="13">
        <f t="shared" si="118"/>
        <v>70.059999999999761</v>
      </c>
      <c r="Z394" s="12">
        <f t="shared" si="108"/>
        <v>398</v>
      </c>
      <c r="AA394" s="12">
        <f t="shared" si="109"/>
        <v>1</v>
      </c>
      <c r="AB394" s="12">
        <f ca="1">'result(Ti-Al)'!AK397</f>
        <v>5.7387265388178053</v>
      </c>
      <c r="AC394" s="12">
        <f t="shared" ca="1" si="110"/>
        <v>-4.4866575568116787</v>
      </c>
      <c r="AD394" s="13">
        <f t="shared" si="119"/>
        <v>70.059999999999761</v>
      </c>
      <c r="AE394" s="12">
        <f t="shared" ca="1" si="111"/>
        <v>398</v>
      </c>
      <c r="AF394" s="12">
        <f t="shared" ca="1" si="112"/>
        <v>1</v>
      </c>
    </row>
    <row r="395" spans="1:32" x14ac:dyDescent="0.15">
      <c r="A395" s="4">
        <v>3.74</v>
      </c>
      <c r="B395" s="4">
        <v>4.4176550000010195</v>
      </c>
      <c r="C395" s="4">
        <v>-1.2169224999851735</v>
      </c>
      <c r="D395" s="4">
        <v>4.0083524999978692</v>
      </c>
      <c r="E395" s="4">
        <v>2.7822680000000002</v>
      </c>
      <c r="H395" s="7">
        <v>4.4176550000010195</v>
      </c>
      <c r="I395" s="7">
        <f t="shared" si="102"/>
        <v>2.1346549999989861</v>
      </c>
      <c r="J395" s="13">
        <f t="shared" si="113"/>
        <v>70.27999999999976</v>
      </c>
      <c r="K395" s="12">
        <f t="shared" si="100"/>
        <v>398</v>
      </c>
      <c r="L395" s="12">
        <f t="shared" si="101"/>
        <v>1</v>
      </c>
      <c r="M395" s="12">
        <v>-1.2169224999851735</v>
      </c>
      <c r="N395" s="12">
        <f t="shared" si="103"/>
        <v>0.50907750001627505</v>
      </c>
      <c r="O395" s="13">
        <f t="shared" si="114"/>
        <v>70.27999999999976</v>
      </c>
      <c r="P395" s="12">
        <f t="shared" si="115"/>
        <v>398</v>
      </c>
      <c r="Q395" s="12">
        <f t="shared" si="104"/>
        <v>1</v>
      </c>
      <c r="R395" s="12">
        <v>4.0083524999978692</v>
      </c>
      <c r="S395" s="12">
        <f t="shared" si="105"/>
        <v>2.0403524999963452</v>
      </c>
      <c r="T395" s="13">
        <f t="shared" si="116"/>
        <v>70.27999999999976</v>
      </c>
      <c r="U395" s="12">
        <f t="shared" si="117"/>
        <v>398</v>
      </c>
      <c r="V395" s="12">
        <f t="shared" si="106"/>
        <v>1</v>
      </c>
      <c r="W395" s="12">
        <v>2.7822680000000002</v>
      </c>
      <c r="X395" s="12">
        <f t="shared" si="107"/>
        <v>-1.9787300000000001</v>
      </c>
      <c r="Y395" s="13">
        <f t="shared" si="118"/>
        <v>70.27999999999976</v>
      </c>
      <c r="Z395" s="12">
        <f t="shared" si="108"/>
        <v>398</v>
      </c>
      <c r="AA395" s="12">
        <f t="shared" si="109"/>
        <v>1</v>
      </c>
      <c r="AB395" s="12">
        <f ca="1">'result(Ti-Al)'!AK398</f>
        <v>-4.4866575568116787</v>
      </c>
      <c r="AC395" s="12">
        <f t="shared" ca="1" si="110"/>
        <v>0.27768590494311596</v>
      </c>
      <c r="AD395" s="13">
        <f t="shared" si="119"/>
        <v>70.27999999999976</v>
      </c>
      <c r="AE395" s="12">
        <f t="shared" ca="1" si="111"/>
        <v>398</v>
      </c>
      <c r="AF395" s="12">
        <f t="shared" ca="1" si="112"/>
        <v>1</v>
      </c>
    </row>
    <row r="396" spans="1:32" x14ac:dyDescent="0.15">
      <c r="A396" s="4">
        <v>3.75</v>
      </c>
      <c r="B396" s="4">
        <v>2.1346549999989861</v>
      </c>
      <c r="C396" s="4">
        <v>0.50907750001627505</v>
      </c>
      <c r="D396" s="4">
        <v>2.0403524999963452</v>
      </c>
      <c r="E396" s="4">
        <v>-1.9787300000000001</v>
      </c>
      <c r="H396" s="7">
        <v>2.1346549999989861</v>
      </c>
      <c r="I396" s="7">
        <f t="shared" si="102"/>
        <v>1.5256549999982383</v>
      </c>
      <c r="J396" s="13">
        <f t="shared" si="113"/>
        <v>70.499999999999758</v>
      </c>
      <c r="K396" s="12">
        <f t="shared" si="100"/>
        <v>398</v>
      </c>
      <c r="L396" s="12">
        <f t="shared" si="101"/>
        <v>1</v>
      </c>
      <c r="M396" s="12">
        <v>0.50907750001627505</v>
      </c>
      <c r="N396" s="12">
        <f t="shared" si="103"/>
        <v>-0.91692249998587272</v>
      </c>
      <c r="O396" s="13">
        <f t="shared" si="114"/>
        <v>70.499999999999758</v>
      </c>
      <c r="P396" s="12">
        <f t="shared" si="115"/>
        <v>398</v>
      </c>
      <c r="Q396" s="12">
        <f t="shared" si="104"/>
        <v>1</v>
      </c>
      <c r="R396" s="12">
        <v>2.0403524999963452</v>
      </c>
      <c r="S396" s="12">
        <f t="shared" si="105"/>
        <v>1.7733524999954398</v>
      </c>
      <c r="T396" s="13">
        <f t="shared" si="116"/>
        <v>70.499999999999758</v>
      </c>
      <c r="U396" s="12">
        <f t="shared" si="117"/>
        <v>398</v>
      </c>
      <c r="V396" s="12">
        <f t="shared" si="106"/>
        <v>1</v>
      </c>
      <c r="W396" s="12">
        <v>-1.9787300000000001</v>
      </c>
      <c r="X396" s="12">
        <f t="shared" si="107"/>
        <v>-0.71472999999999998</v>
      </c>
      <c r="Y396" s="13">
        <f t="shared" si="118"/>
        <v>70.499999999999758</v>
      </c>
      <c r="Z396" s="12">
        <f t="shared" si="108"/>
        <v>398</v>
      </c>
      <c r="AA396" s="12">
        <f t="shared" si="109"/>
        <v>1</v>
      </c>
      <c r="AB396" s="12">
        <f ca="1">'result(Ti-Al)'!AK399</f>
        <v>0.27768590494311596</v>
      </c>
      <c r="AC396" s="12">
        <f t="shared" ca="1" si="110"/>
        <v>4.6762392413362335</v>
      </c>
      <c r="AD396" s="13">
        <f t="shared" si="119"/>
        <v>70.499999999999758</v>
      </c>
      <c r="AE396" s="12">
        <f t="shared" ca="1" si="111"/>
        <v>398</v>
      </c>
      <c r="AF396" s="12">
        <f t="shared" ca="1" si="112"/>
        <v>1</v>
      </c>
    </row>
    <row r="397" spans="1:32" x14ac:dyDescent="0.15">
      <c r="A397" s="4">
        <v>3.76</v>
      </c>
      <c r="B397" s="4">
        <v>1.5256549999982383</v>
      </c>
      <c r="C397" s="4">
        <v>-0.91692249998587272</v>
      </c>
      <c r="D397" s="4">
        <v>1.7733524999954398</v>
      </c>
      <c r="E397" s="4">
        <v>-0.71472999999999998</v>
      </c>
      <c r="H397" s="7">
        <v>1.5256549999982383</v>
      </c>
      <c r="I397" s="7">
        <f t="shared" si="102"/>
        <v>0.86665499999938334</v>
      </c>
      <c r="J397" s="13">
        <f t="shared" si="113"/>
        <v>70.719999999999757</v>
      </c>
      <c r="K397" s="12">
        <f t="shared" si="100"/>
        <v>398</v>
      </c>
      <c r="L397" s="12">
        <f t="shared" si="101"/>
        <v>1</v>
      </c>
      <c r="M397" s="12">
        <v>-0.91692249998587272</v>
      </c>
      <c r="N397" s="12">
        <f t="shared" si="103"/>
        <v>2.1690775000138274</v>
      </c>
      <c r="O397" s="13">
        <f t="shared" si="114"/>
        <v>70.719999999999757</v>
      </c>
      <c r="P397" s="12">
        <f t="shared" si="115"/>
        <v>398</v>
      </c>
      <c r="Q397" s="12">
        <f t="shared" si="104"/>
        <v>1</v>
      </c>
      <c r="R397" s="12">
        <v>1.7733524999954398</v>
      </c>
      <c r="S397" s="12">
        <f t="shared" si="105"/>
        <v>-0.97764750000450817</v>
      </c>
      <c r="T397" s="13">
        <f t="shared" si="116"/>
        <v>70.719999999999757</v>
      </c>
      <c r="U397" s="12">
        <f t="shared" si="117"/>
        <v>398</v>
      </c>
      <c r="V397" s="12">
        <f t="shared" si="106"/>
        <v>1</v>
      </c>
      <c r="W397" s="12">
        <v>-0.71472999999999998</v>
      </c>
      <c r="X397" s="12">
        <f t="shared" si="107"/>
        <v>0.21726799999999999</v>
      </c>
      <c r="Y397" s="13">
        <f t="shared" si="118"/>
        <v>70.719999999999757</v>
      </c>
      <c r="Z397" s="12">
        <f t="shared" si="108"/>
        <v>398</v>
      </c>
      <c r="AA397" s="12">
        <f t="shared" si="109"/>
        <v>1</v>
      </c>
      <c r="AB397" s="12">
        <f ca="1">'result(Ti-Al)'!AK400</f>
        <v>4.6762392413362335</v>
      </c>
      <c r="AC397" s="12">
        <f t="shared" ca="1" si="110"/>
        <v>3.2842318867146818</v>
      </c>
      <c r="AD397" s="13">
        <f t="shared" si="119"/>
        <v>70.719999999999757</v>
      </c>
      <c r="AE397" s="12">
        <f t="shared" ca="1" si="111"/>
        <v>398</v>
      </c>
      <c r="AF397" s="12">
        <f t="shared" ca="1" si="112"/>
        <v>1</v>
      </c>
    </row>
    <row r="398" spans="1:32" x14ac:dyDescent="0.15">
      <c r="A398" s="4">
        <v>3.77</v>
      </c>
      <c r="B398" s="4">
        <v>0.86665499999938334</v>
      </c>
      <c r="C398" s="4">
        <v>2.1690775000138274</v>
      </c>
      <c r="D398" s="4">
        <v>-0.97764750000450817</v>
      </c>
      <c r="E398" s="4">
        <v>0.21726799999999999</v>
      </c>
      <c r="H398" s="7">
        <v>0.86665499999938334</v>
      </c>
      <c r="I398" s="7">
        <f t="shared" si="102"/>
        <v>-1.6173449999996592</v>
      </c>
      <c r="J398" s="13">
        <f t="shared" si="113"/>
        <v>70.939999999999756</v>
      </c>
      <c r="K398" s="12">
        <f t="shared" si="100"/>
        <v>398</v>
      </c>
      <c r="L398" s="12">
        <f t="shared" si="101"/>
        <v>1</v>
      </c>
      <c r="M398" s="12">
        <v>2.1690775000138274</v>
      </c>
      <c r="N398" s="12">
        <f t="shared" si="103"/>
        <v>0.84707750001555837</v>
      </c>
      <c r="O398" s="13">
        <f t="shared" si="114"/>
        <v>70.939999999999756</v>
      </c>
      <c r="P398" s="12">
        <f t="shared" si="115"/>
        <v>398</v>
      </c>
      <c r="Q398" s="12">
        <f t="shared" si="104"/>
        <v>1</v>
      </c>
      <c r="R398" s="12">
        <v>-0.97764750000450817</v>
      </c>
      <c r="S398" s="12">
        <f t="shared" si="105"/>
        <v>0.3703524999956187</v>
      </c>
      <c r="T398" s="13">
        <f t="shared" si="116"/>
        <v>70.939999999999756</v>
      </c>
      <c r="U398" s="12">
        <f t="shared" si="117"/>
        <v>398</v>
      </c>
      <c r="V398" s="12">
        <f t="shared" si="106"/>
        <v>1</v>
      </c>
      <c r="W398" s="12">
        <v>0.21726799999999999</v>
      </c>
      <c r="X398" s="12">
        <f t="shared" si="107"/>
        <v>1.850268</v>
      </c>
      <c r="Y398" s="13">
        <f t="shared" si="118"/>
        <v>70.939999999999756</v>
      </c>
      <c r="Z398" s="12">
        <f t="shared" si="108"/>
        <v>398</v>
      </c>
      <c r="AA398" s="12">
        <f t="shared" si="109"/>
        <v>1</v>
      </c>
      <c r="AB398" s="12">
        <f ca="1">'result(Ti-Al)'!AK401</f>
        <v>3.2842318867146818</v>
      </c>
      <c r="AC398" s="12">
        <f t="shared" ca="1" si="110"/>
        <v>5.1519343058676643</v>
      </c>
      <c r="AD398" s="13">
        <f t="shared" si="119"/>
        <v>70.939999999999756</v>
      </c>
      <c r="AE398" s="12">
        <f t="shared" ca="1" si="111"/>
        <v>398</v>
      </c>
      <c r="AF398" s="12">
        <f t="shared" ca="1" si="112"/>
        <v>1</v>
      </c>
    </row>
    <row r="399" spans="1:32" x14ac:dyDescent="0.15">
      <c r="A399" s="4">
        <v>3.78</v>
      </c>
      <c r="B399" s="4">
        <v>-1.6173449999996592</v>
      </c>
      <c r="C399" s="4">
        <v>0.84707750001555837</v>
      </c>
      <c r="D399" s="4">
        <v>0.3703524999956187</v>
      </c>
      <c r="E399" s="4">
        <v>1.850268</v>
      </c>
      <c r="H399" s="7">
        <v>-1.6173449999996592</v>
      </c>
      <c r="I399" s="7">
        <f t="shared" si="102"/>
        <v>2.1326550000004829</v>
      </c>
      <c r="J399" s="13">
        <f t="shared" si="113"/>
        <v>71.159999999999755</v>
      </c>
      <c r="K399" s="12">
        <f t="shared" si="100"/>
        <v>398</v>
      </c>
      <c r="L399" s="12">
        <f t="shared" si="101"/>
        <v>1</v>
      </c>
      <c r="M399" s="12">
        <v>0.84707750001555837</v>
      </c>
      <c r="N399" s="12">
        <f t="shared" si="103"/>
        <v>4.2970775000163997</v>
      </c>
      <c r="O399" s="13">
        <f t="shared" si="114"/>
        <v>71.159999999999755</v>
      </c>
      <c r="P399" s="12">
        <f t="shared" si="115"/>
        <v>398</v>
      </c>
      <c r="Q399" s="12">
        <f t="shared" si="104"/>
        <v>1</v>
      </c>
      <c r="R399" s="12">
        <v>0.3703524999956187</v>
      </c>
      <c r="S399" s="12">
        <f t="shared" si="105"/>
        <v>1.5203524999947149</v>
      </c>
      <c r="T399" s="13">
        <f t="shared" si="116"/>
        <v>71.159999999999755</v>
      </c>
      <c r="U399" s="12">
        <f t="shared" si="117"/>
        <v>398</v>
      </c>
      <c r="V399" s="12">
        <f t="shared" si="106"/>
        <v>1</v>
      </c>
      <c r="W399" s="12">
        <v>1.850268</v>
      </c>
      <c r="X399" s="12">
        <f t="shared" si="107"/>
        <v>2.0202680000000002</v>
      </c>
      <c r="Y399" s="13">
        <f t="shared" si="118"/>
        <v>71.159999999999755</v>
      </c>
      <c r="Z399" s="12">
        <f t="shared" si="108"/>
        <v>398</v>
      </c>
      <c r="AA399" s="12">
        <f t="shared" si="109"/>
        <v>1</v>
      </c>
      <c r="AB399" s="12">
        <f ca="1">'result(Ti-Al)'!AK402</f>
        <v>5.1519343058676643</v>
      </c>
      <c r="AC399" s="12">
        <f t="shared" ca="1" si="110"/>
        <v>1.4308566063291193</v>
      </c>
      <c r="AD399" s="13">
        <f t="shared" si="119"/>
        <v>71.159999999999755</v>
      </c>
      <c r="AE399" s="12">
        <f t="shared" ca="1" si="111"/>
        <v>398</v>
      </c>
      <c r="AF399" s="12">
        <f t="shared" ca="1" si="112"/>
        <v>1</v>
      </c>
    </row>
    <row r="400" spans="1:32" x14ac:dyDescent="0.15">
      <c r="A400" s="4">
        <v>3.79</v>
      </c>
      <c r="B400" s="4">
        <v>2.1326550000004829</v>
      </c>
      <c r="C400" s="4">
        <v>4.2970775000163997</v>
      </c>
      <c r="D400" s="4">
        <v>1.5203524999947149</v>
      </c>
      <c r="E400" s="4">
        <v>2.0202680000000002</v>
      </c>
      <c r="H400" s="7">
        <v>2.1326550000004829</v>
      </c>
      <c r="I400" s="7">
        <f t="shared" si="102"/>
        <v>2.7346550000011405</v>
      </c>
      <c r="J400" s="13">
        <f t="shared" si="113"/>
        <v>71.379999999999754</v>
      </c>
      <c r="K400" s="12">
        <f t="shared" si="100"/>
        <v>398</v>
      </c>
      <c r="L400" s="12">
        <f t="shared" si="101"/>
        <v>1</v>
      </c>
      <c r="M400" s="12">
        <v>4.2970775000163997</v>
      </c>
      <c r="N400" s="12">
        <f t="shared" si="103"/>
        <v>3.6640775000158499</v>
      </c>
      <c r="O400" s="13">
        <f t="shared" si="114"/>
        <v>71.379999999999754</v>
      </c>
      <c r="P400" s="12">
        <f t="shared" si="115"/>
        <v>398</v>
      </c>
      <c r="Q400" s="12">
        <f t="shared" si="104"/>
        <v>1</v>
      </c>
      <c r="R400" s="12">
        <v>1.5203524999947149</v>
      </c>
      <c r="S400" s="12">
        <f t="shared" si="105"/>
        <v>1.4123524999973824</v>
      </c>
      <c r="T400" s="13">
        <f t="shared" si="116"/>
        <v>71.379999999999754</v>
      </c>
      <c r="U400" s="12">
        <f t="shared" si="117"/>
        <v>398</v>
      </c>
      <c r="V400" s="12">
        <f t="shared" si="106"/>
        <v>1</v>
      </c>
      <c r="W400" s="12">
        <v>2.0202680000000002</v>
      </c>
      <c r="X400" s="12">
        <f t="shared" si="107"/>
        <v>-1.9567300000000001</v>
      </c>
      <c r="Y400" s="13">
        <f t="shared" si="118"/>
        <v>71.379999999999754</v>
      </c>
      <c r="Z400" s="12">
        <f t="shared" si="108"/>
        <v>398</v>
      </c>
      <c r="AA400" s="12">
        <f t="shared" si="109"/>
        <v>1</v>
      </c>
      <c r="AB400" s="12">
        <f ca="1">'result(Ti-Al)'!AK403</f>
        <v>1.4308566063291193</v>
      </c>
      <c r="AC400" s="12">
        <f t="shared" ca="1" si="110"/>
        <v>4.7983966261353199</v>
      </c>
      <c r="AD400" s="13">
        <f t="shared" si="119"/>
        <v>71.379999999999754</v>
      </c>
      <c r="AE400" s="12">
        <f t="shared" ca="1" si="111"/>
        <v>398</v>
      </c>
      <c r="AF400" s="12">
        <f t="shared" ca="1" si="112"/>
        <v>1</v>
      </c>
    </row>
    <row r="401" spans="1:32" x14ac:dyDescent="0.15">
      <c r="A401" s="4">
        <v>3.8</v>
      </c>
      <c r="B401" s="4">
        <v>2.7346550000011405</v>
      </c>
      <c r="C401" s="4">
        <v>3.6640775000158499</v>
      </c>
      <c r="D401" s="4">
        <v>1.4123524999973824</v>
      </c>
      <c r="E401" s="4">
        <v>-1.9567300000000001</v>
      </c>
      <c r="H401" s="7">
        <v>2.7346550000011405</v>
      </c>
      <c r="I401" s="7">
        <f t="shared" si="102"/>
        <v>0.91665500000104316</v>
      </c>
      <c r="J401" s="13">
        <f t="shared" si="113"/>
        <v>71.599999999999753</v>
      </c>
      <c r="K401" s="12">
        <f t="shared" si="100"/>
        <v>398</v>
      </c>
      <c r="L401" s="12">
        <f t="shared" si="101"/>
        <v>1</v>
      </c>
      <c r="M401" s="12">
        <v>3.6640775000158499</v>
      </c>
      <c r="N401" s="12">
        <f t="shared" si="103"/>
        <v>-5.0922499983840908E-2</v>
      </c>
      <c r="O401" s="13">
        <f t="shared" si="114"/>
        <v>71.599999999999753</v>
      </c>
      <c r="P401" s="12">
        <f t="shared" si="115"/>
        <v>398</v>
      </c>
      <c r="Q401" s="12">
        <f t="shared" si="104"/>
        <v>1</v>
      </c>
      <c r="R401" s="12">
        <v>1.4123524999973824</v>
      </c>
      <c r="S401" s="12">
        <f t="shared" si="105"/>
        <v>2.905352499997349</v>
      </c>
      <c r="T401" s="13">
        <f t="shared" si="116"/>
        <v>71.599999999999753</v>
      </c>
      <c r="U401" s="12">
        <f t="shared" si="117"/>
        <v>398</v>
      </c>
      <c r="V401" s="12">
        <f t="shared" si="106"/>
        <v>1</v>
      </c>
      <c r="W401" s="12">
        <v>-1.9567300000000001</v>
      </c>
      <c r="X401" s="12">
        <f t="shared" si="107"/>
        <v>0.60626800000000003</v>
      </c>
      <c r="Y401" s="13">
        <f t="shared" si="118"/>
        <v>71.599999999999753</v>
      </c>
      <c r="Z401" s="12">
        <f t="shared" si="108"/>
        <v>398</v>
      </c>
      <c r="AA401" s="12">
        <f t="shared" si="109"/>
        <v>1</v>
      </c>
      <c r="AB401" s="12">
        <f ca="1">'result(Ti-Al)'!AK404</f>
        <v>4.7983966261353199</v>
      </c>
      <c r="AC401" s="12">
        <f t="shared" ca="1" si="110"/>
        <v>4.5654472312740957</v>
      </c>
      <c r="AD401" s="13">
        <f t="shared" si="119"/>
        <v>71.599999999999753</v>
      </c>
      <c r="AE401" s="12">
        <f t="shared" ca="1" si="111"/>
        <v>398</v>
      </c>
      <c r="AF401" s="12">
        <f t="shared" ca="1" si="112"/>
        <v>1</v>
      </c>
    </row>
    <row r="402" spans="1:32" x14ac:dyDescent="0.15">
      <c r="A402" s="4">
        <v>3.81</v>
      </c>
      <c r="B402" s="4">
        <v>0.91665500000104316</v>
      </c>
      <c r="C402" s="4">
        <v>-5.0922499983840908E-2</v>
      </c>
      <c r="D402" s="4">
        <v>2.905352499997349</v>
      </c>
      <c r="E402" s="4">
        <v>0.60626800000000003</v>
      </c>
      <c r="H402" s="7">
        <v>0.91665500000104316</v>
      </c>
      <c r="I402" s="7">
        <f t="shared" si="102"/>
        <v>2.0206549999990386</v>
      </c>
      <c r="J402" s="13">
        <f t="shared" si="113"/>
        <v>71.819999999999752</v>
      </c>
      <c r="K402" s="12">
        <f t="shared" si="100"/>
        <v>398</v>
      </c>
      <c r="L402" s="12">
        <f t="shared" si="101"/>
        <v>1</v>
      </c>
      <c r="M402" s="12">
        <v>-5.0922499983840908E-2</v>
      </c>
      <c r="N402" s="12">
        <f t="shared" si="103"/>
        <v>-3.1922499985626018E-2</v>
      </c>
      <c r="O402" s="13">
        <f t="shared" si="114"/>
        <v>71.819999999999752</v>
      </c>
      <c r="P402" s="12">
        <f t="shared" si="115"/>
        <v>398</v>
      </c>
      <c r="Q402" s="12">
        <f t="shared" si="104"/>
        <v>1</v>
      </c>
      <c r="R402" s="12">
        <v>2.905352499997349</v>
      </c>
      <c r="S402" s="12">
        <f t="shared" si="105"/>
        <v>-0.57664750000441245</v>
      </c>
      <c r="T402" s="13">
        <f t="shared" si="116"/>
        <v>71.819999999999752</v>
      </c>
      <c r="U402" s="12">
        <f t="shared" si="117"/>
        <v>398</v>
      </c>
      <c r="V402" s="12">
        <f t="shared" si="106"/>
        <v>1</v>
      </c>
      <c r="W402" s="12">
        <v>0.60626800000000003</v>
      </c>
      <c r="X402" s="12">
        <f t="shared" si="107"/>
        <v>2.0392679999999999</v>
      </c>
      <c r="Y402" s="13">
        <f t="shared" si="118"/>
        <v>71.819999999999752</v>
      </c>
      <c r="Z402" s="12">
        <f t="shared" si="108"/>
        <v>398</v>
      </c>
      <c r="AA402" s="12">
        <f t="shared" si="109"/>
        <v>1</v>
      </c>
      <c r="AB402" s="12">
        <f ca="1">'result(Ti-Al)'!AK405</f>
        <v>4.5654472312740957</v>
      </c>
      <c r="AC402" s="12">
        <f t="shared" ca="1" si="110"/>
        <v>3.235012048556813</v>
      </c>
      <c r="AD402" s="13">
        <f t="shared" si="119"/>
        <v>71.819999999999752</v>
      </c>
      <c r="AE402" s="12">
        <f t="shared" ca="1" si="111"/>
        <v>398</v>
      </c>
      <c r="AF402" s="12">
        <f t="shared" ca="1" si="112"/>
        <v>1</v>
      </c>
    </row>
    <row r="403" spans="1:32" x14ac:dyDescent="0.15">
      <c r="A403" s="4">
        <v>3.82</v>
      </c>
      <c r="B403" s="4">
        <v>2.0206549999990386</v>
      </c>
      <c r="C403" s="4">
        <v>-3.1922499985626018E-2</v>
      </c>
      <c r="D403" s="4">
        <v>-0.57664750000441245</v>
      </c>
      <c r="E403" s="4">
        <v>2.0392679999999999</v>
      </c>
      <c r="H403" s="7">
        <v>2.0206549999990386</v>
      </c>
      <c r="I403" s="7">
        <f t="shared" si="102"/>
        <v>-1.3083450000017649</v>
      </c>
      <c r="J403" s="13">
        <f t="shared" si="113"/>
        <v>72.03999999999975</v>
      </c>
      <c r="K403" s="12">
        <f t="shared" si="100"/>
        <v>398</v>
      </c>
      <c r="L403" s="12">
        <f t="shared" si="101"/>
        <v>1</v>
      </c>
      <c r="M403" s="12">
        <v>-3.1922499985626018E-2</v>
      </c>
      <c r="N403" s="12">
        <f t="shared" si="103"/>
        <v>-0.95792249998538637</v>
      </c>
      <c r="O403" s="13">
        <f t="shared" si="114"/>
        <v>72.03999999999975</v>
      </c>
      <c r="P403" s="12">
        <f t="shared" si="115"/>
        <v>398</v>
      </c>
      <c r="Q403" s="12">
        <f t="shared" si="104"/>
        <v>1</v>
      </c>
      <c r="R403" s="12">
        <v>-0.57664750000441245</v>
      </c>
      <c r="S403" s="12">
        <f t="shared" si="105"/>
        <v>3.9943524999976887</v>
      </c>
      <c r="T403" s="13">
        <f t="shared" si="116"/>
        <v>72.03999999999975</v>
      </c>
      <c r="U403" s="12">
        <f t="shared" si="117"/>
        <v>398</v>
      </c>
      <c r="V403" s="12">
        <f t="shared" si="106"/>
        <v>1</v>
      </c>
      <c r="W403" s="12">
        <v>2.0392679999999999</v>
      </c>
      <c r="X403" s="12">
        <f t="shared" si="107"/>
        <v>1.9002680000000001</v>
      </c>
      <c r="Y403" s="13">
        <f t="shared" si="118"/>
        <v>72.03999999999975</v>
      </c>
      <c r="Z403" s="12">
        <f t="shared" si="108"/>
        <v>398</v>
      </c>
      <c r="AA403" s="12">
        <f t="shared" si="109"/>
        <v>1</v>
      </c>
      <c r="AB403" s="12">
        <f ca="1">'result(Ti-Al)'!AK406</f>
        <v>3.235012048556813</v>
      </c>
      <c r="AC403" s="12">
        <f t="shared" ca="1" si="110"/>
        <v>3.5438350069956872</v>
      </c>
      <c r="AD403" s="13">
        <f t="shared" si="119"/>
        <v>72.03999999999975</v>
      </c>
      <c r="AE403" s="12">
        <f t="shared" ca="1" si="111"/>
        <v>398</v>
      </c>
      <c r="AF403" s="12">
        <f t="shared" ca="1" si="112"/>
        <v>1</v>
      </c>
    </row>
    <row r="404" spans="1:32" x14ac:dyDescent="0.15">
      <c r="A404" s="4">
        <v>3.83</v>
      </c>
      <c r="B404" s="4">
        <v>-1.3083450000017649</v>
      </c>
      <c r="C404" s="4">
        <v>-0.95792249998538637</v>
      </c>
      <c r="D404" s="4">
        <v>3.9943524999976887</v>
      </c>
      <c r="E404" s="4">
        <v>1.9002680000000001</v>
      </c>
      <c r="H404" s="7">
        <v>-1.3083450000017649</v>
      </c>
      <c r="I404" s="7">
        <f t="shared" si="102"/>
        <v>1.5976550000011969</v>
      </c>
      <c r="J404" s="13">
        <f t="shared" si="113"/>
        <v>72.259999999999749</v>
      </c>
      <c r="K404" s="12">
        <f t="shared" si="100"/>
        <v>398</v>
      </c>
      <c r="L404" s="12">
        <f t="shared" si="101"/>
        <v>1</v>
      </c>
      <c r="M404" s="12">
        <v>-0.95792249998538637</v>
      </c>
      <c r="N404" s="12">
        <f t="shared" si="103"/>
        <v>-1.27792249998393</v>
      </c>
      <c r="O404" s="13">
        <f t="shared" si="114"/>
        <v>72.259999999999749</v>
      </c>
      <c r="P404" s="12">
        <f t="shared" si="115"/>
        <v>398</v>
      </c>
      <c r="Q404" s="12">
        <f t="shared" si="104"/>
        <v>1</v>
      </c>
      <c r="R404" s="12">
        <v>3.9943524999976887</v>
      </c>
      <c r="S404" s="12">
        <f t="shared" si="105"/>
        <v>4.2613524999950414</v>
      </c>
      <c r="T404" s="13">
        <f t="shared" si="116"/>
        <v>72.259999999999749</v>
      </c>
      <c r="U404" s="12">
        <f t="shared" si="117"/>
        <v>398</v>
      </c>
      <c r="V404" s="12">
        <f t="shared" si="106"/>
        <v>1</v>
      </c>
      <c r="W404" s="12">
        <v>1.9002680000000001</v>
      </c>
      <c r="X404" s="12">
        <f t="shared" si="107"/>
        <v>1.9022680000000001</v>
      </c>
      <c r="Y404" s="13">
        <f t="shared" si="118"/>
        <v>72.259999999999749</v>
      </c>
      <c r="Z404" s="12">
        <f t="shared" si="108"/>
        <v>398</v>
      </c>
      <c r="AA404" s="12">
        <f t="shared" si="109"/>
        <v>1</v>
      </c>
      <c r="AB404" s="12">
        <f ca="1">'result(Ti-Al)'!AK407</f>
        <v>3.5438350069956872</v>
      </c>
      <c r="AC404" s="12">
        <f t="shared" ca="1" si="110"/>
        <v>3.3693740376979582</v>
      </c>
      <c r="AD404" s="13">
        <f t="shared" si="119"/>
        <v>72.259999999999749</v>
      </c>
      <c r="AE404" s="12">
        <f t="shared" ca="1" si="111"/>
        <v>398</v>
      </c>
      <c r="AF404" s="12">
        <f t="shared" ca="1" si="112"/>
        <v>1</v>
      </c>
    </row>
    <row r="405" spans="1:32" x14ac:dyDescent="0.15">
      <c r="A405" s="4">
        <v>3.84</v>
      </c>
      <c r="B405" s="4">
        <v>1.5976550000011969</v>
      </c>
      <c r="C405" s="4">
        <v>-1.27792249998393</v>
      </c>
      <c r="D405" s="4">
        <v>4.2613524999950414</v>
      </c>
      <c r="E405" s="4">
        <v>1.9022680000000001</v>
      </c>
      <c r="H405" s="7">
        <v>1.5976550000011969</v>
      </c>
      <c r="I405" s="7">
        <f t="shared" si="102"/>
        <v>3.1056549999988192</v>
      </c>
      <c r="J405" s="13">
        <f t="shared" si="113"/>
        <v>72.479999999999748</v>
      </c>
      <c r="K405" s="12">
        <f t="shared" ref="K405:K419" si="120">COUNTIFS($H$21:$H$418,"&lt;"&amp;J405,$I$21:$I$418,"&lt;"&amp;J405)</f>
        <v>398</v>
      </c>
      <c r="L405" s="12">
        <f t="shared" ref="L405:L419" si="121">K405/$K$419</f>
        <v>1</v>
      </c>
      <c r="M405" s="12">
        <v>-1.27792249998393</v>
      </c>
      <c r="N405" s="12">
        <f t="shared" si="103"/>
        <v>-0.2929224999839164</v>
      </c>
      <c r="O405" s="13">
        <f t="shared" si="114"/>
        <v>72.479999999999748</v>
      </c>
      <c r="P405" s="12">
        <f t="shared" si="115"/>
        <v>398</v>
      </c>
      <c r="Q405" s="12">
        <f t="shared" si="104"/>
        <v>1</v>
      </c>
      <c r="R405" s="12">
        <v>4.2613524999950414</v>
      </c>
      <c r="S405" s="12">
        <f t="shared" si="105"/>
        <v>-3.876647500003827</v>
      </c>
      <c r="T405" s="13">
        <f t="shared" si="116"/>
        <v>72.479999999999748</v>
      </c>
      <c r="U405" s="12">
        <f t="shared" si="117"/>
        <v>398</v>
      </c>
      <c r="V405" s="12">
        <f t="shared" si="106"/>
        <v>1</v>
      </c>
      <c r="W405" s="12">
        <v>1.9022680000000001</v>
      </c>
      <c r="X405" s="12">
        <f t="shared" si="107"/>
        <v>8.1268000000000007E-2</v>
      </c>
      <c r="Y405" s="13">
        <f t="shared" si="118"/>
        <v>72.479999999999748</v>
      </c>
      <c r="Z405" s="12">
        <f t="shared" si="108"/>
        <v>398</v>
      </c>
      <c r="AA405" s="12">
        <f t="shared" si="109"/>
        <v>1</v>
      </c>
      <c r="AB405" s="12">
        <f ca="1">'result(Ti-Al)'!AK408</f>
        <v>3.3693740376979582</v>
      </c>
      <c r="AC405" s="12">
        <f t="shared" ca="1" si="110"/>
        <v>0.96487550166263159</v>
      </c>
      <c r="AD405" s="13">
        <f t="shared" si="119"/>
        <v>72.479999999999748</v>
      </c>
      <c r="AE405" s="12">
        <f t="shared" ca="1" si="111"/>
        <v>398</v>
      </c>
      <c r="AF405" s="12">
        <f t="shared" ca="1" si="112"/>
        <v>1</v>
      </c>
    </row>
    <row r="406" spans="1:32" x14ac:dyDescent="0.15">
      <c r="A406" s="4">
        <v>3.85</v>
      </c>
      <c r="B406" s="4">
        <v>3.1056549999988192</v>
      </c>
      <c r="C406" s="4">
        <v>-0.2929224999839164</v>
      </c>
      <c r="D406" s="4">
        <v>-3.876647500003827</v>
      </c>
      <c r="E406" s="4">
        <v>8.1268000000000007E-2</v>
      </c>
      <c r="H406" s="7">
        <v>3.1056549999988192</v>
      </c>
      <c r="I406" s="7">
        <f t="shared" ref="I406:I419" si="122">H407</f>
        <v>2.2406550000013681</v>
      </c>
      <c r="J406" s="13">
        <f t="shared" si="113"/>
        <v>72.699999999999747</v>
      </c>
      <c r="K406" s="12">
        <f t="shared" si="120"/>
        <v>398</v>
      </c>
      <c r="L406" s="12">
        <f t="shared" si="121"/>
        <v>1</v>
      </c>
      <c r="M406" s="12">
        <v>-0.2929224999839164</v>
      </c>
      <c r="N406" s="12">
        <f t="shared" ref="N406:N419" si="123">M407</f>
        <v>0.43307750001631007</v>
      </c>
      <c r="O406" s="13">
        <f t="shared" si="114"/>
        <v>72.699999999999747</v>
      </c>
      <c r="P406" s="12">
        <f t="shared" si="115"/>
        <v>398</v>
      </c>
      <c r="Q406" s="12">
        <f t="shared" ref="Q406:Q419" si="124">P406/$P$419</f>
        <v>1</v>
      </c>
      <c r="R406" s="12">
        <v>-3.876647500003827</v>
      </c>
      <c r="S406" s="12">
        <f t="shared" ref="S406:S419" si="125">R407</f>
        <v>11.937352499995058</v>
      </c>
      <c r="T406" s="13">
        <f t="shared" si="116"/>
        <v>72.699999999999747</v>
      </c>
      <c r="U406" s="12">
        <f t="shared" si="117"/>
        <v>398</v>
      </c>
      <c r="V406" s="12">
        <f t="shared" ref="V406:V419" si="126">U406/$U$419</f>
        <v>1</v>
      </c>
      <c r="W406" s="12">
        <v>8.1268000000000007E-2</v>
      </c>
      <c r="X406" s="12">
        <f t="shared" ref="X406:X419" si="127">W407</f>
        <v>1.9302680000000001</v>
      </c>
      <c r="Y406" s="13">
        <f t="shared" si="118"/>
        <v>72.699999999999747</v>
      </c>
      <c r="Z406" s="12">
        <f t="shared" ref="Z406:Z419" si="128">COUNTIFS($W$21:$W$418,"&lt;"&amp;Y406,$X$21:$X$418,"&lt;"&amp;Y406)</f>
        <v>398</v>
      </c>
      <c r="AA406" s="12">
        <f t="shared" ref="AA406:AA419" si="129">Z406/$Z$419</f>
        <v>1</v>
      </c>
      <c r="AB406" s="12">
        <f ca="1">'result(Ti-Al)'!AK409</f>
        <v>0.96487550166263159</v>
      </c>
      <c r="AC406" s="12">
        <f t="shared" ref="AC406:AC420" ca="1" si="130">AB407</f>
        <v>0.1336746027837199</v>
      </c>
      <c r="AD406" s="13">
        <f t="shared" si="119"/>
        <v>72.699999999999747</v>
      </c>
      <c r="AE406" s="12">
        <f t="shared" ref="AE406:AE420" ca="1" si="131">COUNTIFS($AB$21:$AB$418,"&lt;"&amp;AD406,$AC$21:$AC$418,"&lt;"&amp;AD406)</f>
        <v>398</v>
      </c>
      <c r="AF406" s="12">
        <f t="shared" ref="AF406:AF420" ca="1" si="132">AE406/$AE$419</f>
        <v>1</v>
      </c>
    </row>
    <row r="407" spans="1:32" x14ac:dyDescent="0.15">
      <c r="A407" s="4">
        <v>3.86</v>
      </c>
      <c r="B407" s="4">
        <v>2.2406550000013681</v>
      </c>
      <c r="C407" s="4">
        <v>0.43307750001631007</v>
      </c>
      <c r="D407" s="4">
        <v>11.937352499995058</v>
      </c>
      <c r="E407" s="4">
        <v>1.9302680000000001</v>
      </c>
      <c r="H407" s="7">
        <v>2.2406550000013681</v>
      </c>
      <c r="I407" s="7">
        <f t="shared" si="122"/>
        <v>3.2706550000014545</v>
      </c>
      <c r="J407" s="13">
        <f t="shared" ref="J407:J419" si="133">J406+$E$6</f>
        <v>72.919999999999746</v>
      </c>
      <c r="K407" s="12">
        <f t="shared" si="120"/>
        <v>398</v>
      </c>
      <c r="L407" s="12">
        <f t="shared" si="121"/>
        <v>1</v>
      </c>
      <c r="M407" s="12">
        <v>0.43307750001631007</v>
      </c>
      <c r="N407" s="12">
        <f t="shared" si="123"/>
        <v>1.6840775000162012</v>
      </c>
      <c r="O407" s="13">
        <f t="shared" ref="O407:O419" si="134">O406+$E$6</f>
        <v>72.919999999999746</v>
      </c>
      <c r="P407" s="12">
        <f t="shared" ref="P407:P419" si="135">COUNTIFS($M$21:$M$418,"&lt;"&amp;O407,$N$21:$N$418,"&lt;"&amp;O407)</f>
        <v>398</v>
      </c>
      <c r="Q407" s="12">
        <f t="shared" si="124"/>
        <v>1</v>
      </c>
      <c r="R407" s="12">
        <v>11.937352499995058</v>
      </c>
      <c r="S407" s="12">
        <f t="shared" si="125"/>
        <v>27.133352499998153</v>
      </c>
      <c r="T407" s="13">
        <f t="shared" ref="T407:T419" si="136">T406+$E$6</f>
        <v>72.919999999999746</v>
      </c>
      <c r="U407" s="12">
        <f t="shared" ref="U407:U419" si="137">COUNTIFS($R$21:$R$418,"&lt;"&amp;T407,$S$21:$S$418,"&lt;"&amp;T407)</f>
        <v>398</v>
      </c>
      <c r="V407" s="12">
        <f t="shared" si="126"/>
        <v>1</v>
      </c>
      <c r="W407" s="12">
        <v>1.9302680000000001</v>
      </c>
      <c r="X407" s="12">
        <f t="shared" si="127"/>
        <v>1.7852680000000001</v>
      </c>
      <c r="Y407" s="13">
        <f t="shared" ref="Y407:Y419" si="138">Y406+$E$6</f>
        <v>72.919999999999746</v>
      </c>
      <c r="Z407" s="12">
        <f t="shared" si="128"/>
        <v>398</v>
      </c>
      <c r="AA407" s="12">
        <f t="shared" si="129"/>
        <v>1</v>
      </c>
      <c r="AB407" s="12">
        <f ca="1">'result(Ti-Al)'!AK410</f>
        <v>0.1336746027837199</v>
      </c>
      <c r="AC407" s="12">
        <f t="shared" ca="1" si="130"/>
        <v>-0.17839895101187597</v>
      </c>
      <c r="AD407" s="13">
        <f t="shared" ref="AD407:AD420" si="139">AD406+$E$6</f>
        <v>72.919999999999746</v>
      </c>
      <c r="AE407" s="12">
        <f t="shared" ca="1" si="131"/>
        <v>398</v>
      </c>
      <c r="AF407" s="12">
        <f t="shared" ca="1" si="132"/>
        <v>1</v>
      </c>
    </row>
    <row r="408" spans="1:32" x14ac:dyDescent="0.15">
      <c r="A408" s="4">
        <v>3.87</v>
      </c>
      <c r="B408" s="4">
        <v>3.2706550000014545</v>
      </c>
      <c r="C408" s="4">
        <v>1.6840775000162012</v>
      </c>
      <c r="D408" s="4">
        <v>27.133352499998153</v>
      </c>
      <c r="E408" s="4">
        <v>1.7852680000000001</v>
      </c>
      <c r="H408" s="7">
        <v>3.2706550000014545</v>
      </c>
      <c r="I408" s="7">
        <f t="shared" si="122"/>
        <v>0.4026549999984752</v>
      </c>
      <c r="J408" s="13">
        <f t="shared" si="133"/>
        <v>73.139999999999745</v>
      </c>
      <c r="K408" s="12">
        <f t="shared" si="120"/>
        <v>398</v>
      </c>
      <c r="L408" s="12">
        <f t="shared" si="121"/>
        <v>1</v>
      </c>
      <c r="M408" s="12">
        <v>1.6840775000162012</v>
      </c>
      <c r="N408" s="12">
        <f t="shared" si="123"/>
        <v>-1.5479224999843666</v>
      </c>
      <c r="O408" s="13">
        <f t="shared" si="134"/>
        <v>73.139999999999745</v>
      </c>
      <c r="P408" s="12">
        <f t="shared" si="135"/>
        <v>398</v>
      </c>
      <c r="Q408" s="12">
        <f t="shared" si="124"/>
        <v>1</v>
      </c>
      <c r="R408" s="12">
        <v>27.133352499998153</v>
      </c>
      <c r="S408" s="12">
        <f t="shared" si="125"/>
        <v>19.306352499995683</v>
      </c>
      <c r="T408" s="13">
        <f t="shared" si="136"/>
        <v>73.139999999999745</v>
      </c>
      <c r="U408" s="12">
        <f t="shared" si="137"/>
        <v>398</v>
      </c>
      <c r="V408" s="12">
        <f t="shared" si="126"/>
        <v>1</v>
      </c>
      <c r="W408" s="12">
        <v>1.7852680000000001</v>
      </c>
      <c r="X408" s="12">
        <f t="shared" si="127"/>
        <v>0.85426800000000003</v>
      </c>
      <c r="Y408" s="13">
        <f t="shared" si="138"/>
        <v>73.139999999999745</v>
      </c>
      <c r="Z408" s="12">
        <f t="shared" si="128"/>
        <v>398</v>
      </c>
      <c r="AA408" s="12">
        <f t="shared" si="129"/>
        <v>1</v>
      </c>
      <c r="AB408" s="12">
        <f ca="1">'result(Ti-Al)'!AK411</f>
        <v>-0.17839895101187597</v>
      </c>
      <c r="AC408" s="12">
        <f t="shared" ca="1" si="130"/>
        <v>4.3222985756397039</v>
      </c>
      <c r="AD408" s="13">
        <f t="shared" si="139"/>
        <v>73.139999999999745</v>
      </c>
      <c r="AE408" s="12">
        <f t="shared" ca="1" si="131"/>
        <v>398</v>
      </c>
      <c r="AF408" s="12">
        <f t="shared" ca="1" si="132"/>
        <v>1</v>
      </c>
    </row>
    <row r="409" spans="1:32" x14ac:dyDescent="0.15">
      <c r="A409" s="4">
        <v>3.88</v>
      </c>
      <c r="B409" s="4">
        <v>0.4026549999984752</v>
      </c>
      <c r="C409" s="4">
        <v>-1.5479224999843666</v>
      </c>
      <c r="D409" s="4">
        <v>19.306352499995683</v>
      </c>
      <c r="E409" s="4">
        <v>0.85426800000000003</v>
      </c>
      <c r="H409" s="7">
        <v>0.4026549999984752</v>
      </c>
      <c r="I409" s="7">
        <f t="shared" si="122"/>
        <v>2.4796549999983597</v>
      </c>
      <c r="J409" s="13">
        <f t="shared" si="133"/>
        <v>73.359999999999744</v>
      </c>
      <c r="K409" s="12">
        <f t="shared" si="120"/>
        <v>398</v>
      </c>
      <c r="L409" s="12">
        <f t="shared" si="121"/>
        <v>1</v>
      </c>
      <c r="M409" s="12">
        <v>-1.5479224999843666</v>
      </c>
      <c r="N409" s="12">
        <f t="shared" si="123"/>
        <v>-2.1439224999859618</v>
      </c>
      <c r="O409" s="13">
        <f t="shared" si="134"/>
        <v>73.359999999999744</v>
      </c>
      <c r="P409" s="12">
        <f t="shared" si="135"/>
        <v>398</v>
      </c>
      <c r="Q409" s="12">
        <f t="shared" si="124"/>
        <v>1</v>
      </c>
      <c r="R409" s="12">
        <v>19.306352499995683</v>
      </c>
      <c r="S409" s="12">
        <f t="shared" si="125"/>
        <v>20.151352499997444</v>
      </c>
      <c r="T409" s="13">
        <f t="shared" si="136"/>
        <v>73.359999999999744</v>
      </c>
      <c r="U409" s="12">
        <f t="shared" si="137"/>
        <v>398</v>
      </c>
      <c r="V409" s="12">
        <f t="shared" si="126"/>
        <v>1</v>
      </c>
      <c r="W409" s="12">
        <v>0.85426800000000003</v>
      </c>
      <c r="X409" s="12">
        <f t="shared" si="127"/>
        <v>0.31726799999999999</v>
      </c>
      <c r="Y409" s="13">
        <f t="shared" si="138"/>
        <v>73.359999999999744</v>
      </c>
      <c r="Z409" s="12">
        <f t="shared" si="128"/>
        <v>398</v>
      </c>
      <c r="AA409" s="12">
        <f t="shared" si="129"/>
        <v>1</v>
      </c>
      <c r="AB409" s="12">
        <f ca="1">'result(Ti-Al)'!AK412</f>
        <v>4.3222985756397039</v>
      </c>
      <c r="AC409" s="12">
        <f t="shared" ca="1" si="130"/>
        <v>4.0608886762484726</v>
      </c>
      <c r="AD409" s="13">
        <f t="shared" si="139"/>
        <v>73.359999999999744</v>
      </c>
      <c r="AE409" s="12">
        <f t="shared" ca="1" si="131"/>
        <v>398</v>
      </c>
      <c r="AF409" s="12">
        <f t="shared" ca="1" si="132"/>
        <v>1</v>
      </c>
    </row>
    <row r="410" spans="1:32" x14ac:dyDescent="0.15">
      <c r="A410" s="4">
        <v>3.89</v>
      </c>
      <c r="B410" s="4">
        <v>2.4796549999983597</v>
      </c>
      <c r="C410" s="4">
        <v>-2.1439224999859618</v>
      </c>
      <c r="D410" s="4">
        <v>20.151352499997444</v>
      </c>
      <c r="E410" s="4">
        <v>0.31726799999999999</v>
      </c>
      <c r="H410" s="7">
        <v>2.4796549999983597</v>
      </c>
      <c r="I410" s="7">
        <f t="shared" si="122"/>
        <v>2.5786550000006514</v>
      </c>
      <c r="J410" s="13">
        <f t="shared" si="133"/>
        <v>73.579999999999742</v>
      </c>
      <c r="K410" s="12">
        <f t="shared" si="120"/>
        <v>398</v>
      </c>
      <c r="L410" s="12">
        <f t="shared" si="121"/>
        <v>1</v>
      </c>
      <c r="M410" s="12">
        <v>-2.1439224999859618</v>
      </c>
      <c r="N410" s="12">
        <f t="shared" si="123"/>
        <v>-0.18392249998555599</v>
      </c>
      <c r="O410" s="13">
        <f t="shared" si="134"/>
        <v>73.579999999999742</v>
      </c>
      <c r="P410" s="12">
        <f t="shared" si="135"/>
        <v>398</v>
      </c>
      <c r="Q410" s="12">
        <f t="shared" si="124"/>
        <v>1</v>
      </c>
      <c r="R410" s="12">
        <v>20.151352499997444</v>
      </c>
      <c r="S410" s="12">
        <f t="shared" si="125"/>
        <v>22.566352499996611</v>
      </c>
      <c r="T410" s="13">
        <f t="shared" si="136"/>
        <v>73.579999999999742</v>
      </c>
      <c r="U410" s="12">
        <f t="shared" si="137"/>
        <v>398</v>
      </c>
      <c r="V410" s="12">
        <f t="shared" si="126"/>
        <v>1</v>
      </c>
      <c r="W410" s="12">
        <v>0.31726799999999999</v>
      </c>
      <c r="X410" s="12">
        <f t="shared" si="127"/>
        <v>1.036268</v>
      </c>
      <c r="Y410" s="13">
        <f t="shared" si="138"/>
        <v>73.579999999999742</v>
      </c>
      <c r="Z410" s="12">
        <f t="shared" si="128"/>
        <v>398</v>
      </c>
      <c r="AA410" s="12">
        <f t="shared" si="129"/>
        <v>1</v>
      </c>
      <c r="AB410" s="12">
        <f ca="1">'result(Ti-Al)'!AK413</f>
        <v>4.0608886762484726</v>
      </c>
      <c r="AC410" s="12">
        <f t="shared" ca="1" si="130"/>
        <v>3.7050485087755396</v>
      </c>
      <c r="AD410" s="13">
        <f t="shared" si="139"/>
        <v>73.579999999999742</v>
      </c>
      <c r="AE410" s="12">
        <f t="shared" ca="1" si="131"/>
        <v>398</v>
      </c>
      <c r="AF410" s="12">
        <f t="shared" ca="1" si="132"/>
        <v>1</v>
      </c>
    </row>
    <row r="411" spans="1:32" x14ac:dyDescent="0.15">
      <c r="A411" s="4">
        <v>3.9</v>
      </c>
      <c r="B411" s="4">
        <v>2.5786550000006514</v>
      </c>
      <c r="C411" s="4">
        <v>-0.18392249998555599</v>
      </c>
      <c r="D411" s="4">
        <v>22.566352499996611</v>
      </c>
      <c r="E411" s="4">
        <v>1.036268</v>
      </c>
      <c r="H411" s="7">
        <v>2.5786550000006514</v>
      </c>
      <c r="I411" s="7">
        <f t="shared" si="122"/>
        <v>0.86965499999891449</v>
      </c>
      <c r="J411" s="13">
        <f t="shared" si="133"/>
        <v>73.799999999999741</v>
      </c>
      <c r="K411" s="12">
        <f t="shared" si="120"/>
        <v>398</v>
      </c>
      <c r="L411" s="12">
        <f t="shared" si="121"/>
        <v>1</v>
      </c>
      <c r="M411" s="12">
        <v>-0.18392249998555599</v>
      </c>
      <c r="N411" s="12">
        <f t="shared" si="123"/>
        <v>-9.792249998596958E-2</v>
      </c>
      <c r="O411" s="13">
        <f t="shared" si="134"/>
        <v>73.799999999999741</v>
      </c>
      <c r="P411" s="12">
        <f t="shared" si="135"/>
        <v>398</v>
      </c>
      <c r="Q411" s="12">
        <f t="shared" si="124"/>
        <v>1</v>
      </c>
      <c r="R411" s="12">
        <v>22.566352499996611</v>
      </c>
      <c r="S411" s="12">
        <f t="shared" si="125"/>
        <v>23.852352499996954</v>
      </c>
      <c r="T411" s="13">
        <f t="shared" si="136"/>
        <v>73.799999999999741</v>
      </c>
      <c r="U411" s="12">
        <f t="shared" si="137"/>
        <v>398</v>
      </c>
      <c r="V411" s="12">
        <f t="shared" si="126"/>
        <v>1</v>
      </c>
      <c r="W411" s="12">
        <v>1.036268</v>
      </c>
      <c r="X411" s="12">
        <f t="shared" si="127"/>
        <v>0.71626800000000002</v>
      </c>
      <c r="Y411" s="13">
        <f t="shared" si="138"/>
        <v>73.799999999999741</v>
      </c>
      <c r="Z411" s="12">
        <f t="shared" si="128"/>
        <v>398</v>
      </c>
      <c r="AA411" s="12">
        <f t="shared" si="129"/>
        <v>1</v>
      </c>
      <c r="AB411" s="12">
        <f ca="1">'result(Ti-Al)'!AK414</f>
        <v>3.7050485087755396</v>
      </c>
      <c r="AC411" s="12">
        <f t="shared" ca="1" si="130"/>
        <v>2.1899917894596985</v>
      </c>
      <c r="AD411" s="13">
        <f t="shared" si="139"/>
        <v>73.799999999999741</v>
      </c>
      <c r="AE411" s="12">
        <f t="shared" ca="1" si="131"/>
        <v>398</v>
      </c>
      <c r="AF411" s="12">
        <f t="shared" ca="1" si="132"/>
        <v>1</v>
      </c>
    </row>
    <row r="412" spans="1:32" x14ac:dyDescent="0.15">
      <c r="A412" s="4">
        <v>3.91</v>
      </c>
      <c r="B412" s="4">
        <v>0.86965499999891449</v>
      </c>
      <c r="C412" s="4">
        <v>-9.792249998596958E-2</v>
      </c>
      <c r="D412" s="4">
        <v>23.852352499996954</v>
      </c>
      <c r="E412" s="4">
        <v>0.71626800000000002</v>
      </c>
      <c r="H412" s="7">
        <v>0.86965499999891449</v>
      </c>
      <c r="I412" s="7">
        <f t="shared" si="122"/>
        <v>1.3456550000015</v>
      </c>
      <c r="J412" s="13">
        <f t="shared" si="133"/>
        <v>74.01999999999974</v>
      </c>
      <c r="K412" s="12">
        <f t="shared" si="120"/>
        <v>398</v>
      </c>
      <c r="L412" s="12">
        <f t="shared" si="121"/>
        <v>1</v>
      </c>
      <c r="M412" s="12">
        <v>-9.792249998596958E-2</v>
      </c>
      <c r="N412" s="12">
        <f t="shared" si="123"/>
        <v>0.51107750001477825</v>
      </c>
      <c r="O412" s="13">
        <f t="shared" si="134"/>
        <v>74.01999999999974</v>
      </c>
      <c r="P412" s="12">
        <f t="shared" si="135"/>
        <v>398</v>
      </c>
      <c r="Q412" s="12">
        <f t="shared" si="124"/>
        <v>1</v>
      </c>
      <c r="R412" s="12">
        <v>23.852352499996954</v>
      </c>
      <c r="S412" s="12">
        <f t="shared" si="125"/>
        <v>17.978352499994799</v>
      </c>
      <c r="T412" s="13">
        <f t="shared" si="136"/>
        <v>74.01999999999974</v>
      </c>
      <c r="U412" s="12">
        <f t="shared" si="137"/>
        <v>398</v>
      </c>
      <c r="V412" s="12">
        <f t="shared" si="126"/>
        <v>1</v>
      </c>
      <c r="W412" s="12">
        <v>0.71626800000000002</v>
      </c>
      <c r="X412" s="12">
        <f t="shared" si="127"/>
        <v>1.447268</v>
      </c>
      <c r="Y412" s="13">
        <f t="shared" si="138"/>
        <v>74.01999999999974</v>
      </c>
      <c r="Z412" s="12">
        <f t="shared" si="128"/>
        <v>398</v>
      </c>
      <c r="AA412" s="12">
        <f t="shared" si="129"/>
        <v>1</v>
      </c>
      <c r="AB412" s="12">
        <f ca="1">'result(Ti-Al)'!AK415</f>
        <v>2.1899917894596985</v>
      </c>
      <c r="AC412" s="12">
        <f t="shared" ca="1" si="130"/>
        <v>2.6670483497890665</v>
      </c>
      <c r="AD412" s="13">
        <f t="shared" si="139"/>
        <v>74.01999999999974</v>
      </c>
      <c r="AE412" s="12">
        <f t="shared" ca="1" si="131"/>
        <v>398</v>
      </c>
      <c r="AF412" s="12">
        <f t="shared" ca="1" si="132"/>
        <v>1</v>
      </c>
    </row>
    <row r="413" spans="1:32" x14ac:dyDescent="0.15">
      <c r="A413" s="4">
        <v>3.92</v>
      </c>
      <c r="B413" s="4">
        <v>1.3456550000015</v>
      </c>
      <c r="C413" s="4">
        <v>0.51107750001477825</v>
      </c>
      <c r="D413" s="4">
        <v>17.978352499994799</v>
      </c>
      <c r="E413" s="4">
        <v>1.447268</v>
      </c>
      <c r="H413" s="7">
        <v>1.3456550000015</v>
      </c>
      <c r="I413" s="7">
        <f t="shared" si="122"/>
        <v>0.11165500000132056</v>
      </c>
      <c r="J413" s="13">
        <f t="shared" si="133"/>
        <v>74.239999999999739</v>
      </c>
      <c r="K413" s="12">
        <f t="shared" si="120"/>
        <v>398</v>
      </c>
      <c r="L413" s="12">
        <f t="shared" si="121"/>
        <v>1</v>
      </c>
      <c r="M413" s="12">
        <v>0.51107750001477825</v>
      </c>
      <c r="N413" s="12">
        <f t="shared" si="123"/>
        <v>6.1550775000149827</v>
      </c>
      <c r="O413" s="13">
        <f t="shared" si="134"/>
        <v>74.239999999999739</v>
      </c>
      <c r="P413" s="12">
        <f t="shared" si="135"/>
        <v>398</v>
      </c>
      <c r="Q413" s="12">
        <f t="shared" si="124"/>
        <v>1</v>
      </c>
      <c r="R413" s="12">
        <v>17.978352499994799</v>
      </c>
      <c r="S413" s="12">
        <f t="shared" si="125"/>
        <v>17.560352499994991</v>
      </c>
      <c r="T413" s="13">
        <f t="shared" si="136"/>
        <v>74.239999999999739</v>
      </c>
      <c r="U413" s="12">
        <f t="shared" si="137"/>
        <v>398</v>
      </c>
      <c r="V413" s="12">
        <f t="shared" si="126"/>
        <v>1</v>
      </c>
      <c r="W413" s="12">
        <v>1.447268</v>
      </c>
      <c r="X413" s="12">
        <f t="shared" si="127"/>
        <v>3.985268</v>
      </c>
      <c r="Y413" s="13">
        <f t="shared" si="138"/>
        <v>74.239999999999739</v>
      </c>
      <c r="Z413" s="12">
        <f t="shared" si="128"/>
        <v>398</v>
      </c>
      <c r="AA413" s="12">
        <f t="shared" si="129"/>
        <v>1</v>
      </c>
      <c r="AB413" s="12">
        <f ca="1">'result(Ti-Al)'!AK416</f>
        <v>2.6670483497890665</v>
      </c>
      <c r="AC413" s="12">
        <f t="shared" ca="1" si="130"/>
        <v>6.285563038382505</v>
      </c>
      <c r="AD413" s="13">
        <f t="shared" si="139"/>
        <v>74.239999999999739</v>
      </c>
      <c r="AE413" s="12">
        <f t="shared" ca="1" si="131"/>
        <v>398</v>
      </c>
      <c r="AF413" s="12">
        <f t="shared" ca="1" si="132"/>
        <v>1</v>
      </c>
    </row>
    <row r="414" spans="1:32" x14ac:dyDescent="0.15">
      <c r="A414" s="4">
        <v>3.93</v>
      </c>
      <c r="B414" s="4">
        <v>0.11165500000132056</v>
      </c>
      <c r="C414" s="4">
        <v>6.1550775000149827</v>
      </c>
      <c r="D414" s="4">
        <v>17.560352499994991</v>
      </c>
      <c r="E414" s="4">
        <v>3.985268</v>
      </c>
      <c r="H414" s="7">
        <v>0.11165500000132056</v>
      </c>
      <c r="I414" s="7">
        <f t="shared" si="122"/>
        <v>3.7186550000001262</v>
      </c>
      <c r="J414" s="13">
        <f t="shared" si="133"/>
        <v>74.459999999999738</v>
      </c>
      <c r="K414" s="12">
        <f t="shared" si="120"/>
        <v>398</v>
      </c>
      <c r="L414" s="12">
        <f t="shared" si="121"/>
        <v>1</v>
      </c>
      <c r="M414" s="12">
        <v>6.1550775000149827</v>
      </c>
      <c r="N414" s="12">
        <f t="shared" si="123"/>
        <v>11.03407750001395</v>
      </c>
      <c r="O414" s="13">
        <f t="shared" si="134"/>
        <v>74.459999999999738</v>
      </c>
      <c r="P414" s="12">
        <f t="shared" si="135"/>
        <v>398</v>
      </c>
      <c r="Q414" s="12">
        <f t="shared" si="124"/>
        <v>1</v>
      </c>
      <c r="R414" s="12">
        <v>17.560352499994991</v>
      </c>
      <c r="S414" s="12">
        <f t="shared" si="125"/>
        <v>20.431352499997502</v>
      </c>
      <c r="T414" s="13">
        <f t="shared" si="136"/>
        <v>74.459999999999738</v>
      </c>
      <c r="U414" s="12">
        <f t="shared" si="137"/>
        <v>398</v>
      </c>
      <c r="V414" s="12">
        <f t="shared" si="126"/>
        <v>1</v>
      </c>
      <c r="W414" s="12">
        <v>3.985268</v>
      </c>
      <c r="X414" s="12">
        <f t="shared" si="127"/>
        <v>4.4222679999999999</v>
      </c>
      <c r="Y414" s="13">
        <f t="shared" si="138"/>
        <v>74.459999999999738</v>
      </c>
      <c r="Z414" s="12">
        <f t="shared" si="128"/>
        <v>398</v>
      </c>
      <c r="AA414" s="12">
        <f t="shared" si="129"/>
        <v>1</v>
      </c>
      <c r="AB414" s="12">
        <f ca="1">'result(Ti-Al)'!AK417</f>
        <v>6.285563038382505</v>
      </c>
      <c r="AC414" s="12">
        <f t="shared" ca="1" si="130"/>
        <v>-7.1378330468595212</v>
      </c>
      <c r="AD414" s="13">
        <f t="shared" si="139"/>
        <v>74.459999999999738</v>
      </c>
      <c r="AE414" s="12">
        <f t="shared" ca="1" si="131"/>
        <v>398</v>
      </c>
      <c r="AF414" s="12">
        <f t="shared" ca="1" si="132"/>
        <v>1</v>
      </c>
    </row>
    <row r="415" spans="1:32" x14ac:dyDescent="0.15">
      <c r="A415" s="4">
        <v>3.94</v>
      </c>
      <c r="B415" s="4">
        <v>3.7186550000001262</v>
      </c>
      <c r="C415" s="4">
        <v>11.03407750001395</v>
      </c>
      <c r="D415" s="4">
        <v>20.431352499997502</v>
      </c>
      <c r="E415" s="4">
        <v>4.4222679999999999</v>
      </c>
      <c r="H415" s="7">
        <v>3.7186550000001262</v>
      </c>
      <c r="I415" s="7">
        <f t="shared" si="122"/>
        <v>2.7536549999993554</v>
      </c>
      <c r="J415" s="13">
        <f t="shared" si="133"/>
        <v>74.679999999999737</v>
      </c>
      <c r="K415" s="12">
        <f t="shared" si="120"/>
        <v>398</v>
      </c>
      <c r="L415" s="12">
        <f t="shared" si="121"/>
        <v>1</v>
      </c>
      <c r="M415" s="12">
        <v>11.03407750001395</v>
      </c>
      <c r="N415" s="12">
        <f t="shared" si="123"/>
        <v>14.570077500014378</v>
      </c>
      <c r="O415" s="13">
        <f t="shared" si="134"/>
        <v>74.679999999999737</v>
      </c>
      <c r="P415" s="12">
        <f t="shared" si="135"/>
        <v>398</v>
      </c>
      <c r="Q415" s="12">
        <f t="shared" si="124"/>
        <v>1</v>
      </c>
      <c r="R415" s="12">
        <v>20.431352499997502</v>
      </c>
      <c r="S415" s="12">
        <f t="shared" si="125"/>
        <v>14.297352499998084</v>
      </c>
      <c r="T415" s="13">
        <f t="shared" si="136"/>
        <v>74.679999999999737</v>
      </c>
      <c r="U415" s="12">
        <f t="shared" si="137"/>
        <v>398</v>
      </c>
      <c r="V415" s="12">
        <f t="shared" si="126"/>
        <v>1</v>
      </c>
      <c r="W415" s="12">
        <v>4.4222679999999999</v>
      </c>
      <c r="X415" s="12">
        <f t="shared" si="127"/>
        <v>1.592268</v>
      </c>
      <c r="Y415" s="13">
        <f t="shared" si="138"/>
        <v>74.679999999999737</v>
      </c>
      <c r="Z415" s="12">
        <f t="shared" si="128"/>
        <v>398</v>
      </c>
      <c r="AA415" s="12">
        <f t="shared" si="129"/>
        <v>1</v>
      </c>
      <c r="AB415" s="12">
        <f ca="1">'result(Ti-Al)'!AK418</f>
        <v>-7.1378330468595212</v>
      </c>
      <c r="AC415" s="12">
        <f t="shared" ca="1" si="130"/>
        <v>6.7866684471209027</v>
      </c>
      <c r="AD415" s="13">
        <f t="shared" si="139"/>
        <v>74.679999999999737</v>
      </c>
      <c r="AE415" s="12">
        <f t="shared" ca="1" si="131"/>
        <v>398</v>
      </c>
      <c r="AF415" s="12">
        <f t="shared" ca="1" si="132"/>
        <v>1</v>
      </c>
    </row>
    <row r="416" spans="1:32" x14ac:dyDescent="0.15">
      <c r="A416" s="4">
        <v>3.95</v>
      </c>
      <c r="B416" s="4">
        <v>2.7536549999993554</v>
      </c>
      <c r="C416" s="4">
        <v>14.570077500014378</v>
      </c>
      <c r="D416" s="4">
        <v>14.297352499998084</v>
      </c>
      <c r="E416" s="4">
        <v>1.592268</v>
      </c>
      <c r="H416" s="7">
        <v>2.7536549999993554</v>
      </c>
      <c r="I416" s="7">
        <f t="shared" si="122"/>
        <v>3.4036549999996168</v>
      </c>
      <c r="J416" s="13">
        <f t="shared" si="133"/>
        <v>74.899999999999736</v>
      </c>
      <c r="K416" s="12">
        <f t="shared" si="120"/>
        <v>398</v>
      </c>
      <c r="L416" s="12">
        <f t="shared" si="121"/>
        <v>1</v>
      </c>
      <c r="M416" s="12">
        <v>14.570077500014378</v>
      </c>
      <c r="N416" s="12">
        <f t="shared" si="123"/>
        <v>14.892077500014977</v>
      </c>
      <c r="O416" s="13">
        <f t="shared" si="134"/>
        <v>74.899999999999736</v>
      </c>
      <c r="P416" s="12">
        <f t="shared" si="135"/>
        <v>398</v>
      </c>
      <c r="Q416" s="12">
        <f t="shared" si="124"/>
        <v>1</v>
      </c>
      <c r="R416" s="12">
        <v>14.297352499998084</v>
      </c>
      <c r="S416" s="12">
        <f t="shared" si="125"/>
        <v>11.859352499996589</v>
      </c>
      <c r="T416" s="13">
        <f t="shared" si="136"/>
        <v>74.899999999999736</v>
      </c>
      <c r="U416" s="12">
        <f t="shared" si="137"/>
        <v>398</v>
      </c>
      <c r="V416" s="12">
        <f t="shared" si="126"/>
        <v>1</v>
      </c>
      <c r="W416" s="12">
        <v>1.592268</v>
      </c>
      <c r="X416" s="12">
        <f t="shared" si="127"/>
        <v>15.172269999999999</v>
      </c>
      <c r="Y416" s="13">
        <f t="shared" si="138"/>
        <v>74.899999999999736</v>
      </c>
      <c r="Z416" s="12">
        <f t="shared" si="128"/>
        <v>398</v>
      </c>
      <c r="AA416" s="12">
        <f t="shared" si="129"/>
        <v>1</v>
      </c>
      <c r="AB416" s="12">
        <f ca="1">'result(Ti-Al)'!AK419</f>
        <v>6.7866684471209027</v>
      </c>
      <c r="AC416" s="12">
        <f t="shared" ca="1" si="130"/>
        <v>-0.70617869953275791</v>
      </c>
      <c r="AD416" s="13">
        <f t="shared" si="139"/>
        <v>74.899999999999736</v>
      </c>
      <c r="AE416" s="12">
        <f t="shared" ca="1" si="131"/>
        <v>398</v>
      </c>
      <c r="AF416" s="12">
        <f t="shared" ca="1" si="132"/>
        <v>1</v>
      </c>
    </row>
    <row r="417" spans="1:32" x14ac:dyDescent="0.15">
      <c r="A417" s="4">
        <v>3.96</v>
      </c>
      <c r="B417" s="4">
        <v>3.4036549999996168</v>
      </c>
      <c r="C417" s="4">
        <v>14.892077500014977</v>
      </c>
      <c r="D417" s="4">
        <v>11.859352499996589</v>
      </c>
      <c r="E417" s="4">
        <v>15.172269999999999</v>
      </c>
      <c r="H417" s="7">
        <v>3.4036549999996168</v>
      </c>
      <c r="I417" s="7">
        <f t="shared" si="122"/>
        <v>4.1806549999989784</v>
      </c>
      <c r="J417" s="13">
        <f t="shared" si="133"/>
        <v>75.119999999999735</v>
      </c>
      <c r="K417" s="12">
        <f t="shared" si="120"/>
        <v>398</v>
      </c>
      <c r="L417" s="12">
        <f t="shared" si="121"/>
        <v>1</v>
      </c>
      <c r="M417" s="12">
        <v>14.892077500014977</v>
      </c>
      <c r="N417" s="12">
        <f t="shared" si="123"/>
        <v>14.927077500015429</v>
      </c>
      <c r="O417" s="13">
        <f t="shared" si="134"/>
        <v>75.119999999999735</v>
      </c>
      <c r="P417" s="12">
        <f t="shared" si="135"/>
        <v>398</v>
      </c>
      <c r="Q417" s="12">
        <f t="shared" si="124"/>
        <v>1</v>
      </c>
      <c r="R417" s="12">
        <v>11.859352499996589</v>
      </c>
      <c r="S417" s="12">
        <f t="shared" si="125"/>
        <v>20.598352499995087</v>
      </c>
      <c r="T417" s="13">
        <f t="shared" si="136"/>
        <v>75.119999999999735</v>
      </c>
      <c r="U417" s="12">
        <f t="shared" si="137"/>
        <v>398</v>
      </c>
      <c r="V417" s="12">
        <f t="shared" si="126"/>
        <v>1</v>
      </c>
      <c r="W417" s="12">
        <v>15.172269999999999</v>
      </c>
      <c r="X417" s="12">
        <f t="shared" si="127"/>
        <v>13.89827</v>
      </c>
      <c r="Y417" s="13">
        <f t="shared" si="138"/>
        <v>75.119999999999735</v>
      </c>
      <c r="Z417" s="12">
        <f t="shared" si="128"/>
        <v>398</v>
      </c>
      <c r="AA417" s="12">
        <f t="shared" si="129"/>
        <v>1</v>
      </c>
      <c r="AB417" s="12">
        <f ca="1">'result(Ti-Al)'!AK420</f>
        <v>-0.70617869953275791</v>
      </c>
      <c r="AC417" s="12">
        <f t="shared" ca="1" si="130"/>
        <v>4.6430950125077199</v>
      </c>
      <c r="AD417" s="13">
        <f t="shared" si="139"/>
        <v>75.119999999999735</v>
      </c>
      <c r="AE417" s="12">
        <f t="shared" ca="1" si="131"/>
        <v>398</v>
      </c>
      <c r="AF417" s="12">
        <f t="shared" ca="1" si="132"/>
        <v>1</v>
      </c>
    </row>
    <row r="418" spans="1:32" x14ac:dyDescent="0.15">
      <c r="A418" s="4">
        <v>3.97</v>
      </c>
      <c r="B418" s="4">
        <v>4.1806549999989784</v>
      </c>
      <c r="C418" s="4">
        <v>14.927077500015429</v>
      </c>
      <c r="D418" s="4">
        <v>20.598352499995087</v>
      </c>
      <c r="E418" s="4">
        <v>13.89827</v>
      </c>
      <c r="H418" s="7">
        <v>4.1806549999989784</v>
      </c>
      <c r="I418" s="7">
        <f t="shared" si="122"/>
        <v>4.2696549999980959</v>
      </c>
      <c r="J418" s="13">
        <f t="shared" si="133"/>
        <v>75.339999999999733</v>
      </c>
      <c r="K418" s="12">
        <f t="shared" si="120"/>
        <v>398</v>
      </c>
      <c r="L418" s="12">
        <f t="shared" si="121"/>
        <v>1</v>
      </c>
      <c r="M418" s="12">
        <v>14.927077500015429</v>
      </c>
      <c r="N418" s="12">
        <f t="shared" si="123"/>
        <v>19.188077500015055</v>
      </c>
      <c r="O418" s="13">
        <f t="shared" si="134"/>
        <v>75.339999999999733</v>
      </c>
      <c r="P418" s="12">
        <f t="shared" si="135"/>
        <v>398</v>
      </c>
      <c r="Q418" s="12">
        <f t="shared" si="124"/>
        <v>1</v>
      </c>
      <c r="R418" s="12">
        <v>20.598352499995087</v>
      </c>
      <c r="S418" s="12">
        <f t="shared" si="125"/>
        <v>20.603352499996674</v>
      </c>
      <c r="T418" s="13">
        <f t="shared" si="136"/>
        <v>75.339999999999733</v>
      </c>
      <c r="U418" s="12">
        <f t="shared" si="137"/>
        <v>398</v>
      </c>
      <c r="V418" s="12">
        <f t="shared" si="126"/>
        <v>1</v>
      </c>
      <c r="W418" s="12">
        <v>13.89827</v>
      </c>
      <c r="X418" s="12">
        <f t="shared" si="127"/>
        <v>12.63327</v>
      </c>
      <c r="Y418" s="13">
        <f t="shared" si="138"/>
        <v>75.339999999999733</v>
      </c>
      <c r="Z418" s="12">
        <f t="shared" si="128"/>
        <v>398</v>
      </c>
      <c r="AA418" s="12">
        <f t="shared" si="129"/>
        <v>1</v>
      </c>
      <c r="AB418" s="12">
        <f ca="1">'result(Ti-Al)'!AK421</f>
        <v>4.6430950125077199</v>
      </c>
      <c r="AC418" s="12">
        <f t="shared" ca="1" si="130"/>
        <v>0.76705681909800982</v>
      </c>
      <c r="AD418" s="13">
        <f t="shared" si="139"/>
        <v>75.339999999999733</v>
      </c>
      <c r="AE418" s="12">
        <f t="shared" ca="1" si="131"/>
        <v>398</v>
      </c>
      <c r="AF418" s="12">
        <f t="shared" ca="1" si="132"/>
        <v>1</v>
      </c>
    </row>
    <row r="419" spans="1:32" x14ac:dyDescent="0.15">
      <c r="A419" s="4">
        <v>3.98</v>
      </c>
      <c r="B419" s="4">
        <v>4.2696549999980959</v>
      </c>
      <c r="C419" s="4">
        <v>19.188077500015055</v>
      </c>
      <c r="D419" s="4">
        <v>20.603352499996674</v>
      </c>
      <c r="E419" s="4">
        <v>12.63327</v>
      </c>
      <c r="H419" s="7">
        <v>4.2696549999980959</v>
      </c>
      <c r="I419" s="12">
        <f t="shared" si="122"/>
        <v>0</v>
      </c>
      <c r="J419" s="13">
        <f t="shared" si="133"/>
        <v>75.559999999999732</v>
      </c>
      <c r="K419" s="12">
        <f t="shared" si="120"/>
        <v>398</v>
      </c>
      <c r="L419" s="12">
        <f t="shared" si="121"/>
        <v>1</v>
      </c>
      <c r="M419" s="12">
        <v>19.188077500015055</v>
      </c>
      <c r="N419" s="12">
        <f t="shared" si="123"/>
        <v>0</v>
      </c>
      <c r="O419" s="13">
        <f t="shared" si="134"/>
        <v>75.559999999999732</v>
      </c>
      <c r="P419" s="12">
        <f t="shared" si="135"/>
        <v>398</v>
      </c>
      <c r="Q419" s="12">
        <f t="shared" si="124"/>
        <v>1</v>
      </c>
      <c r="R419" s="12">
        <v>20.603352499996674</v>
      </c>
      <c r="S419" s="12">
        <f t="shared" si="125"/>
        <v>0</v>
      </c>
      <c r="T419" s="13">
        <f t="shared" si="136"/>
        <v>75.559999999999732</v>
      </c>
      <c r="U419" s="12">
        <f t="shared" si="137"/>
        <v>398</v>
      </c>
      <c r="V419" s="12">
        <f t="shared" si="126"/>
        <v>1</v>
      </c>
      <c r="W419" s="12">
        <v>12.63327</v>
      </c>
      <c r="X419" s="12">
        <f t="shared" si="127"/>
        <v>0</v>
      </c>
      <c r="Y419" s="13">
        <f t="shared" si="138"/>
        <v>75.559999999999732</v>
      </c>
      <c r="Z419" s="12">
        <f t="shared" si="128"/>
        <v>398</v>
      </c>
      <c r="AA419" s="12">
        <f t="shared" si="129"/>
        <v>1</v>
      </c>
      <c r="AB419" s="12">
        <f ca="1">'result(Ti-Al)'!AK422</f>
        <v>0.76705681909800982</v>
      </c>
      <c r="AC419" s="12">
        <f t="shared" ca="1" si="130"/>
        <v>0.3256137661340226</v>
      </c>
      <c r="AD419" s="13">
        <f t="shared" si="139"/>
        <v>75.559999999999732</v>
      </c>
      <c r="AE419" s="12">
        <f t="shared" ca="1" si="131"/>
        <v>398</v>
      </c>
      <c r="AF419" s="12">
        <f t="shared" ca="1" si="132"/>
        <v>1</v>
      </c>
    </row>
    <row r="420" spans="1:32" x14ac:dyDescent="0.15">
      <c r="AB420" s="12">
        <f ca="1">'result(Ti-Al)'!AK423</f>
        <v>0.3256137661340226</v>
      </c>
      <c r="AC420" s="12">
        <f t="shared" si="130"/>
        <v>0</v>
      </c>
      <c r="AD420" s="13">
        <f t="shared" si="139"/>
        <v>75.779999999999731</v>
      </c>
      <c r="AE420" s="12">
        <f t="shared" ca="1" si="131"/>
        <v>398</v>
      </c>
      <c r="AF420" s="12">
        <f t="shared" ca="1" si="132"/>
        <v>1</v>
      </c>
    </row>
  </sheetData>
  <mergeCells count="6">
    <mergeCell ref="H18:AF18"/>
    <mergeCell ref="H19:L19"/>
    <mergeCell ref="M19:Q19"/>
    <mergeCell ref="R19:V19"/>
    <mergeCell ref="W19:AA19"/>
    <mergeCell ref="AB19:AF19"/>
  </mergeCells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6"/>
  <sheetViews>
    <sheetView workbookViewId="0">
      <selection activeCell="D3" sqref="D3"/>
    </sheetView>
  </sheetViews>
  <sheetFormatPr defaultRowHeight="13.5" x14ac:dyDescent="0.15"/>
  <cols>
    <col min="4" max="4" width="22.5" customWidth="1"/>
    <col min="8" max="8" width="23.875" customWidth="1"/>
    <col min="12" max="12" width="21.625" customWidth="1"/>
    <col min="16" max="16" width="21.875" customWidth="1"/>
    <col min="20" max="20" width="21.625" customWidth="1"/>
  </cols>
  <sheetData>
    <row r="1" spans="1:22" x14ac:dyDescent="0.15">
      <c r="B1" s="17" t="s">
        <v>66</v>
      </c>
      <c r="C1" s="17" t="s">
        <v>67</v>
      </c>
      <c r="D1" s="17"/>
    </row>
    <row r="2" spans="1:22" x14ac:dyDescent="0.15">
      <c r="B2" s="17" t="s">
        <v>68</v>
      </c>
      <c r="C2" s="17">
        <v>256</v>
      </c>
      <c r="D2" s="17" t="s">
        <v>69</v>
      </c>
    </row>
    <row r="3" spans="1:22" x14ac:dyDescent="0.15">
      <c r="B3" s="17" t="s">
        <v>70</v>
      </c>
      <c r="C3" s="17">
        <v>0.01</v>
      </c>
      <c r="D3" s="17"/>
    </row>
    <row r="6" spans="1:22" x14ac:dyDescent="0.15">
      <c r="C6" s="42" t="s">
        <v>74</v>
      </c>
      <c r="D6" s="42"/>
      <c r="E6" s="42"/>
      <c r="F6" s="42"/>
      <c r="G6" s="42" t="s">
        <v>61</v>
      </c>
      <c r="H6" s="42"/>
      <c r="I6" s="42"/>
      <c r="J6" s="42"/>
      <c r="K6" s="42" t="s">
        <v>62</v>
      </c>
      <c r="L6" s="42"/>
      <c r="M6" s="42"/>
      <c r="N6" s="42"/>
      <c r="O6" s="42" t="s">
        <v>63</v>
      </c>
      <c r="P6" s="42"/>
      <c r="Q6" s="42"/>
      <c r="R6" s="42"/>
      <c r="S6" s="42" t="s">
        <v>1099</v>
      </c>
      <c r="T6" s="42"/>
      <c r="U6" s="42"/>
      <c r="V6" s="42"/>
    </row>
    <row r="7" spans="1:22" x14ac:dyDescent="0.15">
      <c r="B7" s="15" t="s">
        <v>65</v>
      </c>
      <c r="C7" s="17" t="s">
        <v>54</v>
      </c>
      <c r="D7" t="s">
        <v>73</v>
      </c>
      <c r="E7" s="18" t="s">
        <v>71</v>
      </c>
      <c r="F7" s="18" t="s">
        <v>72</v>
      </c>
      <c r="G7" s="18" t="s">
        <v>54</v>
      </c>
      <c r="H7" s="18" t="s">
        <v>73</v>
      </c>
      <c r="I7" s="18" t="s">
        <v>71</v>
      </c>
      <c r="J7" s="18" t="s">
        <v>72</v>
      </c>
      <c r="K7" s="18" t="s">
        <v>54</v>
      </c>
      <c r="L7" s="18" t="s">
        <v>73</v>
      </c>
      <c r="M7" s="18" t="s">
        <v>71</v>
      </c>
      <c r="N7" s="18" t="s">
        <v>72</v>
      </c>
      <c r="O7" s="18" t="s">
        <v>54</v>
      </c>
      <c r="P7" s="18" t="s">
        <v>73</v>
      </c>
      <c r="Q7" s="18" t="s">
        <v>71</v>
      </c>
      <c r="R7" s="18" t="s">
        <v>72</v>
      </c>
      <c r="S7" s="18" t="s">
        <v>54</v>
      </c>
      <c r="T7" s="18" t="s">
        <v>73</v>
      </c>
      <c r="U7" s="18" t="s">
        <v>71</v>
      </c>
      <c r="V7" s="18" t="s">
        <v>72</v>
      </c>
    </row>
    <row r="8" spans="1:22" x14ac:dyDescent="0.15">
      <c r="B8" s="15">
        <v>1</v>
      </c>
      <c r="C8" s="17">
        <v>0</v>
      </c>
      <c r="D8" t="s">
        <v>75</v>
      </c>
      <c r="E8" s="18">
        <f>(B8-1)/($C$2*$C$3)</f>
        <v>0</v>
      </c>
      <c r="F8" s="18">
        <f>IMABS(D8)/($C$2/2)</f>
        <v>0.21262480468797734</v>
      </c>
      <c r="G8" s="18">
        <v>0</v>
      </c>
      <c r="H8" t="s">
        <v>331</v>
      </c>
      <c r="I8" s="18">
        <f>(B8-1)/($C$2*$C$3)</f>
        <v>0</v>
      </c>
      <c r="J8" s="18">
        <f>IMABS(H8)/($C$2/2)</f>
        <v>0.17819716793862656</v>
      </c>
      <c r="K8" s="18">
        <v>0</v>
      </c>
      <c r="L8" t="s">
        <v>587</v>
      </c>
      <c r="M8" s="18">
        <f>(B8-1)/($C$2*$C$3)</f>
        <v>0</v>
      </c>
      <c r="N8" s="18">
        <f>IMABS(L8)/($C$2/2)</f>
        <v>0.73925087891338359</v>
      </c>
      <c r="O8" s="18">
        <v>0</v>
      </c>
      <c r="P8" t="s">
        <v>843</v>
      </c>
      <c r="Q8" s="18">
        <f>(B8-1)/($C$2*$C$3)</f>
        <v>0</v>
      </c>
      <c r="R8" s="18">
        <f>IMABS(P8)/($C$2/2)</f>
        <v>0.41137021875000002</v>
      </c>
      <c r="S8" s="18">
        <v>0</v>
      </c>
      <c r="T8" t="s">
        <v>1101</v>
      </c>
      <c r="U8" s="18">
        <f>(B8-1)/($C$2*$C$3)</f>
        <v>0</v>
      </c>
      <c r="V8" s="18">
        <f>IMABS(T8)/($C$2/2)</f>
        <v>0.74046503701461952</v>
      </c>
    </row>
    <row r="9" spans="1:22" x14ac:dyDescent="0.15">
      <c r="A9" s="16">
        <v>73</v>
      </c>
      <c r="B9" s="15">
        <v>2</v>
      </c>
      <c r="C9" s="18">
        <v>-1.8363450000009607</v>
      </c>
      <c r="D9" t="s">
        <v>76</v>
      </c>
      <c r="E9" s="18">
        <f>(B9-1)/($C$2*$C$3)</f>
        <v>0.390625</v>
      </c>
      <c r="F9" s="18">
        <f t="shared" ref="F9:F72" si="0">IMABS(D9)/($C$2/2)</f>
        <v>2.0514552845348271</v>
      </c>
      <c r="G9" s="18">
        <v>-1.6189224999862972</v>
      </c>
      <c r="H9" t="s">
        <v>332</v>
      </c>
      <c r="I9" s="18">
        <f t="shared" ref="I9:I72" si="1">(B9-1)/($C$2*$C$3)</f>
        <v>0.390625</v>
      </c>
      <c r="J9" s="18">
        <f t="shared" ref="J9:J72" si="2">IMABS(H9)/($C$2/2)</f>
        <v>2.5347217511159021</v>
      </c>
      <c r="K9" s="18">
        <v>-2.8686475000050393</v>
      </c>
      <c r="L9" t="s">
        <v>588</v>
      </c>
      <c r="M9" s="18">
        <f t="shared" ref="M9:M72" si="3">(B9-1)/($C$2*$C$3)</f>
        <v>0.390625</v>
      </c>
      <c r="N9" s="18">
        <f t="shared" ref="N9:N72" si="4">IMABS(L9)/($C$2/2)</f>
        <v>3.0752963023286357</v>
      </c>
      <c r="O9" s="18">
        <v>-0.95572999999999997</v>
      </c>
      <c r="P9" t="s">
        <v>844</v>
      </c>
      <c r="Q9" s="18">
        <f t="shared" ref="Q9:Q72" si="5">(B9-1)/($C$2*$C$3)</f>
        <v>0.390625</v>
      </c>
      <c r="R9" s="18">
        <f t="shared" ref="R9:R72" si="6">IMABS(P9)/($C$2/2)</f>
        <v>1.8905543342997</v>
      </c>
      <c r="S9" s="18">
        <f ca="1">'result(Ti-Al)'!AK97</f>
        <v>-0.11632501550185426</v>
      </c>
      <c r="T9" t="s">
        <v>1102</v>
      </c>
      <c r="U9" s="18">
        <f>(B9-1)/($C$2*$C$3)</f>
        <v>0.390625</v>
      </c>
      <c r="V9" s="18">
        <f t="shared" ref="V9:V72" si="7">IMABS(T9)/($C$2/2)</f>
        <v>2.084099599499909</v>
      </c>
    </row>
    <row r="10" spans="1:22" x14ac:dyDescent="0.15">
      <c r="A10" s="16">
        <v>74</v>
      </c>
      <c r="B10" s="15">
        <v>3</v>
      </c>
      <c r="C10" s="18">
        <v>-3.398345000000802</v>
      </c>
      <c r="D10" t="s">
        <v>77</v>
      </c>
      <c r="E10" s="18">
        <f t="shared" ref="E10:E73" si="8">(B10-1)/($C$2*$C$3)</f>
        <v>0.78125</v>
      </c>
      <c r="F10" s="18">
        <f t="shared" si="0"/>
        <v>1.1474771711267653</v>
      </c>
      <c r="G10" s="18">
        <v>-3.3209224999843912</v>
      </c>
      <c r="H10" t="s">
        <v>333</v>
      </c>
      <c r="I10" s="18">
        <f t="shared" si="1"/>
        <v>0.78125</v>
      </c>
      <c r="J10" s="18">
        <f t="shared" si="2"/>
        <v>1.3390936852756135</v>
      </c>
      <c r="K10" s="18">
        <v>-6.7926475000028574</v>
      </c>
      <c r="L10" t="s">
        <v>589</v>
      </c>
      <c r="M10" s="18">
        <f t="shared" si="3"/>
        <v>0.78125</v>
      </c>
      <c r="N10" s="18">
        <f t="shared" si="4"/>
        <v>1.355793664567055</v>
      </c>
      <c r="O10" s="18">
        <v>-3.03573</v>
      </c>
      <c r="P10" t="s">
        <v>845</v>
      </c>
      <c r="Q10" s="18">
        <f t="shared" si="5"/>
        <v>0.78125</v>
      </c>
      <c r="R10" s="18">
        <f t="shared" si="6"/>
        <v>1.2954591186703979</v>
      </c>
      <c r="S10" s="18">
        <f ca="1">'result(Ti-Al)'!AK98</f>
        <v>-3.2708662796697423</v>
      </c>
      <c r="T10" t="s">
        <v>1103</v>
      </c>
      <c r="U10" s="18">
        <f t="shared" ref="U10:U73" si="9">(B10-1)/($C$2*$C$3)</f>
        <v>0.78125</v>
      </c>
      <c r="V10" s="18">
        <f t="shared" si="7"/>
        <v>0.67365416349760221</v>
      </c>
    </row>
    <row r="11" spans="1:22" x14ac:dyDescent="0.15">
      <c r="A11" s="18">
        <v>75</v>
      </c>
      <c r="B11" s="15">
        <v>4</v>
      </c>
      <c r="C11" s="18">
        <v>-1.6263450000018054</v>
      </c>
      <c r="D11" t="s">
        <v>78</v>
      </c>
      <c r="E11" s="18">
        <f t="shared" si="8"/>
        <v>1.171875</v>
      </c>
      <c r="F11" s="18">
        <f t="shared" si="0"/>
        <v>1.0514289904786094</v>
      </c>
      <c r="G11" s="18">
        <v>-4.5599224999861576</v>
      </c>
      <c r="H11" t="s">
        <v>334</v>
      </c>
      <c r="I11" s="18">
        <f t="shared" si="1"/>
        <v>1.171875</v>
      </c>
      <c r="J11" s="18">
        <f t="shared" si="2"/>
        <v>1.6018599272888054</v>
      </c>
      <c r="K11" s="18">
        <v>-5.6486475000028236</v>
      </c>
      <c r="L11" t="s">
        <v>590</v>
      </c>
      <c r="M11" s="18">
        <f t="shared" si="3"/>
        <v>1.171875</v>
      </c>
      <c r="N11" s="18">
        <f t="shared" si="4"/>
        <v>1.5151875525818723</v>
      </c>
      <c r="O11" s="18">
        <v>-2.03173</v>
      </c>
      <c r="P11" t="s">
        <v>846</v>
      </c>
      <c r="Q11" s="18">
        <f t="shared" si="5"/>
        <v>1.171875</v>
      </c>
      <c r="R11" s="18">
        <f t="shared" si="6"/>
        <v>1.3474254627151809</v>
      </c>
      <c r="S11" s="18">
        <f ca="1">'result(Ti-Al)'!AK99</f>
        <v>-4.8943868041154479</v>
      </c>
      <c r="T11" t="s">
        <v>1104</v>
      </c>
      <c r="U11" s="18">
        <f t="shared" si="9"/>
        <v>1.171875</v>
      </c>
      <c r="V11" s="18">
        <f t="shared" si="7"/>
        <v>0.79062748762981638</v>
      </c>
    </row>
    <row r="12" spans="1:22" x14ac:dyDescent="0.15">
      <c r="A12" s="18">
        <v>76</v>
      </c>
      <c r="B12" s="15">
        <v>5</v>
      </c>
      <c r="C12" s="18">
        <v>-1.0663450000016894</v>
      </c>
      <c r="D12" t="s">
        <v>79</v>
      </c>
      <c r="E12" s="18">
        <f t="shared" si="8"/>
        <v>1.5625</v>
      </c>
      <c r="F12" s="18">
        <f t="shared" si="0"/>
        <v>0.45924511506977878</v>
      </c>
      <c r="G12" s="18">
        <v>-2.0989224999858891</v>
      </c>
      <c r="H12" t="s">
        <v>335</v>
      </c>
      <c r="I12" s="18">
        <f t="shared" si="1"/>
        <v>1.5625</v>
      </c>
      <c r="J12" s="18">
        <f t="shared" si="2"/>
        <v>0.81209332657999456</v>
      </c>
      <c r="K12" s="18">
        <v>-4.1006475000031628</v>
      </c>
      <c r="L12" t="s">
        <v>591</v>
      </c>
      <c r="M12" s="18">
        <f t="shared" si="3"/>
        <v>1.5625</v>
      </c>
      <c r="N12" s="18">
        <f t="shared" si="4"/>
        <v>0.78064764560933053</v>
      </c>
      <c r="O12" s="18">
        <v>-0.24973000000000001</v>
      </c>
      <c r="P12" t="s">
        <v>847</v>
      </c>
      <c r="Q12" s="18">
        <f t="shared" si="5"/>
        <v>1.5625</v>
      </c>
      <c r="R12" s="18">
        <f t="shared" si="6"/>
        <v>0.54443554729266797</v>
      </c>
      <c r="S12" s="18">
        <f ca="1">'result(Ti-Al)'!AK100</f>
        <v>-0.58523819791044707</v>
      </c>
      <c r="T12" t="s">
        <v>1105</v>
      </c>
      <c r="U12" s="18">
        <f t="shared" si="9"/>
        <v>1.5625</v>
      </c>
      <c r="V12" s="18">
        <f t="shared" si="7"/>
        <v>0.38927349847916143</v>
      </c>
    </row>
    <row r="13" spans="1:22" x14ac:dyDescent="0.15">
      <c r="A13" s="18">
        <v>77</v>
      </c>
      <c r="B13" s="15">
        <v>6</v>
      </c>
      <c r="C13" s="18">
        <v>-2.8373449999996581</v>
      </c>
      <c r="D13" t="s">
        <v>80</v>
      </c>
      <c r="E13" s="18">
        <f t="shared" si="8"/>
        <v>1.953125</v>
      </c>
      <c r="F13" s="18">
        <f t="shared" si="0"/>
        <v>0.37450324287456194</v>
      </c>
      <c r="G13" s="18">
        <v>-2.1489224999839962</v>
      </c>
      <c r="H13" t="s">
        <v>336</v>
      </c>
      <c r="I13" s="18">
        <f t="shared" si="1"/>
        <v>1.953125</v>
      </c>
      <c r="J13" s="18">
        <f t="shared" si="2"/>
        <v>0.40896143944575136</v>
      </c>
      <c r="K13" s="18">
        <v>-4.3626475000024811</v>
      </c>
      <c r="L13" t="s">
        <v>592</v>
      </c>
      <c r="M13" s="18">
        <f t="shared" si="3"/>
        <v>1.953125</v>
      </c>
      <c r="N13" s="18">
        <f t="shared" si="4"/>
        <v>0.45759746826105779</v>
      </c>
      <c r="O13" s="18">
        <v>-1.22373</v>
      </c>
      <c r="P13" t="s">
        <v>848</v>
      </c>
      <c r="Q13" s="18">
        <f t="shared" si="5"/>
        <v>1.953125</v>
      </c>
      <c r="R13" s="18">
        <f t="shared" si="6"/>
        <v>0.58250114938043707</v>
      </c>
      <c r="S13" s="18">
        <f ca="1">'result(Ti-Al)'!AK101</f>
        <v>-3.7503505646650406</v>
      </c>
      <c r="T13" t="s">
        <v>1106</v>
      </c>
      <c r="U13" s="18">
        <f t="shared" si="9"/>
        <v>1.953125</v>
      </c>
      <c r="V13" s="18">
        <f t="shared" si="7"/>
        <v>0.41119917883922391</v>
      </c>
    </row>
    <row r="14" spans="1:22" x14ac:dyDescent="0.15">
      <c r="A14" s="18">
        <v>78</v>
      </c>
      <c r="B14" s="15">
        <v>7</v>
      </c>
      <c r="C14" s="18">
        <v>-3.0523450000004004</v>
      </c>
      <c r="D14" t="s">
        <v>81</v>
      </c>
      <c r="E14" s="18">
        <f t="shared" si="8"/>
        <v>2.34375</v>
      </c>
      <c r="F14" s="18">
        <f t="shared" si="0"/>
        <v>0.80165965251115856</v>
      </c>
      <c r="G14" s="18">
        <v>-2.5429224999840017</v>
      </c>
      <c r="H14" t="s">
        <v>337</v>
      </c>
      <c r="I14" s="18">
        <f t="shared" si="1"/>
        <v>2.34375</v>
      </c>
      <c r="J14" s="18">
        <f t="shared" si="2"/>
        <v>0.43224192916973292</v>
      </c>
      <c r="K14" s="18">
        <v>-4.5316475000021228</v>
      </c>
      <c r="L14" t="s">
        <v>593</v>
      </c>
      <c r="M14" s="18">
        <f t="shared" si="3"/>
        <v>2.34375</v>
      </c>
      <c r="N14" s="18">
        <f t="shared" si="4"/>
        <v>0.43577179072962019</v>
      </c>
      <c r="O14" s="18">
        <v>-1.27373</v>
      </c>
      <c r="P14" t="s">
        <v>849</v>
      </c>
      <c r="Q14" s="18">
        <f t="shared" si="5"/>
        <v>2.34375</v>
      </c>
      <c r="R14" s="18">
        <f t="shared" si="6"/>
        <v>0.54178342845742766</v>
      </c>
      <c r="S14" s="18">
        <f ca="1">'result(Ti-Al)'!AK102</f>
        <v>-2.9643474411889432</v>
      </c>
      <c r="T14" t="s">
        <v>1107</v>
      </c>
      <c r="U14" s="18">
        <f t="shared" si="9"/>
        <v>2.34375</v>
      </c>
      <c r="V14" s="18">
        <f t="shared" si="7"/>
        <v>0.10986831004785237</v>
      </c>
    </row>
    <row r="15" spans="1:22" x14ac:dyDescent="0.15">
      <c r="A15" s="18">
        <v>79</v>
      </c>
      <c r="B15" s="15">
        <v>8</v>
      </c>
      <c r="C15" s="18">
        <v>-1.8303450000018984</v>
      </c>
      <c r="D15" t="s">
        <v>82</v>
      </c>
      <c r="E15" s="18">
        <f t="shared" si="8"/>
        <v>2.734375</v>
      </c>
      <c r="F15" s="18">
        <f t="shared" si="0"/>
        <v>0.3894741860352986</v>
      </c>
      <c r="G15" s="18">
        <v>-3.7289224999845771</v>
      </c>
      <c r="H15" t="s">
        <v>338</v>
      </c>
      <c r="I15" s="18">
        <f t="shared" si="1"/>
        <v>2.734375</v>
      </c>
      <c r="J15" s="18">
        <f t="shared" si="2"/>
        <v>0.8391189044914934</v>
      </c>
      <c r="K15" s="18">
        <v>-3.0356475000026251</v>
      </c>
      <c r="L15" t="s">
        <v>594</v>
      </c>
      <c r="M15" s="18">
        <f t="shared" si="3"/>
        <v>2.734375</v>
      </c>
      <c r="N15" s="18">
        <f t="shared" si="4"/>
        <v>0.4587836244154907</v>
      </c>
      <c r="O15" s="18">
        <v>-1.85873</v>
      </c>
      <c r="P15" t="s">
        <v>850</v>
      </c>
      <c r="Q15" s="18">
        <f t="shared" si="5"/>
        <v>2.734375</v>
      </c>
      <c r="R15" s="18">
        <f t="shared" si="6"/>
        <v>0.7055828648897603</v>
      </c>
      <c r="S15" s="18">
        <f ca="1">'result(Ti-Al)'!AK103</f>
        <v>-4.409847641473494</v>
      </c>
      <c r="T15" t="s">
        <v>1108</v>
      </c>
      <c r="U15" s="18">
        <f t="shared" si="9"/>
        <v>2.734375</v>
      </c>
      <c r="V15" s="18">
        <f t="shared" si="7"/>
        <v>0.31454320486196674</v>
      </c>
    </row>
    <row r="16" spans="1:22" x14ac:dyDescent="0.15">
      <c r="A16" s="18">
        <v>80</v>
      </c>
      <c r="B16" s="15">
        <v>9</v>
      </c>
      <c r="C16" s="18">
        <v>-5.3643450000002701</v>
      </c>
      <c r="D16" t="s">
        <v>83</v>
      </c>
      <c r="E16" s="18">
        <f t="shared" si="8"/>
        <v>3.125</v>
      </c>
      <c r="F16" s="18">
        <f t="shared" si="0"/>
        <v>0.38502654156204297</v>
      </c>
      <c r="G16" s="18">
        <v>-1.1819224999847222</v>
      </c>
      <c r="H16" t="s">
        <v>339</v>
      </c>
      <c r="I16" s="18">
        <f t="shared" si="1"/>
        <v>3.125</v>
      </c>
      <c r="J16" s="18">
        <f t="shared" si="2"/>
        <v>0.59253632383823451</v>
      </c>
      <c r="K16" s="18">
        <v>-2.9956475000041394</v>
      </c>
      <c r="L16" t="s">
        <v>595</v>
      </c>
      <c r="M16" s="18">
        <f t="shared" si="3"/>
        <v>3.125</v>
      </c>
      <c r="N16" s="18">
        <f t="shared" si="4"/>
        <v>0.56036359098408794</v>
      </c>
      <c r="O16" s="18">
        <v>-1.32473</v>
      </c>
      <c r="P16" t="s">
        <v>851</v>
      </c>
      <c r="Q16" s="18">
        <f t="shared" si="5"/>
        <v>3.125</v>
      </c>
      <c r="R16" s="18">
        <f t="shared" si="6"/>
        <v>0.90327063024989696</v>
      </c>
      <c r="S16" s="18">
        <f ca="1">'result(Ti-Al)'!AK104</f>
        <v>1.5904720753361019</v>
      </c>
      <c r="T16" t="s">
        <v>1109</v>
      </c>
      <c r="U16" s="18">
        <f t="shared" si="9"/>
        <v>3.125</v>
      </c>
      <c r="V16" s="18">
        <f t="shared" si="7"/>
        <v>0.40470948521167721</v>
      </c>
    </row>
    <row r="17" spans="1:22" x14ac:dyDescent="0.15">
      <c r="A17" s="18">
        <v>81</v>
      </c>
      <c r="B17" s="15">
        <v>10</v>
      </c>
      <c r="C17" s="18">
        <v>-3.776344999998571</v>
      </c>
      <c r="D17" t="s">
        <v>84</v>
      </c>
      <c r="E17" s="18">
        <f t="shared" si="8"/>
        <v>3.515625</v>
      </c>
      <c r="F17" s="18">
        <f t="shared" si="0"/>
        <v>0.88555967912136146</v>
      </c>
      <c r="G17" s="18">
        <v>-2.198922499985656</v>
      </c>
      <c r="H17" t="s">
        <v>340</v>
      </c>
      <c r="I17" s="18">
        <f t="shared" si="1"/>
        <v>3.515625</v>
      </c>
      <c r="J17" s="18">
        <f t="shared" si="2"/>
        <v>0.88278636039297831</v>
      </c>
      <c r="K17" s="18">
        <v>-3.2976475000019434</v>
      </c>
      <c r="L17" t="s">
        <v>596</v>
      </c>
      <c r="M17" s="18">
        <f t="shared" si="3"/>
        <v>3.515625</v>
      </c>
      <c r="N17" s="18">
        <f t="shared" si="4"/>
        <v>0.17099580325711664</v>
      </c>
      <c r="O17" s="18">
        <v>-1.4807300000000001</v>
      </c>
      <c r="P17" t="s">
        <v>852</v>
      </c>
      <c r="Q17" s="18">
        <f t="shared" si="5"/>
        <v>3.515625</v>
      </c>
      <c r="R17" s="18">
        <f t="shared" si="6"/>
        <v>0.18329551824962351</v>
      </c>
      <c r="S17" s="18">
        <f ca="1">'result(Ti-Al)'!AK105</f>
        <v>-0.22281716663667472</v>
      </c>
      <c r="T17" t="s">
        <v>1110</v>
      </c>
      <c r="U17" s="18">
        <f t="shared" si="9"/>
        <v>3.515625</v>
      </c>
      <c r="V17" s="18">
        <f t="shared" si="7"/>
        <v>4.9700559162573647E-2</v>
      </c>
    </row>
    <row r="18" spans="1:22" x14ac:dyDescent="0.15">
      <c r="A18" s="18">
        <v>82</v>
      </c>
      <c r="B18" s="15">
        <v>11</v>
      </c>
      <c r="C18" s="18">
        <v>-1.7363450000011937</v>
      </c>
      <c r="D18" t="s">
        <v>85</v>
      </c>
      <c r="E18" s="18">
        <f t="shared" si="8"/>
        <v>3.90625</v>
      </c>
      <c r="F18" s="18">
        <f t="shared" si="0"/>
        <v>0.24279444338013495</v>
      </c>
      <c r="G18" s="18">
        <v>-2.1959224999861249</v>
      </c>
      <c r="H18" t="s">
        <v>341</v>
      </c>
      <c r="I18" s="18">
        <f t="shared" si="1"/>
        <v>3.90625</v>
      </c>
      <c r="J18" s="18">
        <f t="shared" si="2"/>
        <v>0.89987150222471735</v>
      </c>
      <c r="K18" s="18">
        <v>-5.2766475000041169</v>
      </c>
      <c r="L18" t="s">
        <v>597</v>
      </c>
      <c r="M18" s="18">
        <f t="shared" si="3"/>
        <v>3.90625</v>
      </c>
      <c r="N18" s="18">
        <f t="shared" si="4"/>
        <v>0.45453723592827655</v>
      </c>
      <c r="O18" s="18">
        <v>-0.59572999999999998</v>
      </c>
      <c r="P18" t="s">
        <v>853</v>
      </c>
      <c r="Q18" s="18">
        <f t="shared" si="5"/>
        <v>3.90625</v>
      </c>
      <c r="R18" s="18">
        <f t="shared" si="6"/>
        <v>8.5086046509476751E-2</v>
      </c>
      <c r="S18" s="18">
        <f ca="1">'result(Ti-Al)'!AK106</f>
        <v>-3.2767254057636586</v>
      </c>
      <c r="T18" t="s">
        <v>1111</v>
      </c>
      <c r="U18" s="18">
        <f t="shared" si="9"/>
        <v>3.90625</v>
      </c>
      <c r="V18" s="18">
        <f t="shared" si="7"/>
        <v>0.39129355335456978</v>
      </c>
    </row>
    <row r="19" spans="1:22" x14ac:dyDescent="0.15">
      <c r="A19" s="18">
        <v>83</v>
      </c>
      <c r="B19" s="15">
        <v>12</v>
      </c>
      <c r="C19" s="18">
        <v>-1.3003450000006467</v>
      </c>
      <c r="D19" t="s">
        <v>86</v>
      </c>
      <c r="E19" s="18">
        <f t="shared" si="8"/>
        <v>4.296875</v>
      </c>
      <c r="F19" s="18">
        <f t="shared" si="0"/>
        <v>0.25279394982504272</v>
      </c>
      <c r="G19" s="18">
        <v>-3.702922499986272</v>
      </c>
      <c r="H19" t="s">
        <v>342</v>
      </c>
      <c r="I19" s="18">
        <f t="shared" si="1"/>
        <v>4.296875</v>
      </c>
      <c r="J19" s="18">
        <f t="shared" si="2"/>
        <v>0.66947188382039713</v>
      </c>
      <c r="K19" s="18">
        <v>-5.5216475000037235</v>
      </c>
      <c r="L19" t="s">
        <v>598</v>
      </c>
      <c r="M19" s="18">
        <f t="shared" si="3"/>
        <v>4.296875</v>
      </c>
      <c r="N19" s="18">
        <f t="shared" si="4"/>
        <v>0.37569272915119228</v>
      </c>
      <c r="O19" s="18">
        <v>-1.69173</v>
      </c>
      <c r="P19" t="s">
        <v>854</v>
      </c>
      <c r="Q19" s="18">
        <f t="shared" si="5"/>
        <v>4.296875</v>
      </c>
      <c r="R19" s="18">
        <f t="shared" si="6"/>
        <v>0.44580755671234246</v>
      </c>
      <c r="S19" s="18">
        <f ca="1">'result(Ti-Al)'!AK107</f>
        <v>-2.3454000521095533</v>
      </c>
      <c r="T19" t="s">
        <v>1112</v>
      </c>
      <c r="U19" s="18">
        <f t="shared" si="9"/>
        <v>4.296875</v>
      </c>
      <c r="V19" s="18">
        <f t="shared" si="7"/>
        <v>0.16511184216801861</v>
      </c>
    </row>
    <row r="20" spans="1:22" x14ac:dyDescent="0.15">
      <c r="A20" s="18">
        <v>84</v>
      </c>
      <c r="B20" s="15">
        <v>13</v>
      </c>
      <c r="C20" s="18">
        <v>-4.214345000001174</v>
      </c>
      <c r="D20" t="s">
        <v>87</v>
      </c>
      <c r="E20" s="18">
        <f t="shared" si="8"/>
        <v>4.6875</v>
      </c>
      <c r="F20" s="18">
        <f t="shared" si="0"/>
        <v>0.25271634643169416</v>
      </c>
      <c r="G20" s="18">
        <v>-3.2519224999845164</v>
      </c>
      <c r="H20" t="s">
        <v>343</v>
      </c>
      <c r="I20" s="18">
        <f t="shared" si="1"/>
        <v>4.6875</v>
      </c>
      <c r="J20" s="18">
        <f t="shared" si="2"/>
        <v>0.46421869214345346</v>
      </c>
      <c r="K20" s="18">
        <v>-3.1036475000050245</v>
      </c>
      <c r="L20" t="s">
        <v>599</v>
      </c>
      <c r="M20" s="18">
        <f t="shared" si="3"/>
        <v>4.6875</v>
      </c>
      <c r="N20" s="18">
        <f t="shared" si="4"/>
        <v>0.44782910760452682</v>
      </c>
      <c r="O20" s="18">
        <v>0.36926799999999999</v>
      </c>
      <c r="P20" t="s">
        <v>855</v>
      </c>
      <c r="Q20" s="18">
        <f t="shared" si="5"/>
        <v>4.6875</v>
      </c>
      <c r="R20" s="18">
        <f t="shared" si="6"/>
        <v>0.33098482223333581</v>
      </c>
      <c r="S20" s="18">
        <f ca="1">'result(Ti-Al)'!AK108</f>
        <v>0.1740910765250544</v>
      </c>
      <c r="T20" t="s">
        <v>1113</v>
      </c>
      <c r="U20" s="18">
        <f t="shared" si="9"/>
        <v>4.6875</v>
      </c>
      <c r="V20" s="18">
        <f t="shared" si="7"/>
        <v>9.5236292278178619E-2</v>
      </c>
    </row>
    <row r="21" spans="1:22" x14ac:dyDescent="0.15">
      <c r="A21" s="18">
        <v>85</v>
      </c>
      <c r="B21" s="15">
        <v>14</v>
      </c>
      <c r="C21" s="18">
        <v>-3.0503450000018972</v>
      </c>
      <c r="D21" t="s">
        <v>88</v>
      </c>
      <c r="E21" s="18">
        <f t="shared" si="8"/>
        <v>5.078125</v>
      </c>
      <c r="F21" s="18">
        <f t="shared" si="0"/>
        <v>0.76176690942255154</v>
      </c>
      <c r="G21" s="18">
        <v>-3.6609224999857304</v>
      </c>
      <c r="H21" t="s">
        <v>344</v>
      </c>
      <c r="I21" s="18">
        <f t="shared" si="1"/>
        <v>5.078125</v>
      </c>
      <c r="J21" s="18">
        <f t="shared" si="2"/>
        <v>0.61083498517934065</v>
      </c>
      <c r="K21" s="18">
        <v>-2.5656475000026546</v>
      </c>
      <c r="L21" t="s">
        <v>600</v>
      </c>
      <c r="M21" s="18">
        <f t="shared" si="3"/>
        <v>5.078125</v>
      </c>
      <c r="N21" s="18">
        <f t="shared" si="4"/>
        <v>0.55249203794473323</v>
      </c>
      <c r="O21" s="18">
        <v>-0.92573000000000005</v>
      </c>
      <c r="P21" t="s">
        <v>856</v>
      </c>
      <c r="Q21" s="18">
        <f t="shared" si="5"/>
        <v>5.078125</v>
      </c>
      <c r="R21" s="18">
        <f t="shared" si="6"/>
        <v>0.53608231464943346</v>
      </c>
      <c r="S21" s="18">
        <f ca="1">'result(Ti-Al)'!AK109</f>
        <v>-1.3473011637978241</v>
      </c>
      <c r="T21" t="s">
        <v>1114</v>
      </c>
      <c r="U21" s="18">
        <f t="shared" si="9"/>
        <v>5.078125</v>
      </c>
      <c r="V21" s="18">
        <f t="shared" si="7"/>
        <v>0.11362538325830784</v>
      </c>
    </row>
    <row r="22" spans="1:22" x14ac:dyDescent="0.15">
      <c r="A22" s="18">
        <v>86</v>
      </c>
      <c r="B22" s="15">
        <v>15</v>
      </c>
      <c r="C22" s="18">
        <v>-2.22134499999882</v>
      </c>
      <c r="D22" t="s">
        <v>89</v>
      </c>
      <c r="E22" s="18">
        <f t="shared" si="8"/>
        <v>5.46875</v>
      </c>
      <c r="F22" s="18">
        <f t="shared" si="0"/>
        <v>0.81282121300196009</v>
      </c>
      <c r="G22" s="18">
        <v>-4.8789224999836733</v>
      </c>
      <c r="H22" t="s">
        <v>345</v>
      </c>
      <c r="I22" s="18">
        <f t="shared" si="1"/>
        <v>5.46875</v>
      </c>
      <c r="J22" s="18">
        <f t="shared" si="2"/>
        <v>0.60192384428270929</v>
      </c>
      <c r="K22" s="18">
        <v>-5.1476475000029609</v>
      </c>
      <c r="L22" t="s">
        <v>601</v>
      </c>
      <c r="M22" s="18">
        <f t="shared" si="3"/>
        <v>5.46875</v>
      </c>
      <c r="N22" s="18">
        <f t="shared" si="4"/>
        <v>0.65212559231544132</v>
      </c>
      <c r="O22" s="18">
        <v>-2.4457300000000002</v>
      </c>
      <c r="P22" t="s">
        <v>857</v>
      </c>
      <c r="Q22" s="18">
        <f t="shared" si="5"/>
        <v>5.46875</v>
      </c>
      <c r="R22" s="18">
        <f t="shared" si="6"/>
        <v>0.47374124950398255</v>
      </c>
      <c r="S22" s="18">
        <f ca="1">'result(Ti-Al)'!AK110</f>
        <v>-2.8431302593777423</v>
      </c>
      <c r="T22" t="s">
        <v>1115</v>
      </c>
      <c r="U22" s="18">
        <f t="shared" si="9"/>
        <v>5.46875</v>
      </c>
      <c r="V22" s="18">
        <f t="shared" si="7"/>
        <v>0.19394093822155337</v>
      </c>
    </row>
    <row r="23" spans="1:22" x14ac:dyDescent="0.15">
      <c r="A23" s="18">
        <v>87</v>
      </c>
      <c r="B23" s="15">
        <v>16</v>
      </c>
      <c r="C23" s="18">
        <v>-3.0363450000017167</v>
      </c>
      <c r="D23" t="s">
        <v>90</v>
      </c>
      <c r="E23" s="18">
        <f t="shared" si="8"/>
        <v>5.859375</v>
      </c>
      <c r="F23" s="18">
        <f t="shared" si="0"/>
        <v>0.56970223797495245</v>
      </c>
      <c r="G23" s="18">
        <v>-4.5839224999859596</v>
      </c>
      <c r="H23" t="s">
        <v>346</v>
      </c>
      <c r="I23" s="18">
        <f t="shared" si="1"/>
        <v>5.859375</v>
      </c>
      <c r="J23" s="18">
        <f t="shared" si="2"/>
        <v>0.4140034084528571</v>
      </c>
      <c r="K23" s="18">
        <v>-5.3016475000049468</v>
      </c>
      <c r="L23" t="s">
        <v>602</v>
      </c>
      <c r="M23" s="18">
        <f t="shared" si="3"/>
        <v>5.859375</v>
      </c>
      <c r="N23" s="18">
        <f t="shared" si="4"/>
        <v>0.50336159398996261</v>
      </c>
      <c r="O23" s="18">
        <v>-2.3257300000000001</v>
      </c>
      <c r="P23" t="s">
        <v>858</v>
      </c>
      <c r="Q23" s="18">
        <f t="shared" si="5"/>
        <v>5.859375</v>
      </c>
      <c r="R23" s="18">
        <f t="shared" si="6"/>
        <v>0.17827575775942278</v>
      </c>
      <c r="S23" s="18">
        <f ca="1">'result(Ti-Al)'!AK111</f>
        <v>0.63478134779882467</v>
      </c>
      <c r="T23" t="s">
        <v>1116</v>
      </c>
      <c r="U23" s="18">
        <f t="shared" si="9"/>
        <v>5.859375</v>
      </c>
      <c r="V23" s="18">
        <f t="shared" si="7"/>
        <v>0.2163591252776759</v>
      </c>
    </row>
    <row r="24" spans="1:22" x14ac:dyDescent="0.15">
      <c r="A24" s="18">
        <v>88</v>
      </c>
      <c r="B24" s="15">
        <v>17</v>
      </c>
      <c r="C24" s="18">
        <v>-3.0483449999998413</v>
      </c>
      <c r="D24" t="s">
        <v>91</v>
      </c>
      <c r="E24" s="18">
        <f t="shared" si="8"/>
        <v>6.25</v>
      </c>
      <c r="F24" s="18">
        <f t="shared" si="0"/>
        <v>0.15140672669070196</v>
      </c>
      <c r="G24" s="18">
        <v>-1.8639224999859039</v>
      </c>
      <c r="H24" t="s">
        <v>347</v>
      </c>
      <c r="I24" s="18">
        <f t="shared" si="1"/>
        <v>6.25</v>
      </c>
      <c r="J24" s="18">
        <f t="shared" si="2"/>
        <v>0.52334018288988515</v>
      </c>
      <c r="K24" s="18">
        <v>-4.7286475000021255</v>
      </c>
      <c r="L24" t="s">
        <v>603</v>
      </c>
      <c r="M24" s="18">
        <f t="shared" si="3"/>
        <v>6.25</v>
      </c>
      <c r="N24" s="18">
        <f t="shared" si="4"/>
        <v>0.66037231895129289</v>
      </c>
      <c r="O24" s="18">
        <v>1.022268</v>
      </c>
      <c r="P24" t="s">
        <v>859</v>
      </c>
      <c r="Q24" s="18">
        <f t="shared" si="5"/>
        <v>6.25</v>
      </c>
      <c r="R24" s="18">
        <f t="shared" si="6"/>
        <v>0.43397314474127008</v>
      </c>
      <c r="S24" s="18">
        <f ca="1">'result(Ti-Al)'!AK112</f>
        <v>1.3583790759137078</v>
      </c>
      <c r="T24" t="s">
        <v>1117</v>
      </c>
      <c r="U24" s="18">
        <f t="shared" si="9"/>
        <v>6.25</v>
      </c>
      <c r="V24" s="18">
        <f t="shared" si="7"/>
        <v>0.30042308676274071</v>
      </c>
    </row>
    <row r="25" spans="1:22" x14ac:dyDescent="0.15">
      <c r="A25" s="18">
        <v>89</v>
      </c>
      <c r="B25" s="15">
        <v>18</v>
      </c>
      <c r="C25" s="18">
        <v>-3.3323450000004584</v>
      </c>
      <c r="D25" t="s">
        <v>92</v>
      </c>
      <c r="E25" s="18">
        <f t="shared" si="8"/>
        <v>6.640625</v>
      </c>
      <c r="F25" s="18">
        <f t="shared" si="0"/>
        <v>0.4271552991148842</v>
      </c>
      <c r="G25" s="18">
        <v>-3.0929224999844962</v>
      </c>
      <c r="H25" t="s">
        <v>348</v>
      </c>
      <c r="I25" s="18">
        <f t="shared" si="1"/>
        <v>6.640625</v>
      </c>
      <c r="J25" s="18">
        <f t="shared" si="2"/>
        <v>0.32455663275146857</v>
      </c>
      <c r="K25" s="18">
        <v>-5.2926475000028006</v>
      </c>
      <c r="L25" t="s">
        <v>604</v>
      </c>
      <c r="M25" s="18">
        <f t="shared" si="3"/>
        <v>6.640625</v>
      </c>
      <c r="N25" s="18">
        <f t="shared" si="4"/>
        <v>0.38259553762320403</v>
      </c>
      <c r="O25" s="18">
        <v>-2.5917300000000001</v>
      </c>
      <c r="P25" t="s">
        <v>860</v>
      </c>
      <c r="Q25" s="18">
        <f t="shared" si="5"/>
        <v>6.640625</v>
      </c>
      <c r="R25" s="18">
        <f t="shared" si="6"/>
        <v>0.44576351155361194</v>
      </c>
      <c r="S25" s="18">
        <f ca="1">'result(Ti-Al)'!AK113</f>
        <v>-5.1832862038968877</v>
      </c>
      <c r="T25" t="s">
        <v>1118</v>
      </c>
      <c r="U25" s="18">
        <f t="shared" si="9"/>
        <v>6.640625</v>
      </c>
      <c r="V25" s="18">
        <f t="shared" si="7"/>
        <v>0.39729626508290966</v>
      </c>
    </row>
    <row r="26" spans="1:22" x14ac:dyDescent="0.15">
      <c r="A26" s="18">
        <v>90</v>
      </c>
      <c r="B26" s="15">
        <v>19</v>
      </c>
      <c r="C26" s="18">
        <v>-1.3733450000010805</v>
      </c>
      <c r="D26" t="s">
        <v>93</v>
      </c>
      <c r="E26" s="18">
        <f t="shared" si="8"/>
        <v>7.03125</v>
      </c>
      <c r="F26" s="18">
        <f t="shared" si="0"/>
        <v>0.4375579970789063</v>
      </c>
      <c r="G26" s="18">
        <v>-3.5479224999832581</v>
      </c>
      <c r="H26" t="s">
        <v>349</v>
      </c>
      <c r="I26" s="18">
        <f t="shared" si="1"/>
        <v>7.03125</v>
      </c>
      <c r="J26" s="18">
        <f t="shared" si="2"/>
        <v>0.40157939887690236</v>
      </c>
      <c r="K26" s="18">
        <v>-3.2726475000046662</v>
      </c>
      <c r="L26" t="s">
        <v>605</v>
      </c>
      <c r="M26" s="18">
        <f t="shared" si="3"/>
        <v>7.03125</v>
      </c>
      <c r="N26" s="18">
        <f t="shared" si="4"/>
        <v>0.31594324233913051</v>
      </c>
      <c r="O26" s="18">
        <v>-0.71972999999999998</v>
      </c>
      <c r="P26" t="s">
        <v>861</v>
      </c>
      <c r="Q26" s="18">
        <f t="shared" si="5"/>
        <v>7.03125</v>
      </c>
      <c r="R26" s="18">
        <f t="shared" si="6"/>
        <v>0.22122364549934398</v>
      </c>
      <c r="S26" s="18">
        <f ca="1">'result(Ti-Al)'!AK114</f>
        <v>-1.0980166053664946</v>
      </c>
      <c r="T26" t="s">
        <v>1119</v>
      </c>
      <c r="U26" s="18">
        <f t="shared" si="9"/>
        <v>7.03125</v>
      </c>
      <c r="V26" s="18">
        <f t="shared" si="7"/>
        <v>0.20374898967091795</v>
      </c>
    </row>
    <row r="27" spans="1:22" x14ac:dyDescent="0.15">
      <c r="A27" s="18">
        <v>91</v>
      </c>
      <c r="B27" s="15">
        <v>20</v>
      </c>
      <c r="C27" s="18">
        <v>-1.5083450000012988</v>
      </c>
      <c r="D27" t="s">
        <v>94</v>
      </c>
      <c r="E27" s="18">
        <f t="shared" si="8"/>
        <v>7.421875</v>
      </c>
      <c r="F27" s="18">
        <f t="shared" si="0"/>
        <v>0.28836034398715843</v>
      </c>
      <c r="G27" s="18">
        <v>-1.3529224999864198</v>
      </c>
      <c r="H27" t="s">
        <v>350</v>
      </c>
      <c r="I27" s="18">
        <f t="shared" si="1"/>
        <v>7.421875</v>
      </c>
      <c r="J27" s="18">
        <f t="shared" si="2"/>
        <v>0.50402438459674281</v>
      </c>
      <c r="K27" s="18">
        <v>-5.2936475000038286</v>
      </c>
      <c r="L27" t="s">
        <v>606</v>
      </c>
      <c r="M27" s="18">
        <f t="shared" si="3"/>
        <v>7.421875</v>
      </c>
      <c r="N27" s="18">
        <f t="shared" si="4"/>
        <v>0.38351118929370326</v>
      </c>
      <c r="O27" s="18">
        <v>-0.94972999999999996</v>
      </c>
      <c r="P27" t="s">
        <v>862</v>
      </c>
      <c r="Q27" s="18">
        <f t="shared" si="5"/>
        <v>7.421875</v>
      </c>
      <c r="R27" s="18">
        <f t="shared" si="6"/>
        <v>0.31522741264162452</v>
      </c>
      <c r="S27" s="18">
        <f ca="1">'result(Ti-Al)'!AK115</f>
        <v>-1.476397005081318</v>
      </c>
      <c r="T27" t="s">
        <v>1120</v>
      </c>
      <c r="U27" s="18">
        <f t="shared" si="9"/>
        <v>7.421875</v>
      </c>
      <c r="V27" s="18">
        <f t="shared" si="7"/>
        <v>0.32527372191385323</v>
      </c>
    </row>
    <row r="28" spans="1:22" x14ac:dyDescent="0.15">
      <c r="A28" s="18">
        <v>92</v>
      </c>
      <c r="B28" s="15">
        <v>21</v>
      </c>
      <c r="C28" s="18">
        <v>-1.1323449999984803</v>
      </c>
      <c r="D28" t="s">
        <v>95</v>
      </c>
      <c r="E28" s="18">
        <f t="shared" si="8"/>
        <v>7.8125</v>
      </c>
      <c r="F28" s="18">
        <f t="shared" si="0"/>
        <v>0.11379206069174549</v>
      </c>
      <c r="G28" s="18">
        <v>-1.685922499984116</v>
      </c>
      <c r="H28" t="s">
        <v>351</v>
      </c>
      <c r="I28" s="18">
        <f t="shared" si="1"/>
        <v>7.8125</v>
      </c>
      <c r="J28" s="18">
        <f t="shared" si="2"/>
        <v>0.43343825005909858</v>
      </c>
      <c r="K28" s="18">
        <v>-5.2116475000048013</v>
      </c>
      <c r="L28" t="s">
        <v>607</v>
      </c>
      <c r="M28" s="18">
        <f t="shared" si="3"/>
        <v>7.8125</v>
      </c>
      <c r="N28" s="18">
        <f t="shared" si="4"/>
        <v>0.35724380461405875</v>
      </c>
      <c r="O28" s="18">
        <v>-3.0747300000000002</v>
      </c>
      <c r="P28" t="s">
        <v>863</v>
      </c>
      <c r="Q28" s="18">
        <f t="shared" si="5"/>
        <v>7.8125</v>
      </c>
      <c r="R28" s="18">
        <f t="shared" si="6"/>
        <v>0.26401823816962083</v>
      </c>
      <c r="S28" s="18">
        <f ca="1">'result(Ti-Al)'!AK116</f>
        <v>-2.736646313375565</v>
      </c>
      <c r="T28" t="s">
        <v>1121</v>
      </c>
      <c r="U28" s="18">
        <f t="shared" si="9"/>
        <v>7.8125</v>
      </c>
      <c r="V28" s="18">
        <f t="shared" si="7"/>
        <v>1.9224343165606023E-2</v>
      </c>
    </row>
    <row r="29" spans="1:22" x14ac:dyDescent="0.15">
      <c r="A29" s="18">
        <v>93</v>
      </c>
      <c r="B29" s="15">
        <v>22</v>
      </c>
      <c r="C29" s="18">
        <v>-1.7633450000005269</v>
      </c>
      <c r="D29" t="s">
        <v>96</v>
      </c>
      <c r="E29" s="18">
        <f t="shared" si="8"/>
        <v>8.203125</v>
      </c>
      <c r="F29" s="18">
        <f t="shared" si="0"/>
        <v>0.47675453011820246</v>
      </c>
      <c r="G29" s="18">
        <v>-1.9089224999859766</v>
      </c>
      <c r="H29" t="s">
        <v>352</v>
      </c>
      <c r="I29" s="18">
        <f t="shared" si="1"/>
        <v>8.203125</v>
      </c>
      <c r="J29" s="18">
        <f t="shared" si="2"/>
        <v>0.1747989785972949</v>
      </c>
      <c r="K29" s="18">
        <v>-5.2406475000026376</v>
      </c>
      <c r="L29" t="s">
        <v>608</v>
      </c>
      <c r="M29" s="18">
        <f t="shared" si="3"/>
        <v>8.203125</v>
      </c>
      <c r="N29" s="18">
        <f t="shared" si="4"/>
        <v>0.12115474774328579</v>
      </c>
      <c r="O29" s="18">
        <v>-1.5307299999999999</v>
      </c>
      <c r="P29" t="s">
        <v>864</v>
      </c>
      <c r="Q29" s="18">
        <f t="shared" si="5"/>
        <v>8.203125</v>
      </c>
      <c r="R29" s="18">
        <f t="shared" si="6"/>
        <v>0.93751348803083945</v>
      </c>
      <c r="S29" s="18">
        <f ca="1">'result(Ti-Al)'!AK117</f>
        <v>-3.4062998794271406</v>
      </c>
      <c r="T29" t="s">
        <v>1122</v>
      </c>
      <c r="U29" s="18">
        <f t="shared" si="9"/>
        <v>8.203125</v>
      </c>
      <c r="V29" s="18">
        <f t="shared" si="7"/>
        <v>0.2573822592139795</v>
      </c>
    </row>
    <row r="30" spans="1:22" x14ac:dyDescent="0.15">
      <c r="A30" s="18">
        <v>94</v>
      </c>
      <c r="B30" s="15">
        <v>23</v>
      </c>
      <c r="C30" s="18">
        <v>-2.6363449999990962</v>
      </c>
      <c r="D30" t="s">
        <v>97</v>
      </c>
      <c r="E30" s="18">
        <f t="shared" si="8"/>
        <v>8.59375</v>
      </c>
      <c r="F30" s="18">
        <f t="shared" si="0"/>
        <v>0.35060788954668454</v>
      </c>
      <c r="G30" s="18">
        <v>-1.866922499985435</v>
      </c>
      <c r="H30" t="s">
        <v>353</v>
      </c>
      <c r="I30" s="18">
        <f t="shared" si="1"/>
        <v>8.59375</v>
      </c>
      <c r="J30" s="18">
        <f t="shared" si="2"/>
        <v>0.75948333948300917</v>
      </c>
      <c r="K30" s="18">
        <v>-2.8726475000020457</v>
      </c>
      <c r="L30" t="s">
        <v>609</v>
      </c>
      <c r="M30" s="18">
        <f t="shared" si="3"/>
        <v>8.59375</v>
      </c>
      <c r="N30" s="18">
        <f t="shared" si="4"/>
        <v>0.19142013373929359</v>
      </c>
      <c r="O30" s="18">
        <v>-1.7307300000000001</v>
      </c>
      <c r="P30" t="s">
        <v>865</v>
      </c>
      <c r="Q30" s="18">
        <f t="shared" si="5"/>
        <v>8.59375</v>
      </c>
      <c r="R30" s="18">
        <f t="shared" si="6"/>
        <v>0.64316019390708368</v>
      </c>
      <c r="S30" s="18">
        <f ca="1">'result(Ti-Al)'!AK118</f>
        <v>-3.4567684237633998</v>
      </c>
      <c r="T30" t="s">
        <v>1123</v>
      </c>
      <c r="U30" s="18">
        <f t="shared" si="9"/>
        <v>8.59375</v>
      </c>
      <c r="V30" s="18">
        <f t="shared" si="7"/>
        <v>6.0320939770485693E-2</v>
      </c>
    </row>
    <row r="31" spans="1:22" x14ac:dyDescent="0.15">
      <c r="A31" s="18">
        <v>95</v>
      </c>
      <c r="B31" s="15">
        <v>24</v>
      </c>
      <c r="C31" s="18">
        <v>-2.2203450000013447</v>
      </c>
      <c r="D31" t="s">
        <v>98</v>
      </c>
      <c r="E31" s="18">
        <f t="shared" si="8"/>
        <v>8.984375</v>
      </c>
      <c r="F31" s="18">
        <f t="shared" si="0"/>
        <v>0.22512058423785827</v>
      </c>
      <c r="G31" s="18">
        <v>-1.9319224999847506</v>
      </c>
      <c r="H31" t="s">
        <v>354</v>
      </c>
      <c r="I31" s="18">
        <f t="shared" si="1"/>
        <v>8.984375</v>
      </c>
      <c r="J31" s="18">
        <f t="shared" si="2"/>
        <v>0.1580007704655555</v>
      </c>
      <c r="K31" s="18">
        <v>-3.2306475000041246</v>
      </c>
      <c r="L31" t="s">
        <v>610</v>
      </c>
      <c r="M31" s="18">
        <f t="shared" si="3"/>
        <v>8.984375</v>
      </c>
      <c r="N31" s="18">
        <f t="shared" si="4"/>
        <v>0.79178069677144047</v>
      </c>
      <c r="O31" s="18">
        <v>-1.70373</v>
      </c>
      <c r="P31" t="s">
        <v>866</v>
      </c>
      <c r="Q31" s="18">
        <f t="shared" si="5"/>
        <v>8.984375</v>
      </c>
      <c r="R31" s="18">
        <f t="shared" si="6"/>
        <v>0.35099077789865024</v>
      </c>
      <c r="S31" s="18">
        <f ca="1">'result(Ti-Al)'!AK119</f>
        <v>-2.0944707813193997</v>
      </c>
      <c r="T31" t="s">
        <v>1124</v>
      </c>
      <c r="U31" s="18">
        <f t="shared" si="9"/>
        <v>8.984375</v>
      </c>
      <c r="V31" s="18">
        <f t="shared" si="7"/>
        <v>0.35387969676035658</v>
      </c>
    </row>
    <row r="32" spans="1:22" x14ac:dyDescent="0.15">
      <c r="A32" s="18">
        <v>96</v>
      </c>
      <c r="B32" s="15">
        <v>25</v>
      </c>
      <c r="C32" s="18">
        <v>-1.7723449999991203</v>
      </c>
      <c r="D32" t="s">
        <v>99</v>
      </c>
      <c r="E32" s="18">
        <f t="shared" si="8"/>
        <v>9.375</v>
      </c>
      <c r="F32" s="18">
        <f t="shared" si="0"/>
        <v>5.5258468737741574E-2</v>
      </c>
      <c r="G32" s="18">
        <v>-4.1519224999859716</v>
      </c>
      <c r="H32" t="s">
        <v>355</v>
      </c>
      <c r="I32" s="18">
        <f t="shared" si="1"/>
        <v>9.375</v>
      </c>
      <c r="J32" s="18">
        <f t="shared" si="2"/>
        <v>0.47323201629533274</v>
      </c>
      <c r="K32" s="18">
        <v>-3.8706475000047647</v>
      </c>
      <c r="L32" t="s">
        <v>611</v>
      </c>
      <c r="M32" s="18">
        <f t="shared" si="3"/>
        <v>9.375</v>
      </c>
      <c r="N32" s="18">
        <f t="shared" si="4"/>
        <v>0.47042078887371946</v>
      </c>
      <c r="O32" s="18">
        <v>-1.48173</v>
      </c>
      <c r="P32" t="s">
        <v>867</v>
      </c>
      <c r="Q32" s="18">
        <f t="shared" si="5"/>
        <v>9.375</v>
      </c>
      <c r="R32" s="18">
        <f t="shared" si="6"/>
        <v>0.30666362401126401</v>
      </c>
      <c r="S32" s="18">
        <f ca="1">'result(Ti-Al)'!AK120</f>
        <v>-3.1478575522700618</v>
      </c>
      <c r="T32" t="s">
        <v>1125</v>
      </c>
      <c r="U32" s="18">
        <f t="shared" si="9"/>
        <v>9.375</v>
      </c>
      <c r="V32" s="18">
        <f t="shared" si="7"/>
        <v>0.1774293565925851</v>
      </c>
    </row>
    <row r="33" spans="1:22" x14ac:dyDescent="0.15">
      <c r="A33" s="18">
        <v>97</v>
      </c>
      <c r="B33" s="15">
        <v>26</v>
      </c>
      <c r="C33" s="18">
        <v>-1.4083450000015318</v>
      </c>
      <c r="D33" t="s">
        <v>100</v>
      </c>
      <c r="E33" s="18">
        <f t="shared" si="8"/>
        <v>9.765625</v>
      </c>
      <c r="F33" s="18">
        <f t="shared" si="0"/>
        <v>0.11954156849253392</v>
      </c>
      <c r="G33" s="18">
        <v>-2.7039224999860778</v>
      </c>
      <c r="H33" t="s">
        <v>356</v>
      </c>
      <c r="I33" s="18">
        <f t="shared" si="1"/>
        <v>9.765625</v>
      </c>
      <c r="J33" s="18">
        <f t="shared" si="2"/>
        <v>0.19334919135993572</v>
      </c>
      <c r="K33" s="18">
        <v>-5.7606475000042678</v>
      </c>
      <c r="L33" t="s">
        <v>612</v>
      </c>
      <c r="M33" s="18">
        <f t="shared" si="3"/>
        <v>9.765625</v>
      </c>
      <c r="N33" s="18">
        <f t="shared" si="4"/>
        <v>0.28089538555799082</v>
      </c>
      <c r="O33" s="18">
        <v>-2.4497300000000002</v>
      </c>
      <c r="P33" t="s">
        <v>868</v>
      </c>
      <c r="Q33" s="18">
        <f t="shared" si="5"/>
        <v>9.765625</v>
      </c>
      <c r="R33" s="18">
        <f t="shared" si="6"/>
        <v>0.29410590125860425</v>
      </c>
      <c r="S33" s="18">
        <f ca="1">'result(Ti-Al)'!AK121</f>
        <v>0.45293307995659449</v>
      </c>
      <c r="T33" t="s">
        <v>1126</v>
      </c>
      <c r="U33" s="18">
        <f t="shared" si="9"/>
        <v>9.765625</v>
      </c>
      <c r="V33" s="18">
        <f t="shared" si="7"/>
        <v>0.13013078242867426</v>
      </c>
    </row>
    <row r="34" spans="1:22" x14ac:dyDescent="0.15">
      <c r="A34" s="18">
        <v>98</v>
      </c>
      <c r="B34" s="15">
        <v>27</v>
      </c>
      <c r="C34" s="18">
        <v>-0.85334499999945024</v>
      </c>
      <c r="D34" t="s">
        <v>101</v>
      </c>
      <c r="E34" s="18">
        <f t="shared" si="8"/>
        <v>10.15625</v>
      </c>
      <c r="F34" s="18">
        <f t="shared" si="0"/>
        <v>0.23249086251978615</v>
      </c>
      <c r="G34" s="18">
        <v>-1.4639224999832834</v>
      </c>
      <c r="H34" t="s">
        <v>357</v>
      </c>
      <c r="I34" s="18">
        <f t="shared" si="1"/>
        <v>10.15625</v>
      </c>
      <c r="J34" s="18">
        <f t="shared" si="2"/>
        <v>0.41525715075213188</v>
      </c>
      <c r="K34" s="18">
        <v>-1.8996475000037094</v>
      </c>
      <c r="L34" t="s">
        <v>613</v>
      </c>
      <c r="M34" s="18">
        <f t="shared" si="3"/>
        <v>10.15625</v>
      </c>
      <c r="N34" s="18">
        <f t="shared" si="4"/>
        <v>0.17951489533902767</v>
      </c>
      <c r="O34" s="18">
        <v>-2.2907299999999999</v>
      </c>
      <c r="P34" t="s">
        <v>869</v>
      </c>
      <c r="Q34" s="18">
        <f t="shared" si="5"/>
        <v>10.15625</v>
      </c>
      <c r="R34" s="18">
        <f t="shared" si="6"/>
        <v>0.37664276292006038</v>
      </c>
      <c r="S34" s="18">
        <f ca="1">'result(Ti-Al)'!AK122</f>
        <v>-0.85876632171638256</v>
      </c>
      <c r="T34" t="s">
        <v>1127</v>
      </c>
      <c r="U34" s="18">
        <f t="shared" si="9"/>
        <v>10.15625</v>
      </c>
      <c r="V34" s="18">
        <f t="shared" si="7"/>
        <v>0.25982995033816159</v>
      </c>
    </row>
    <row r="35" spans="1:22" x14ac:dyDescent="0.15">
      <c r="A35" s="18">
        <v>99</v>
      </c>
      <c r="B35" s="15">
        <v>28</v>
      </c>
      <c r="C35" s="18">
        <v>-2.045344999999088</v>
      </c>
      <c r="D35" t="s">
        <v>102</v>
      </c>
      <c r="E35" s="18">
        <f t="shared" si="8"/>
        <v>10.546875</v>
      </c>
      <c r="F35" s="18">
        <f t="shared" si="0"/>
        <v>9.9780401671219585E-2</v>
      </c>
      <c r="G35" s="18">
        <v>-2.7559224999862408</v>
      </c>
      <c r="H35" t="s">
        <v>358</v>
      </c>
      <c r="I35" s="18">
        <f t="shared" si="1"/>
        <v>10.546875</v>
      </c>
      <c r="J35" s="18">
        <f t="shared" si="2"/>
        <v>0.49609730797594437</v>
      </c>
      <c r="K35" s="18">
        <v>-2.3136475000029577</v>
      </c>
      <c r="L35" t="s">
        <v>614</v>
      </c>
      <c r="M35" s="18">
        <f t="shared" si="3"/>
        <v>10.546875</v>
      </c>
      <c r="N35" s="18">
        <f t="shared" si="4"/>
        <v>0.44334154890379651</v>
      </c>
      <c r="O35" s="18">
        <v>-0.93872999999999995</v>
      </c>
      <c r="P35" t="s">
        <v>870</v>
      </c>
      <c r="Q35" s="18">
        <f t="shared" si="5"/>
        <v>10.546875</v>
      </c>
      <c r="R35" s="18">
        <f t="shared" si="6"/>
        <v>0.13468409179509935</v>
      </c>
      <c r="S35" s="18">
        <f ca="1">'result(Ti-Al)'!AK123</f>
        <v>-2.5461470236305077</v>
      </c>
      <c r="T35" t="s">
        <v>1128</v>
      </c>
      <c r="U35" s="18">
        <f t="shared" si="9"/>
        <v>10.546875</v>
      </c>
      <c r="V35" s="18">
        <f t="shared" si="7"/>
        <v>0.45692416260696411</v>
      </c>
    </row>
    <row r="36" spans="1:22" x14ac:dyDescent="0.15">
      <c r="A36" s="18">
        <v>100</v>
      </c>
      <c r="B36" s="15">
        <v>29</v>
      </c>
      <c r="C36" s="18">
        <v>0.17665500000063616</v>
      </c>
      <c r="D36" t="s">
        <v>103</v>
      </c>
      <c r="E36" s="18">
        <f t="shared" si="8"/>
        <v>10.9375</v>
      </c>
      <c r="F36" s="18">
        <f t="shared" si="0"/>
        <v>0.11585685626460322</v>
      </c>
      <c r="G36" s="18">
        <v>-2.7519224999856817</v>
      </c>
      <c r="H36" t="s">
        <v>359</v>
      </c>
      <c r="I36" s="18">
        <f t="shared" si="1"/>
        <v>10.9375</v>
      </c>
      <c r="J36" s="18">
        <f t="shared" si="2"/>
        <v>0.72339379579689078</v>
      </c>
      <c r="K36" s="18">
        <v>-4.6006475000019975</v>
      </c>
      <c r="L36" t="s">
        <v>615</v>
      </c>
      <c r="M36" s="18">
        <f t="shared" si="3"/>
        <v>10.9375</v>
      </c>
      <c r="N36" s="18">
        <f t="shared" si="4"/>
        <v>0.19713289735056516</v>
      </c>
      <c r="O36" s="18">
        <v>0.51526799999999995</v>
      </c>
      <c r="P36" t="s">
        <v>871</v>
      </c>
      <c r="Q36" s="18">
        <f t="shared" si="5"/>
        <v>10.9375</v>
      </c>
      <c r="R36" s="18">
        <f t="shared" si="6"/>
        <v>0.11535111894679258</v>
      </c>
      <c r="S36" s="18">
        <f ca="1">'result(Ti-Al)'!AK124</f>
        <v>-1.5406462931904068</v>
      </c>
      <c r="T36" t="s">
        <v>1129</v>
      </c>
      <c r="U36" s="18">
        <f t="shared" si="9"/>
        <v>10.9375</v>
      </c>
      <c r="V36" s="18">
        <f t="shared" si="7"/>
        <v>0.52078233079169012</v>
      </c>
    </row>
    <row r="37" spans="1:22" x14ac:dyDescent="0.15">
      <c r="A37" s="18">
        <v>101</v>
      </c>
      <c r="B37" s="15">
        <v>30</v>
      </c>
      <c r="C37" s="18">
        <v>-3.0683449999990842</v>
      </c>
      <c r="D37" t="s">
        <v>104</v>
      </c>
      <c r="E37" s="18">
        <f t="shared" si="8"/>
        <v>11.328125</v>
      </c>
      <c r="F37" s="18">
        <f t="shared" si="0"/>
        <v>0.38270162029688554</v>
      </c>
      <c r="G37" s="18">
        <v>-4.9999224999837111</v>
      </c>
      <c r="H37" t="s">
        <v>360</v>
      </c>
      <c r="I37" s="18">
        <f t="shared" si="1"/>
        <v>11.328125</v>
      </c>
      <c r="J37" s="18">
        <f t="shared" si="2"/>
        <v>0.44140349032174303</v>
      </c>
      <c r="K37" s="18">
        <v>-4.4376475000049709</v>
      </c>
      <c r="L37" t="s">
        <v>616</v>
      </c>
      <c r="M37" s="18">
        <f t="shared" si="3"/>
        <v>11.328125</v>
      </c>
      <c r="N37" s="18">
        <f t="shared" si="4"/>
        <v>0.11277303414676627</v>
      </c>
      <c r="O37" s="18">
        <v>-3.4207299999999998</v>
      </c>
      <c r="P37" t="s">
        <v>872</v>
      </c>
      <c r="Q37" s="18">
        <f t="shared" si="5"/>
        <v>11.328125</v>
      </c>
      <c r="R37" s="18">
        <f t="shared" si="6"/>
        <v>0.36247982590855138</v>
      </c>
      <c r="S37" s="18">
        <f ca="1">'result(Ti-Al)'!AK125</f>
        <v>-1.4441878871480687</v>
      </c>
      <c r="T37" t="s">
        <v>1130</v>
      </c>
      <c r="U37" s="18">
        <f t="shared" si="9"/>
        <v>11.328125</v>
      </c>
      <c r="V37" s="18">
        <f t="shared" si="7"/>
        <v>0.35845817129725638</v>
      </c>
    </row>
    <row r="38" spans="1:22" x14ac:dyDescent="0.15">
      <c r="A38" s="18">
        <v>102</v>
      </c>
      <c r="B38" s="15">
        <v>31</v>
      </c>
      <c r="C38" s="18">
        <v>-9.0345000000269238E-2</v>
      </c>
      <c r="D38" t="s">
        <v>105</v>
      </c>
      <c r="E38" s="18">
        <f t="shared" si="8"/>
        <v>11.71875</v>
      </c>
      <c r="F38" s="18">
        <f t="shared" si="0"/>
        <v>8.4409989837483587E-2</v>
      </c>
      <c r="G38" s="18">
        <v>-4.5199224999841192</v>
      </c>
      <c r="H38" t="s">
        <v>361</v>
      </c>
      <c r="I38" s="18">
        <f t="shared" si="1"/>
        <v>11.71875</v>
      </c>
      <c r="J38" s="18">
        <f t="shared" si="2"/>
        <v>0.59866777777719771</v>
      </c>
      <c r="K38" s="18">
        <v>-3.6356475000047794</v>
      </c>
      <c r="L38" t="s">
        <v>617</v>
      </c>
      <c r="M38" s="18">
        <f t="shared" si="3"/>
        <v>11.71875</v>
      </c>
      <c r="N38" s="18">
        <f t="shared" si="4"/>
        <v>0.17373512958247456</v>
      </c>
      <c r="O38" s="18">
        <v>-3.58873</v>
      </c>
      <c r="P38" t="s">
        <v>873</v>
      </c>
      <c r="Q38" s="18">
        <f t="shared" si="5"/>
        <v>11.71875</v>
      </c>
      <c r="R38" s="18">
        <f t="shared" si="6"/>
        <v>0.63422316015581193</v>
      </c>
      <c r="S38" s="18">
        <f ca="1">'result(Ti-Al)'!AK126</f>
        <v>-1.9212240806961942</v>
      </c>
      <c r="T38" t="s">
        <v>1131</v>
      </c>
      <c r="U38" s="18">
        <f t="shared" si="9"/>
        <v>11.71875</v>
      </c>
      <c r="V38" s="18">
        <f t="shared" si="7"/>
        <v>0.18962727484116446</v>
      </c>
    </row>
    <row r="39" spans="1:22" x14ac:dyDescent="0.15">
      <c r="A39" s="18">
        <v>103</v>
      </c>
      <c r="B39" s="15">
        <v>32</v>
      </c>
      <c r="C39" s="18">
        <v>-1.0883449999994355</v>
      </c>
      <c r="D39" t="s">
        <v>106</v>
      </c>
      <c r="E39" s="18">
        <f t="shared" si="8"/>
        <v>12.109375</v>
      </c>
      <c r="F39" s="18">
        <f t="shared" si="0"/>
        <v>0.35260072866030223</v>
      </c>
      <c r="G39" s="18">
        <v>-3.112922499983739</v>
      </c>
      <c r="H39" t="s">
        <v>362</v>
      </c>
      <c r="I39" s="18">
        <f t="shared" si="1"/>
        <v>12.109375</v>
      </c>
      <c r="J39" s="18">
        <f t="shared" si="2"/>
        <v>0.41852572925306575</v>
      </c>
      <c r="K39" s="18">
        <v>-2.7866475000024593</v>
      </c>
      <c r="L39" t="s">
        <v>618</v>
      </c>
      <c r="M39" s="18">
        <f t="shared" si="3"/>
        <v>12.109375</v>
      </c>
      <c r="N39" s="18">
        <f t="shared" si="4"/>
        <v>0.44140305673431585</v>
      </c>
      <c r="O39" s="18">
        <v>-3.9197299999999999</v>
      </c>
      <c r="P39" t="s">
        <v>874</v>
      </c>
      <c r="Q39" s="18">
        <f t="shared" si="5"/>
        <v>12.109375</v>
      </c>
      <c r="R39" s="18">
        <f t="shared" si="6"/>
        <v>0.31024128878766333</v>
      </c>
      <c r="S39" s="18">
        <f ca="1">'result(Ti-Al)'!AK127</f>
        <v>-3.2264113387749078</v>
      </c>
      <c r="T39" t="s">
        <v>1132</v>
      </c>
      <c r="U39" s="18">
        <f t="shared" si="9"/>
        <v>12.109375</v>
      </c>
      <c r="V39" s="18">
        <f t="shared" si="7"/>
        <v>5.6974812734598215E-2</v>
      </c>
    </row>
    <row r="40" spans="1:22" x14ac:dyDescent="0.15">
      <c r="A40" s="18">
        <v>104</v>
      </c>
      <c r="B40" s="15">
        <v>33</v>
      </c>
      <c r="C40" s="18">
        <v>-1.4003450000004136</v>
      </c>
      <c r="D40" t="s">
        <v>107</v>
      </c>
      <c r="E40" s="18">
        <f t="shared" si="8"/>
        <v>12.5</v>
      </c>
      <c r="F40" s="18">
        <f t="shared" si="0"/>
        <v>0.13420548754625786</v>
      </c>
      <c r="G40" s="18">
        <v>-2.6779224999842199</v>
      </c>
      <c r="H40" t="s">
        <v>363</v>
      </c>
      <c r="I40" s="18">
        <f t="shared" si="1"/>
        <v>12.5</v>
      </c>
      <c r="J40" s="18">
        <f t="shared" si="2"/>
        <v>0.49596347145511255</v>
      </c>
      <c r="K40" s="18">
        <v>-4.7306475000041814</v>
      </c>
      <c r="L40" t="s">
        <v>619</v>
      </c>
      <c r="M40" s="18">
        <f t="shared" si="3"/>
        <v>12.5</v>
      </c>
      <c r="N40" s="18">
        <f t="shared" si="4"/>
        <v>0.33958980860379473</v>
      </c>
      <c r="O40" s="18">
        <v>-3.20173</v>
      </c>
      <c r="P40" t="s">
        <v>875</v>
      </c>
      <c r="Q40" s="18">
        <f t="shared" si="5"/>
        <v>12.5</v>
      </c>
      <c r="R40" s="18">
        <f t="shared" si="6"/>
        <v>9.5221873661222811E-2</v>
      </c>
      <c r="S40" s="18">
        <f ca="1">'result(Ti-Al)'!AK128</f>
        <v>-2.1991902012271569</v>
      </c>
      <c r="T40" t="s">
        <v>1133</v>
      </c>
      <c r="U40" s="18">
        <f t="shared" si="9"/>
        <v>12.5</v>
      </c>
      <c r="V40" s="18">
        <f t="shared" si="7"/>
        <v>0.26987228082493714</v>
      </c>
    </row>
    <row r="41" spans="1:22" x14ac:dyDescent="0.15">
      <c r="A41" s="18">
        <v>105</v>
      </c>
      <c r="B41" s="15">
        <v>34</v>
      </c>
      <c r="C41" s="18">
        <v>-2.6363449999990962</v>
      </c>
      <c r="D41" t="s">
        <v>108</v>
      </c>
      <c r="E41" s="18">
        <f t="shared" si="8"/>
        <v>12.890625</v>
      </c>
      <c r="F41" s="18">
        <f t="shared" si="0"/>
        <v>0.14984673571646689</v>
      </c>
      <c r="G41" s="18">
        <v>-3.288922499983471</v>
      </c>
      <c r="H41" t="s">
        <v>364</v>
      </c>
      <c r="I41" s="18">
        <f t="shared" si="1"/>
        <v>12.890625</v>
      </c>
      <c r="J41" s="18">
        <f t="shared" si="2"/>
        <v>0.36518819635006033</v>
      </c>
      <c r="K41" s="18">
        <v>-5.2966475000033597</v>
      </c>
      <c r="L41" t="s">
        <v>620</v>
      </c>
      <c r="M41" s="18">
        <f t="shared" si="3"/>
        <v>12.890625</v>
      </c>
      <c r="N41" s="18">
        <f t="shared" si="4"/>
        <v>0.18241193938113823</v>
      </c>
      <c r="O41" s="18">
        <v>-1.9037299999999999</v>
      </c>
      <c r="P41" t="s">
        <v>876</v>
      </c>
      <c r="Q41" s="18">
        <f t="shared" si="5"/>
        <v>12.890625</v>
      </c>
      <c r="R41" s="18">
        <f t="shared" si="6"/>
        <v>0.16605068610659443</v>
      </c>
      <c r="S41" s="18">
        <f ca="1">'result(Ti-Al)'!AK129</f>
        <v>-1.4367848059165209</v>
      </c>
      <c r="T41" t="s">
        <v>1134</v>
      </c>
      <c r="U41" s="18">
        <f t="shared" si="9"/>
        <v>12.890625</v>
      </c>
      <c r="V41" s="18">
        <f t="shared" si="7"/>
        <v>0.13275945047836402</v>
      </c>
    </row>
    <row r="42" spans="1:22" x14ac:dyDescent="0.15">
      <c r="A42" s="18">
        <v>106</v>
      </c>
      <c r="B42" s="15">
        <v>35</v>
      </c>
      <c r="C42" s="18">
        <v>-2.3983449999995798</v>
      </c>
      <c r="D42" t="s">
        <v>109</v>
      </c>
      <c r="E42" s="18">
        <f t="shared" si="8"/>
        <v>13.28125</v>
      </c>
      <c r="F42" s="18">
        <f t="shared" si="0"/>
        <v>0.32602314614917199</v>
      </c>
      <c r="G42" s="18">
        <v>-3.4709224999858179</v>
      </c>
      <c r="H42" t="s">
        <v>365</v>
      </c>
      <c r="I42" s="18">
        <f t="shared" si="1"/>
        <v>13.28125</v>
      </c>
      <c r="J42" s="18">
        <f t="shared" si="2"/>
        <v>0.68890587025034966</v>
      </c>
      <c r="K42" s="18">
        <v>-2.8186475000033795</v>
      </c>
      <c r="L42" t="s">
        <v>621</v>
      </c>
      <c r="M42" s="18">
        <f t="shared" si="3"/>
        <v>13.28125</v>
      </c>
      <c r="N42" s="18">
        <f t="shared" si="4"/>
        <v>0.35829574903787204</v>
      </c>
      <c r="O42" s="18">
        <v>-1.5467299999999999</v>
      </c>
      <c r="P42" t="s">
        <v>877</v>
      </c>
      <c r="Q42" s="18">
        <f t="shared" si="5"/>
        <v>13.28125</v>
      </c>
      <c r="R42" s="18">
        <f t="shared" si="6"/>
        <v>4.9635286848089481E-2</v>
      </c>
      <c r="S42" s="18">
        <f ca="1">'result(Ti-Al)'!AK130</f>
        <v>0.12640020735936486</v>
      </c>
      <c r="T42" t="s">
        <v>1135</v>
      </c>
      <c r="U42" s="18">
        <f t="shared" si="9"/>
        <v>13.28125</v>
      </c>
      <c r="V42" s="18">
        <f t="shared" si="7"/>
        <v>0.20801923633614894</v>
      </c>
    </row>
    <row r="43" spans="1:22" x14ac:dyDescent="0.15">
      <c r="A43" s="18">
        <v>107</v>
      </c>
      <c r="B43" s="15">
        <v>36</v>
      </c>
      <c r="C43" s="18">
        <v>-4.3193449999989753</v>
      </c>
      <c r="D43" t="s">
        <v>110</v>
      </c>
      <c r="E43" s="18">
        <f t="shared" si="8"/>
        <v>13.671875</v>
      </c>
      <c r="F43" s="18">
        <f t="shared" si="0"/>
        <v>0.27750698046132666</v>
      </c>
      <c r="G43" s="18">
        <v>-2.5339224999854082</v>
      </c>
      <c r="H43" t="s">
        <v>366</v>
      </c>
      <c r="I43" s="18">
        <f t="shared" si="1"/>
        <v>13.671875</v>
      </c>
      <c r="J43" s="18">
        <f t="shared" si="2"/>
        <v>0.25538307549508127</v>
      </c>
      <c r="K43" s="18">
        <v>-2.1096475000028647</v>
      </c>
      <c r="L43" t="s">
        <v>622</v>
      </c>
      <c r="M43" s="18">
        <f t="shared" si="3"/>
        <v>13.671875</v>
      </c>
      <c r="N43" s="18">
        <f t="shared" si="4"/>
        <v>0.26192033333588416</v>
      </c>
      <c r="O43" s="18">
        <v>-2.0147300000000001</v>
      </c>
      <c r="P43" t="s">
        <v>878</v>
      </c>
      <c r="Q43" s="18">
        <f t="shared" si="5"/>
        <v>13.671875</v>
      </c>
      <c r="R43" s="18">
        <f t="shared" si="6"/>
        <v>0.39069193811587211</v>
      </c>
      <c r="S43" s="18">
        <f ca="1">'result(Ti-Al)'!AK131</f>
        <v>-1.3311801429846382</v>
      </c>
      <c r="T43" t="s">
        <v>1136</v>
      </c>
      <c r="U43" s="18">
        <f t="shared" si="9"/>
        <v>13.671875</v>
      </c>
      <c r="V43" s="18">
        <f t="shared" si="7"/>
        <v>0.25349684057629568</v>
      </c>
    </row>
    <row r="44" spans="1:22" x14ac:dyDescent="0.15">
      <c r="A44" s="18">
        <v>108</v>
      </c>
      <c r="B44" s="15">
        <v>37</v>
      </c>
      <c r="C44" s="18">
        <v>-1.8203449999987242</v>
      </c>
      <c r="D44" t="s">
        <v>111</v>
      </c>
      <c r="E44" s="18">
        <f t="shared" si="8"/>
        <v>14.0625</v>
      </c>
      <c r="F44" s="18">
        <f t="shared" si="0"/>
        <v>0.10036962417908916</v>
      </c>
      <c r="G44" s="18">
        <v>-4.5199224999841192</v>
      </c>
      <c r="H44" t="s">
        <v>367</v>
      </c>
      <c r="I44" s="18">
        <f t="shared" si="1"/>
        <v>14.0625</v>
      </c>
      <c r="J44" s="18">
        <f t="shared" si="2"/>
        <v>0.36372306385437586</v>
      </c>
      <c r="K44" s="18">
        <v>-3.0906475000023192</v>
      </c>
      <c r="L44" t="s">
        <v>623</v>
      </c>
      <c r="M44" s="18">
        <f t="shared" si="3"/>
        <v>14.0625</v>
      </c>
      <c r="N44" s="18">
        <f t="shared" si="4"/>
        <v>0.26060660065080865</v>
      </c>
      <c r="O44" s="18">
        <v>-1.20373</v>
      </c>
      <c r="P44" t="s">
        <v>879</v>
      </c>
      <c r="Q44" s="18">
        <f t="shared" si="5"/>
        <v>14.0625</v>
      </c>
      <c r="R44" s="18">
        <f t="shared" si="6"/>
        <v>0.24433339269978516</v>
      </c>
      <c r="S44" s="18">
        <f ca="1">'result(Ti-Al)'!AK132</f>
        <v>-2.0194356777551672</v>
      </c>
      <c r="T44" t="s">
        <v>1137</v>
      </c>
      <c r="U44" s="18">
        <f t="shared" si="9"/>
        <v>14.0625</v>
      </c>
      <c r="V44" s="18">
        <f t="shared" si="7"/>
        <v>0.12073161625716496</v>
      </c>
    </row>
    <row r="45" spans="1:22" x14ac:dyDescent="0.15">
      <c r="A45" s="18">
        <v>109</v>
      </c>
      <c r="B45" s="15">
        <v>38</v>
      </c>
      <c r="C45" s="18">
        <v>-1.9033449999987795</v>
      </c>
      <c r="D45" t="s">
        <v>112</v>
      </c>
      <c r="E45" s="18">
        <f t="shared" si="8"/>
        <v>14.453125</v>
      </c>
      <c r="F45" s="18">
        <f t="shared" si="0"/>
        <v>0.472918058983687</v>
      </c>
      <c r="G45" s="18">
        <v>-3.6309224999833134</v>
      </c>
      <c r="H45" t="s">
        <v>368</v>
      </c>
      <c r="I45" s="18">
        <f t="shared" si="1"/>
        <v>14.453125</v>
      </c>
      <c r="J45" s="18">
        <f t="shared" si="2"/>
        <v>2.818595614866486E-2</v>
      </c>
      <c r="K45" s="18">
        <v>-5.6526475000033827</v>
      </c>
      <c r="L45" t="s">
        <v>624</v>
      </c>
      <c r="M45" s="18">
        <f t="shared" si="3"/>
        <v>14.453125</v>
      </c>
      <c r="N45" s="18">
        <f t="shared" si="4"/>
        <v>0.12738875347017342</v>
      </c>
      <c r="O45" s="18">
        <v>-0.27073000000000003</v>
      </c>
      <c r="P45" t="s">
        <v>880</v>
      </c>
      <c r="Q45" s="18">
        <f t="shared" si="5"/>
        <v>14.453125</v>
      </c>
      <c r="R45" s="18">
        <f t="shared" si="6"/>
        <v>0.25855710928488018</v>
      </c>
      <c r="S45" s="18">
        <f ca="1">'result(Ti-Al)'!AK133</f>
        <v>-5.8569588316700196</v>
      </c>
      <c r="T45" t="s">
        <v>1138</v>
      </c>
      <c r="U45" s="18">
        <f t="shared" si="9"/>
        <v>14.453125</v>
      </c>
      <c r="V45" s="18">
        <f t="shared" si="7"/>
        <v>0.20147698628074762</v>
      </c>
    </row>
    <row r="46" spans="1:22" x14ac:dyDescent="0.15">
      <c r="A46" s="18">
        <v>110</v>
      </c>
      <c r="B46" s="15">
        <v>39</v>
      </c>
      <c r="C46" s="18">
        <v>-4.0513450000005946</v>
      </c>
      <c r="D46" t="s">
        <v>113</v>
      </c>
      <c r="E46" s="18">
        <f t="shared" si="8"/>
        <v>14.84375</v>
      </c>
      <c r="F46" s="18">
        <f t="shared" si="0"/>
        <v>0.24465474681431329</v>
      </c>
      <c r="G46" s="18">
        <v>-3.4539224999861062</v>
      </c>
      <c r="H46" t="s">
        <v>369</v>
      </c>
      <c r="I46" s="18">
        <f t="shared" si="1"/>
        <v>14.84375</v>
      </c>
      <c r="J46" s="18">
        <f t="shared" si="2"/>
        <v>0.19738706468619915</v>
      </c>
      <c r="K46" s="18">
        <v>-5.2316475000040441</v>
      </c>
      <c r="L46" t="s">
        <v>625</v>
      </c>
      <c r="M46" s="18">
        <f t="shared" si="3"/>
        <v>14.84375</v>
      </c>
      <c r="N46" s="18">
        <f t="shared" si="4"/>
        <v>0.1281061519317464</v>
      </c>
      <c r="O46" s="18">
        <v>0.27126800000000001</v>
      </c>
      <c r="P46" t="s">
        <v>881</v>
      </c>
      <c r="Q46" s="18">
        <f t="shared" si="5"/>
        <v>14.84375</v>
      </c>
      <c r="R46" s="18">
        <f t="shared" si="6"/>
        <v>0.14243014991837757</v>
      </c>
      <c r="S46" s="18">
        <f ca="1">'result(Ti-Al)'!AK134</f>
        <v>-2.6571300223124541</v>
      </c>
      <c r="T46" t="s">
        <v>1139</v>
      </c>
      <c r="U46" s="18">
        <f t="shared" si="9"/>
        <v>14.84375</v>
      </c>
      <c r="V46" s="18">
        <f t="shared" si="7"/>
        <v>0.47890355930163397</v>
      </c>
    </row>
    <row r="47" spans="1:22" x14ac:dyDescent="0.15">
      <c r="A47" s="18">
        <v>111</v>
      </c>
      <c r="B47" s="15">
        <v>40</v>
      </c>
      <c r="C47" s="18">
        <v>-2.8183450000014432</v>
      </c>
      <c r="D47" t="s">
        <v>114</v>
      </c>
      <c r="E47" s="18">
        <f t="shared" si="8"/>
        <v>15.234375</v>
      </c>
      <c r="F47" s="18">
        <f t="shared" si="0"/>
        <v>0.25983460795712748</v>
      </c>
      <c r="G47" s="18">
        <v>-4.3329224999837379</v>
      </c>
      <c r="H47" t="s">
        <v>370</v>
      </c>
      <c r="I47" s="18">
        <f t="shared" si="1"/>
        <v>15.234375</v>
      </c>
      <c r="J47" s="18">
        <f t="shared" si="2"/>
        <v>4.7318473579455629E-2</v>
      </c>
      <c r="K47" s="18">
        <v>-5.4186475000044254</v>
      </c>
      <c r="L47" t="s">
        <v>626</v>
      </c>
      <c r="M47" s="18">
        <f t="shared" si="3"/>
        <v>15.234375</v>
      </c>
      <c r="N47" s="18">
        <f t="shared" si="4"/>
        <v>0.1394010944659641</v>
      </c>
      <c r="O47" s="18">
        <v>0.695268</v>
      </c>
      <c r="P47" t="s">
        <v>882</v>
      </c>
      <c r="Q47" s="18">
        <f t="shared" si="5"/>
        <v>15.234375</v>
      </c>
      <c r="R47" s="18">
        <f t="shared" si="6"/>
        <v>6.9051544005177795E-2</v>
      </c>
      <c r="S47" s="18">
        <f ca="1">'result(Ti-Al)'!AK135</f>
        <v>-4.7955191085537816</v>
      </c>
      <c r="T47" t="s">
        <v>1140</v>
      </c>
      <c r="U47" s="18">
        <f t="shared" si="9"/>
        <v>15.234375</v>
      </c>
      <c r="V47" s="18">
        <f t="shared" si="7"/>
        <v>8.0170503185837613E-2</v>
      </c>
    </row>
    <row r="48" spans="1:22" x14ac:dyDescent="0.15">
      <c r="A48" s="18">
        <v>112</v>
      </c>
      <c r="B48" s="15">
        <v>41</v>
      </c>
      <c r="C48" s="18">
        <v>-1.335345000001098</v>
      </c>
      <c r="D48" t="s">
        <v>115</v>
      </c>
      <c r="E48" s="18">
        <f t="shared" si="8"/>
        <v>15.625</v>
      </c>
      <c r="F48" s="18">
        <f t="shared" si="0"/>
        <v>0.2182725082254191</v>
      </c>
      <c r="G48" s="18">
        <v>-2.9189224999832675</v>
      </c>
      <c r="H48" t="s">
        <v>371</v>
      </c>
      <c r="I48" s="18">
        <f t="shared" si="1"/>
        <v>15.625</v>
      </c>
      <c r="J48" s="18">
        <f t="shared" si="2"/>
        <v>0.17049293875387583</v>
      </c>
      <c r="K48" s="18">
        <v>-4.5566475000029527</v>
      </c>
      <c r="L48" t="s">
        <v>627</v>
      </c>
      <c r="M48" s="18">
        <f t="shared" si="3"/>
        <v>15.625</v>
      </c>
      <c r="N48" s="18">
        <f t="shared" si="4"/>
        <v>0.20803504721416449</v>
      </c>
      <c r="O48" s="18">
        <v>-2.0757300000000001</v>
      </c>
      <c r="P48" t="s">
        <v>883</v>
      </c>
      <c r="Q48" s="18">
        <f t="shared" si="5"/>
        <v>15.625</v>
      </c>
      <c r="R48" s="18">
        <f t="shared" si="6"/>
        <v>0.15058582386643532</v>
      </c>
      <c r="S48" s="18">
        <f ca="1">'result(Ti-Al)'!AK136</f>
        <v>-0.28845945017476216</v>
      </c>
      <c r="T48" t="s">
        <v>1141</v>
      </c>
      <c r="U48" s="18">
        <f t="shared" si="9"/>
        <v>15.625</v>
      </c>
      <c r="V48" s="18">
        <f t="shared" si="7"/>
        <v>0.23534057553865864</v>
      </c>
    </row>
    <row r="49" spans="1:22" x14ac:dyDescent="0.15">
      <c r="A49" s="18">
        <v>113</v>
      </c>
      <c r="B49" s="15">
        <v>42</v>
      </c>
      <c r="C49" s="18">
        <v>-1.6973450000001833</v>
      </c>
      <c r="D49" t="s">
        <v>116</v>
      </c>
      <c r="E49" s="18">
        <f t="shared" si="8"/>
        <v>16.015625</v>
      </c>
      <c r="F49" s="18">
        <f t="shared" si="0"/>
        <v>0.27294939207112406</v>
      </c>
      <c r="G49" s="18">
        <v>-3.8439224999855526</v>
      </c>
      <c r="H49" t="s">
        <v>372</v>
      </c>
      <c r="I49" s="18">
        <f t="shared" si="1"/>
        <v>16.015625</v>
      </c>
      <c r="J49" s="18">
        <f t="shared" si="2"/>
        <v>0.17605405376607322</v>
      </c>
      <c r="K49" s="18">
        <v>-4.6286475000023586</v>
      </c>
      <c r="L49" t="s">
        <v>628</v>
      </c>
      <c r="M49" s="18">
        <f t="shared" si="3"/>
        <v>16.015625</v>
      </c>
      <c r="N49" s="18">
        <f t="shared" si="4"/>
        <v>0.29356518480442145</v>
      </c>
      <c r="O49" s="18">
        <v>-3.1787299999999998</v>
      </c>
      <c r="P49" t="s">
        <v>884</v>
      </c>
      <c r="Q49" s="18">
        <f t="shared" si="5"/>
        <v>16.015625</v>
      </c>
      <c r="R49" s="18">
        <f t="shared" si="6"/>
        <v>0.25800545083165127</v>
      </c>
      <c r="S49" s="18">
        <f ca="1">'result(Ti-Al)'!AK137</f>
        <v>-2.1679354990781103</v>
      </c>
      <c r="T49" t="s">
        <v>1142</v>
      </c>
      <c r="U49" s="18">
        <f t="shared" si="9"/>
        <v>16.015625</v>
      </c>
      <c r="V49" s="18">
        <f t="shared" si="7"/>
        <v>0.12979830112324345</v>
      </c>
    </row>
    <row r="50" spans="1:22" x14ac:dyDescent="0.15">
      <c r="A50" s="18">
        <v>114</v>
      </c>
      <c r="B50" s="15">
        <v>43</v>
      </c>
      <c r="C50" s="18">
        <v>-1.1903450000012583</v>
      </c>
      <c r="D50" t="s">
        <v>117</v>
      </c>
      <c r="E50" s="18">
        <f t="shared" si="8"/>
        <v>16.40625</v>
      </c>
      <c r="F50" s="18">
        <f t="shared" si="0"/>
        <v>0.22708165282637968</v>
      </c>
      <c r="G50" s="18">
        <v>-2.5059224999850471</v>
      </c>
      <c r="H50" t="s">
        <v>373</v>
      </c>
      <c r="I50" s="18">
        <f t="shared" si="1"/>
        <v>16.40625</v>
      </c>
      <c r="J50" s="18">
        <f t="shared" si="2"/>
        <v>0.34370432723784911</v>
      </c>
      <c r="K50" s="18">
        <v>-4.6716475000039281</v>
      </c>
      <c r="L50" t="s">
        <v>629</v>
      </c>
      <c r="M50" s="18">
        <f t="shared" si="3"/>
        <v>16.40625</v>
      </c>
      <c r="N50" s="18">
        <f t="shared" si="4"/>
        <v>3.3658441482826922E-2</v>
      </c>
      <c r="O50" s="18">
        <v>-2.5257299999999998</v>
      </c>
      <c r="P50" t="s">
        <v>885</v>
      </c>
      <c r="Q50" s="18">
        <f t="shared" si="5"/>
        <v>16.40625</v>
      </c>
      <c r="R50" s="18">
        <f t="shared" si="6"/>
        <v>0.16840862227180031</v>
      </c>
      <c r="S50" s="18">
        <f ca="1">'result(Ti-Al)'!AK138</f>
        <v>-0.57477224232252944</v>
      </c>
      <c r="T50" t="s">
        <v>1143</v>
      </c>
      <c r="U50" s="18">
        <f t="shared" si="9"/>
        <v>16.40625</v>
      </c>
      <c r="V50" s="18">
        <f t="shared" si="7"/>
        <v>0.28208299402821352</v>
      </c>
    </row>
    <row r="51" spans="1:22" x14ac:dyDescent="0.15">
      <c r="A51" s="18">
        <v>115</v>
      </c>
      <c r="B51" s="15">
        <v>44</v>
      </c>
      <c r="C51" s="18">
        <v>-3.118345000000744</v>
      </c>
      <c r="D51" t="s">
        <v>118</v>
      </c>
      <c r="E51" s="18">
        <f t="shared" si="8"/>
        <v>16.796875</v>
      </c>
      <c r="F51" s="18">
        <f t="shared" si="0"/>
        <v>0.2046675270533348</v>
      </c>
      <c r="G51" s="18">
        <v>-1.6709224999864603</v>
      </c>
      <c r="H51" t="s">
        <v>374</v>
      </c>
      <c r="I51" s="18">
        <f t="shared" si="1"/>
        <v>16.796875</v>
      </c>
      <c r="J51" s="18">
        <f t="shared" si="2"/>
        <v>0.27735884250450865</v>
      </c>
      <c r="K51" s="18">
        <v>-5.920647500005316</v>
      </c>
      <c r="L51" t="s">
        <v>630</v>
      </c>
      <c r="M51" s="18">
        <f t="shared" si="3"/>
        <v>16.796875</v>
      </c>
      <c r="N51" s="18">
        <f t="shared" si="4"/>
        <v>0.13003405724983189</v>
      </c>
      <c r="O51" s="18">
        <v>-2.64073</v>
      </c>
      <c r="P51" t="s">
        <v>886</v>
      </c>
      <c r="Q51" s="18">
        <f t="shared" si="5"/>
        <v>16.796875</v>
      </c>
      <c r="R51" s="18">
        <f t="shared" si="6"/>
        <v>0.30740358751991531</v>
      </c>
      <c r="S51" s="18">
        <f ca="1">'result(Ti-Al)'!AK139</f>
        <v>-1.7049669235858409</v>
      </c>
      <c r="T51" t="s">
        <v>1144</v>
      </c>
      <c r="U51" s="18">
        <f t="shared" si="9"/>
        <v>16.796875</v>
      </c>
      <c r="V51" s="18">
        <f t="shared" si="7"/>
        <v>9.9864917079408769E-2</v>
      </c>
    </row>
    <row r="52" spans="1:22" x14ac:dyDescent="0.15">
      <c r="A52" s="18">
        <v>116</v>
      </c>
      <c r="B52" s="15">
        <v>45</v>
      </c>
      <c r="C52" s="18">
        <v>-2.9073450000005607</v>
      </c>
      <c r="D52" t="s">
        <v>119</v>
      </c>
      <c r="E52" s="18">
        <f t="shared" si="8"/>
        <v>17.1875</v>
      </c>
      <c r="F52" s="18">
        <f t="shared" si="0"/>
        <v>7.2422339101393951E-2</v>
      </c>
      <c r="G52" s="18">
        <v>-5.1599224999847593</v>
      </c>
      <c r="H52" t="s">
        <v>375</v>
      </c>
      <c r="I52" s="18">
        <f t="shared" si="1"/>
        <v>17.1875</v>
      </c>
      <c r="J52" s="18">
        <f t="shared" si="2"/>
        <v>0.26578282143703419</v>
      </c>
      <c r="K52" s="18">
        <v>-4.5086475000033488</v>
      </c>
      <c r="L52" t="s">
        <v>631</v>
      </c>
      <c r="M52" s="18">
        <f t="shared" si="3"/>
        <v>17.1875</v>
      </c>
      <c r="N52" s="18">
        <f t="shared" si="4"/>
        <v>0.27236627644831424</v>
      </c>
      <c r="O52" s="18">
        <v>-0.96872999999999998</v>
      </c>
      <c r="P52" t="s">
        <v>887</v>
      </c>
      <c r="Q52" s="18">
        <f t="shared" si="5"/>
        <v>17.1875</v>
      </c>
      <c r="R52" s="18">
        <f t="shared" si="6"/>
        <v>0.20433044092952488</v>
      </c>
      <c r="S52" s="18">
        <f ca="1">'result(Ti-Al)'!AK140</f>
        <v>-4.0693247237411647</v>
      </c>
      <c r="T52" t="s">
        <v>1145</v>
      </c>
      <c r="U52" s="18">
        <f t="shared" si="9"/>
        <v>17.1875</v>
      </c>
      <c r="V52" s="18">
        <f t="shared" si="7"/>
        <v>9.5161493281698525E-2</v>
      </c>
    </row>
    <row r="53" spans="1:22" x14ac:dyDescent="0.15">
      <c r="A53" s="18">
        <v>117</v>
      </c>
      <c r="B53" s="15">
        <v>46</v>
      </c>
      <c r="C53" s="18">
        <v>-0.40534500000077855</v>
      </c>
      <c r="D53" t="s">
        <v>120</v>
      </c>
      <c r="E53" s="18">
        <f t="shared" si="8"/>
        <v>17.578125</v>
      </c>
      <c r="F53" s="18">
        <f t="shared" si="0"/>
        <v>1.3572327496753127E-2</v>
      </c>
      <c r="G53" s="18">
        <v>-2.8269224999846188</v>
      </c>
      <c r="H53" t="s">
        <v>376</v>
      </c>
      <c r="I53" s="18">
        <f t="shared" si="1"/>
        <v>17.578125</v>
      </c>
      <c r="J53" s="18">
        <f t="shared" si="2"/>
        <v>0.27305842930575741</v>
      </c>
      <c r="K53" s="18">
        <v>-7.7296475000032672</v>
      </c>
      <c r="L53" t="s">
        <v>632</v>
      </c>
      <c r="M53" s="18">
        <f t="shared" si="3"/>
        <v>17.578125</v>
      </c>
      <c r="N53" s="18">
        <f t="shared" si="4"/>
        <v>0.1413929090072015</v>
      </c>
      <c r="O53" s="18">
        <v>-2.3057300000000001</v>
      </c>
      <c r="P53" t="s">
        <v>888</v>
      </c>
      <c r="Q53" s="18">
        <f t="shared" si="5"/>
        <v>17.578125</v>
      </c>
      <c r="R53" s="18">
        <f t="shared" si="6"/>
        <v>0.22903137514722463</v>
      </c>
      <c r="S53" s="18">
        <f ca="1">'result(Ti-Al)'!AK141</f>
        <v>-2.7054437931575546</v>
      </c>
      <c r="T53" t="s">
        <v>1146</v>
      </c>
      <c r="U53" s="18">
        <f t="shared" si="9"/>
        <v>17.578125</v>
      </c>
      <c r="V53" s="18">
        <f t="shared" si="7"/>
        <v>3.4797497481775796E-2</v>
      </c>
    </row>
    <row r="54" spans="1:22" x14ac:dyDescent="0.15">
      <c r="A54" s="18">
        <v>118</v>
      </c>
      <c r="B54" s="15">
        <v>47</v>
      </c>
      <c r="C54" s="18">
        <v>-1.5053450000017676</v>
      </c>
      <c r="D54" t="s">
        <v>121</v>
      </c>
      <c r="E54" s="18">
        <f t="shared" si="8"/>
        <v>17.96875</v>
      </c>
      <c r="F54" s="18">
        <f t="shared" si="0"/>
        <v>0.2032727230757391</v>
      </c>
      <c r="G54" s="18">
        <v>-2.9319224999859728</v>
      </c>
      <c r="H54" t="s">
        <v>377</v>
      </c>
      <c r="I54" s="18">
        <f t="shared" si="1"/>
        <v>17.96875</v>
      </c>
      <c r="J54" s="18">
        <f t="shared" si="2"/>
        <v>0.21683748048780957</v>
      </c>
      <c r="K54" s="18">
        <v>-4.0086475000045141</v>
      </c>
      <c r="L54" t="s">
        <v>633</v>
      </c>
      <c r="M54" s="18">
        <f t="shared" si="3"/>
        <v>17.96875</v>
      </c>
      <c r="N54" s="18">
        <f t="shared" si="4"/>
        <v>0.1370528714278629</v>
      </c>
      <c r="O54" s="18">
        <v>-2.0267300000000001</v>
      </c>
      <c r="P54" t="s">
        <v>889</v>
      </c>
      <c r="Q54" s="18">
        <f t="shared" si="5"/>
        <v>17.96875</v>
      </c>
      <c r="R54" s="18">
        <f t="shared" si="6"/>
        <v>0.25497024623138215</v>
      </c>
      <c r="S54" s="18">
        <f ca="1">'result(Ti-Al)'!AK142</f>
        <v>-3.0480211040666987</v>
      </c>
      <c r="T54" t="s">
        <v>1147</v>
      </c>
      <c r="U54" s="18">
        <f t="shared" si="9"/>
        <v>17.96875</v>
      </c>
      <c r="V54" s="18">
        <f t="shared" si="7"/>
        <v>0.29145127909393159</v>
      </c>
    </row>
    <row r="55" spans="1:22" x14ac:dyDescent="0.15">
      <c r="A55" s="18">
        <v>119</v>
      </c>
      <c r="B55" s="15">
        <v>48</v>
      </c>
      <c r="C55" s="18">
        <v>-1.865344999998797</v>
      </c>
      <c r="D55" t="s">
        <v>122</v>
      </c>
      <c r="E55" s="18">
        <f t="shared" si="8"/>
        <v>18.359375</v>
      </c>
      <c r="F55" s="18">
        <f t="shared" si="0"/>
        <v>0.23653181549699617</v>
      </c>
      <c r="G55" s="18">
        <v>-4.3629224999861549</v>
      </c>
      <c r="H55" t="s">
        <v>378</v>
      </c>
      <c r="I55" s="18">
        <f t="shared" si="1"/>
        <v>18.359375</v>
      </c>
      <c r="J55" s="18">
        <f t="shared" si="2"/>
        <v>0.49322273338502737</v>
      </c>
      <c r="K55" s="18">
        <v>-4.312647500004374</v>
      </c>
      <c r="L55" t="s">
        <v>634</v>
      </c>
      <c r="M55" s="18">
        <f t="shared" si="3"/>
        <v>18.359375</v>
      </c>
      <c r="N55" s="18">
        <f t="shared" si="4"/>
        <v>8.6038184531853509E-2</v>
      </c>
      <c r="O55" s="18">
        <v>0.132268</v>
      </c>
      <c r="P55" t="s">
        <v>890</v>
      </c>
      <c r="Q55" s="18">
        <f t="shared" si="5"/>
        <v>18.359375</v>
      </c>
      <c r="R55" s="18">
        <f t="shared" si="6"/>
        <v>4.7221872418887215E-2</v>
      </c>
      <c r="S55" s="18">
        <f ca="1">'result(Ti-Al)'!AK143</f>
        <v>-1.3187211548240254</v>
      </c>
      <c r="T55" t="s">
        <v>1148</v>
      </c>
      <c r="U55" s="18">
        <f t="shared" si="9"/>
        <v>18.359375</v>
      </c>
      <c r="V55" s="18">
        <f t="shared" si="7"/>
        <v>0.27064615426914024</v>
      </c>
    </row>
    <row r="56" spans="1:22" x14ac:dyDescent="0.15">
      <c r="A56" s="18">
        <v>120</v>
      </c>
      <c r="B56" s="15">
        <v>49</v>
      </c>
      <c r="C56" s="18">
        <v>-2.2583450000013272</v>
      </c>
      <c r="D56" t="s">
        <v>123</v>
      </c>
      <c r="E56" s="18">
        <f t="shared" si="8"/>
        <v>18.75</v>
      </c>
      <c r="F56" s="18">
        <f t="shared" si="0"/>
        <v>8.6949418358185204E-2</v>
      </c>
      <c r="G56" s="18">
        <v>-3.1119224999862638</v>
      </c>
      <c r="H56" t="s">
        <v>379</v>
      </c>
      <c r="I56" s="18">
        <f t="shared" si="1"/>
        <v>18.75</v>
      </c>
      <c r="J56" s="18">
        <f t="shared" si="2"/>
        <v>0.15645397973946407</v>
      </c>
      <c r="K56" s="18">
        <v>-4.6206475000047931</v>
      </c>
      <c r="L56" t="s">
        <v>635</v>
      </c>
      <c r="M56" s="18">
        <f t="shared" si="3"/>
        <v>18.75</v>
      </c>
      <c r="N56" s="18">
        <f t="shared" si="4"/>
        <v>0.22459176137884518</v>
      </c>
      <c r="O56" s="18">
        <v>-2.1017299999999999</v>
      </c>
      <c r="P56" t="s">
        <v>891</v>
      </c>
      <c r="Q56" s="18">
        <f t="shared" si="5"/>
        <v>18.75</v>
      </c>
      <c r="R56" s="18">
        <f t="shared" si="6"/>
        <v>0.1403589094840319</v>
      </c>
      <c r="S56" s="18">
        <f ca="1">'result(Ti-Al)'!AK144</f>
        <v>-2.2163933308660888</v>
      </c>
      <c r="T56" t="s">
        <v>1149</v>
      </c>
      <c r="U56" s="18">
        <f t="shared" si="9"/>
        <v>18.75</v>
      </c>
      <c r="V56" s="18">
        <f t="shared" si="7"/>
        <v>0.18272168527363247</v>
      </c>
    </row>
    <row r="57" spans="1:22" x14ac:dyDescent="0.15">
      <c r="A57" s="18">
        <v>121</v>
      </c>
      <c r="B57" s="15">
        <v>50</v>
      </c>
      <c r="C57" s="18">
        <v>-3.3333450000014864</v>
      </c>
      <c r="D57" t="s">
        <v>124</v>
      </c>
      <c r="E57" s="18">
        <f t="shared" si="8"/>
        <v>19.140625</v>
      </c>
      <c r="F57" s="18">
        <f t="shared" si="0"/>
        <v>0.24260201994886285</v>
      </c>
      <c r="G57" s="18">
        <v>-6.6769224999845278</v>
      </c>
      <c r="H57" t="s">
        <v>380</v>
      </c>
      <c r="I57" s="18">
        <f t="shared" si="1"/>
        <v>19.140625</v>
      </c>
      <c r="J57" s="18">
        <f t="shared" si="2"/>
        <v>6.4276956005785965E-2</v>
      </c>
      <c r="K57" s="18">
        <v>-5.3826475000029461</v>
      </c>
      <c r="L57" t="s">
        <v>636</v>
      </c>
      <c r="M57" s="18">
        <f t="shared" si="3"/>
        <v>19.140625</v>
      </c>
      <c r="N57" s="18">
        <f t="shared" si="4"/>
        <v>0.31216492303839627</v>
      </c>
      <c r="O57" s="18">
        <v>-2.85473</v>
      </c>
      <c r="P57" t="s">
        <v>892</v>
      </c>
      <c r="Q57" s="18">
        <f t="shared" si="5"/>
        <v>19.140625</v>
      </c>
      <c r="R57" s="18">
        <f t="shared" si="6"/>
        <v>0.21807276013907881</v>
      </c>
      <c r="S57" s="18">
        <f ca="1">'result(Ti-Al)'!AK145</f>
        <v>-2.2490970985114576</v>
      </c>
      <c r="T57" t="s">
        <v>1150</v>
      </c>
      <c r="U57" s="18">
        <f t="shared" si="9"/>
        <v>19.140625</v>
      </c>
      <c r="V57" s="18">
        <f t="shared" si="7"/>
        <v>0.12182424934037779</v>
      </c>
    </row>
    <row r="58" spans="1:22" x14ac:dyDescent="0.15">
      <c r="A58" s="18">
        <v>122</v>
      </c>
      <c r="B58" s="15">
        <v>51</v>
      </c>
      <c r="C58" s="18">
        <v>-1.208345000001998</v>
      </c>
      <c r="D58" t="s">
        <v>125</v>
      </c>
      <c r="E58" s="18">
        <f t="shared" si="8"/>
        <v>19.53125</v>
      </c>
      <c r="F58" s="18">
        <f t="shared" si="0"/>
        <v>0.3399725657257272</v>
      </c>
      <c r="G58" s="18">
        <v>-3.1869224999852008</v>
      </c>
      <c r="H58" t="s">
        <v>381</v>
      </c>
      <c r="I58" s="18">
        <f t="shared" si="1"/>
        <v>19.53125</v>
      </c>
      <c r="J58" s="18">
        <f t="shared" si="2"/>
        <v>9.517478015362156E-2</v>
      </c>
      <c r="K58" s="18">
        <v>-3.7506475000022022</v>
      </c>
      <c r="L58" t="s">
        <v>637</v>
      </c>
      <c r="M58" s="18">
        <f t="shared" si="3"/>
        <v>19.53125</v>
      </c>
      <c r="N58" s="18">
        <f t="shared" si="4"/>
        <v>0.39309703892232234</v>
      </c>
      <c r="O58" s="18">
        <v>0.97626800000000002</v>
      </c>
      <c r="P58" t="s">
        <v>893</v>
      </c>
      <c r="Q58" s="18">
        <f t="shared" si="5"/>
        <v>19.53125</v>
      </c>
      <c r="R58" s="18">
        <f t="shared" si="6"/>
        <v>0.32172800231345111</v>
      </c>
      <c r="S58" s="18">
        <f ca="1">'result(Ti-Al)'!AK146</f>
        <v>-1.5032414780363159</v>
      </c>
      <c r="T58" t="s">
        <v>1151</v>
      </c>
      <c r="U58" s="18">
        <f t="shared" si="9"/>
        <v>19.53125</v>
      </c>
      <c r="V58" s="18">
        <f t="shared" si="7"/>
        <v>0.2447151451249068</v>
      </c>
    </row>
    <row r="59" spans="1:22" x14ac:dyDescent="0.15">
      <c r="A59" s="18">
        <v>123</v>
      </c>
      <c r="B59" s="15">
        <v>52</v>
      </c>
      <c r="C59" s="18">
        <v>-3.0713449999986153</v>
      </c>
      <c r="D59" t="s">
        <v>126</v>
      </c>
      <c r="E59" s="18">
        <f t="shared" si="8"/>
        <v>19.921875</v>
      </c>
      <c r="F59" s="18">
        <f t="shared" si="0"/>
        <v>0.4170291683182471</v>
      </c>
      <c r="G59" s="18">
        <v>-3.1509224999837215</v>
      </c>
      <c r="H59" t="s">
        <v>382</v>
      </c>
      <c r="I59" s="18">
        <f t="shared" si="1"/>
        <v>19.921875</v>
      </c>
      <c r="J59" s="18">
        <f t="shared" si="2"/>
        <v>0.80095093257576067</v>
      </c>
      <c r="K59" s="18">
        <v>-3.9416475000031426</v>
      </c>
      <c r="L59" t="s">
        <v>638</v>
      </c>
      <c r="M59" s="18">
        <f t="shared" si="3"/>
        <v>19.921875</v>
      </c>
      <c r="N59" s="18">
        <f t="shared" si="4"/>
        <v>0.80039447803457353</v>
      </c>
      <c r="O59" s="18">
        <v>0.99026800000000004</v>
      </c>
      <c r="P59" t="s">
        <v>894</v>
      </c>
      <c r="Q59" s="18">
        <f t="shared" si="5"/>
        <v>19.921875</v>
      </c>
      <c r="R59" s="18">
        <f t="shared" si="6"/>
        <v>0.59382309894372853</v>
      </c>
      <c r="S59" s="18">
        <f ca="1">'result(Ti-Al)'!AK147</f>
        <v>-1.6075525702131821</v>
      </c>
      <c r="T59" t="s">
        <v>1152</v>
      </c>
      <c r="U59" s="18">
        <f t="shared" si="9"/>
        <v>19.921875</v>
      </c>
      <c r="V59" s="18">
        <f t="shared" si="7"/>
        <v>0.39469064105055651</v>
      </c>
    </row>
    <row r="60" spans="1:22" x14ac:dyDescent="0.15">
      <c r="A60" s="18">
        <v>124</v>
      </c>
      <c r="B60" s="15">
        <v>53</v>
      </c>
      <c r="C60" s="18">
        <v>-3.0963449999994452</v>
      </c>
      <c r="D60" t="s">
        <v>127</v>
      </c>
      <c r="E60" s="18">
        <f t="shared" si="8"/>
        <v>20.3125</v>
      </c>
      <c r="F60" s="18">
        <f t="shared" si="0"/>
        <v>0.12874277503564682</v>
      </c>
      <c r="G60" s="18">
        <v>-2.9809224999866046</v>
      </c>
      <c r="H60" t="s">
        <v>383</v>
      </c>
      <c r="I60" s="18">
        <f t="shared" si="1"/>
        <v>20.3125</v>
      </c>
      <c r="J60" s="18">
        <f t="shared" si="2"/>
        <v>0.48228508719306218</v>
      </c>
      <c r="K60" s="18">
        <v>-3.5886475000026508</v>
      </c>
      <c r="L60" t="s">
        <v>639</v>
      </c>
      <c r="M60" s="18">
        <f t="shared" si="3"/>
        <v>20.3125</v>
      </c>
      <c r="N60" s="18">
        <f t="shared" si="4"/>
        <v>5.0394788581135601E-2</v>
      </c>
      <c r="O60" s="18">
        <v>-0.40572999999999998</v>
      </c>
      <c r="P60" t="s">
        <v>895</v>
      </c>
      <c r="Q60" s="18">
        <f t="shared" si="5"/>
        <v>20.3125</v>
      </c>
      <c r="R60" s="18">
        <f t="shared" si="6"/>
        <v>0.12784814752402776</v>
      </c>
      <c r="S60" s="18">
        <f ca="1">'result(Ti-Al)'!AK148</f>
        <v>-1.0351665758592106</v>
      </c>
      <c r="T60" t="s">
        <v>1153</v>
      </c>
      <c r="U60" s="18">
        <f t="shared" si="9"/>
        <v>20.3125</v>
      </c>
      <c r="V60" s="18">
        <f t="shared" si="7"/>
        <v>0.12338748197067334</v>
      </c>
    </row>
    <row r="61" spans="1:22" x14ac:dyDescent="0.15">
      <c r="A61" s="18">
        <v>125</v>
      </c>
      <c r="B61" s="15">
        <v>54</v>
      </c>
      <c r="C61" s="18">
        <v>-2.663345000001982</v>
      </c>
      <c r="D61" t="s">
        <v>128</v>
      </c>
      <c r="E61" s="18">
        <f t="shared" si="8"/>
        <v>20.703125</v>
      </c>
      <c r="F61" s="18">
        <f t="shared" si="0"/>
        <v>3.2603269316310808E-2</v>
      </c>
      <c r="G61" s="18">
        <v>-2.5219224999837309</v>
      </c>
      <c r="H61" t="s">
        <v>384</v>
      </c>
      <c r="I61" s="18">
        <f t="shared" si="1"/>
        <v>20.703125</v>
      </c>
      <c r="J61" s="18">
        <f t="shared" si="2"/>
        <v>5.1988689072732512E-2</v>
      </c>
      <c r="K61" s="18">
        <v>-2.955647500002101</v>
      </c>
      <c r="L61" t="s">
        <v>640</v>
      </c>
      <c r="M61" s="18">
        <f t="shared" si="3"/>
        <v>20.703125</v>
      </c>
      <c r="N61" s="18">
        <f t="shared" si="4"/>
        <v>0.32423192738865531</v>
      </c>
      <c r="O61" s="18">
        <v>0.65726799999999996</v>
      </c>
      <c r="P61" t="s">
        <v>896</v>
      </c>
      <c r="Q61" s="18">
        <f t="shared" si="5"/>
        <v>20.703125</v>
      </c>
      <c r="R61" s="18">
        <f t="shared" si="6"/>
        <v>0.23004397408421914</v>
      </c>
      <c r="S61" s="18">
        <f ca="1">'result(Ti-Al)'!AK149</f>
        <v>-3.5397883586660015</v>
      </c>
      <c r="T61" t="s">
        <v>1154</v>
      </c>
      <c r="U61" s="18">
        <f t="shared" si="9"/>
        <v>20.703125</v>
      </c>
      <c r="V61" s="18">
        <f t="shared" si="7"/>
        <v>0.21257488377874917</v>
      </c>
    </row>
    <row r="62" spans="1:22" x14ac:dyDescent="0.15">
      <c r="A62" s="18">
        <v>126</v>
      </c>
      <c r="B62" s="15">
        <v>55</v>
      </c>
      <c r="C62" s="18">
        <v>-1.8883450000011237</v>
      </c>
      <c r="D62" t="s">
        <v>129</v>
      </c>
      <c r="E62" s="18">
        <f t="shared" si="8"/>
        <v>21.09375</v>
      </c>
      <c r="F62" s="18">
        <f t="shared" si="0"/>
        <v>6.9630399332156964E-2</v>
      </c>
      <c r="G62" s="18">
        <v>-1.965922499984174</v>
      </c>
      <c r="H62" t="s">
        <v>385</v>
      </c>
      <c r="I62" s="18">
        <f t="shared" si="1"/>
        <v>21.09375</v>
      </c>
      <c r="J62" s="18">
        <f t="shared" si="2"/>
        <v>0.31782245999521608</v>
      </c>
      <c r="K62" s="18">
        <v>-3.5316475000044534</v>
      </c>
      <c r="L62" t="s">
        <v>641</v>
      </c>
      <c r="M62" s="18">
        <f t="shared" si="3"/>
        <v>21.09375</v>
      </c>
      <c r="N62" s="18">
        <f t="shared" si="4"/>
        <v>0.39859413392019039</v>
      </c>
      <c r="O62" s="18">
        <v>-0.63373000000000002</v>
      </c>
      <c r="P62" t="s">
        <v>897</v>
      </c>
      <c r="Q62" s="18">
        <f t="shared" si="5"/>
        <v>21.09375</v>
      </c>
      <c r="R62" s="18">
        <f t="shared" si="6"/>
        <v>3.4199750429453231E-2</v>
      </c>
      <c r="S62" s="18">
        <f ca="1">'result(Ti-Al)'!AK150</f>
        <v>-1.4389470842882284</v>
      </c>
      <c r="T62" t="s">
        <v>1155</v>
      </c>
      <c r="U62" s="18">
        <f t="shared" si="9"/>
        <v>21.09375</v>
      </c>
      <c r="V62" s="18">
        <f t="shared" si="7"/>
        <v>0.15523308663913302</v>
      </c>
    </row>
    <row r="63" spans="1:22" x14ac:dyDescent="0.15">
      <c r="A63" s="18">
        <v>127</v>
      </c>
      <c r="B63" s="15">
        <v>56</v>
      </c>
      <c r="C63" s="18">
        <v>-2.1603450000000635</v>
      </c>
      <c r="D63" t="s">
        <v>130</v>
      </c>
      <c r="E63" s="18">
        <f t="shared" si="8"/>
        <v>21.484375</v>
      </c>
      <c r="F63" s="18">
        <f t="shared" si="0"/>
        <v>0.14488073645010158</v>
      </c>
      <c r="G63" s="18">
        <v>-0.86092249998515058</v>
      </c>
      <c r="H63" t="s">
        <v>386</v>
      </c>
      <c r="I63" s="18">
        <f t="shared" si="1"/>
        <v>21.484375</v>
      </c>
      <c r="J63" s="18">
        <f t="shared" si="2"/>
        <v>0.23192660290687808</v>
      </c>
      <c r="K63" s="18">
        <v>1.8723524999977315</v>
      </c>
      <c r="L63" t="s">
        <v>642</v>
      </c>
      <c r="M63" s="18">
        <f t="shared" si="3"/>
        <v>21.484375</v>
      </c>
      <c r="N63" s="18">
        <f t="shared" si="4"/>
        <v>0.21305890504467473</v>
      </c>
      <c r="O63" s="18">
        <v>-0.60472999999999999</v>
      </c>
      <c r="P63" t="s">
        <v>898</v>
      </c>
      <c r="Q63" s="18">
        <f t="shared" si="5"/>
        <v>21.484375</v>
      </c>
      <c r="R63" s="18">
        <f t="shared" si="6"/>
        <v>0.23182935661470311</v>
      </c>
      <c r="S63" s="18">
        <f ca="1">'result(Ti-Al)'!AK151</f>
        <v>-3.0165427602472468</v>
      </c>
      <c r="T63" t="s">
        <v>1156</v>
      </c>
      <c r="U63" s="18">
        <f t="shared" si="9"/>
        <v>21.484375</v>
      </c>
      <c r="V63" s="18">
        <f t="shared" si="7"/>
        <v>0.26846456938899255</v>
      </c>
    </row>
    <row r="64" spans="1:22" x14ac:dyDescent="0.15">
      <c r="A64" s="18">
        <v>128</v>
      </c>
      <c r="B64" s="15">
        <v>57</v>
      </c>
      <c r="C64" s="18">
        <v>-1.1623450000008972</v>
      </c>
      <c r="D64" t="s">
        <v>131</v>
      </c>
      <c r="E64" s="18">
        <f t="shared" si="8"/>
        <v>21.875</v>
      </c>
      <c r="F64" s="18">
        <f t="shared" si="0"/>
        <v>0.11383454165374358</v>
      </c>
      <c r="G64" s="18">
        <v>-0.8079224999839596</v>
      </c>
      <c r="H64" t="s">
        <v>387</v>
      </c>
      <c r="I64" s="18">
        <f t="shared" si="1"/>
        <v>21.875</v>
      </c>
      <c r="J64" s="18">
        <f t="shared" si="2"/>
        <v>0.19277104506354195</v>
      </c>
      <c r="K64" s="18">
        <v>-1.7656475000045191</v>
      </c>
      <c r="L64" t="s">
        <v>643</v>
      </c>
      <c r="M64" s="18">
        <f t="shared" si="3"/>
        <v>21.875</v>
      </c>
      <c r="N64" s="18">
        <f t="shared" si="4"/>
        <v>0.21882600815542261</v>
      </c>
      <c r="O64" s="18">
        <v>-0.63573000000000002</v>
      </c>
      <c r="P64" t="s">
        <v>899</v>
      </c>
      <c r="Q64" s="18">
        <f t="shared" si="5"/>
        <v>21.875</v>
      </c>
      <c r="R64" s="18">
        <f t="shared" si="6"/>
        <v>0.15873542754746078</v>
      </c>
      <c r="S64" s="18">
        <f ca="1">'result(Ti-Al)'!AK152</f>
        <v>-4.1832139703458857</v>
      </c>
      <c r="T64" t="s">
        <v>1157</v>
      </c>
      <c r="U64" s="18">
        <f t="shared" si="9"/>
        <v>21.875</v>
      </c>
      <c r="V64" s="18">
        <f t="shared" si="7"/>
        <v>0.29748716382896606</v>
      </c>
    </row>
    <row r="65" spans="1:22" x14ac:dyDescent="0.15">
      <c r="A65" s="18">
        <v>129</v>
      </c>
      <c r="B65" s="15">
        <v>58</v>
      </c>
      <c r="C65" s="18">
        <v>-0.96034499999930745</v>
      </c>
      <c r="D65" t="s">
        <v>132</v>
      </c>
      <c r="E65" s="18">
        <f t="shared" si="8"/>
        <v>22.265625</v>
      </c>
      <c r="F65" s="18">
        <f t="shared" si="0"/>
        <v>0.15692229118803466</v>
      </c>
      <c r="G65" s="18">
        <v>0.13407750001448449</v>
      </c>
      <c r="H65" t="s">
        <v>388</v>
      </c>
      <c r="I65" s="18">
        <f t="shared" si="1"/>
        <v>22.265625</v>
      </c>
      <c r="J65" s="18">
        <f t="shared" si="2"/>
        <v>0.23453636362634536</v>
      </c>
      <c r="K65" s="18">
        <v>-2.0026475000030075</v>
      </c>
      <c r="L65" t="s">
        <v>644</v>
      </c>
      <c r="M65" s="18">
        <f t="shared" si="3"/>
        <v>22.265625</v>
      </c>
      <c r="N65" s="18">
        <f t="shared" si="4"/>
        <v>6.1693508209381305E-2</v>
      </c>
      <c r="O65" s="18">
        <v>-0.61373</v>
      </c>
      <c r="P65" t="s">
        <v>900</v>
      </c>
      <c r="Q65" s="18">
        <f t="shared" si="5"/>
        <v>22.265625</v>
      </c>
      <c r="R65" s="18">
        <f t="shared" si="6"/>
        <v>0.16932008767160378</v>
      </c>
      <c r="S65" s="18">
        <f ca="1">'result(Ti-Al)'!AK153</f>
        <v>-2.6668733478180595</v>
      </c>
      <c r="T65" t="s">
        <v>1158</v>
      </c>
      <c r="U65" s="18">
        <f t="shared" si="9"/>
        <v>22.265625</v>
      </c>
      <c r="V65" s="18">
        <f t="shared" si="7"/>
        <v>0.21499453172703326</v>
      </c>
    </row>
    <row r="66" spans="1:22" x14ac:dyDescent="0.15">
      <c r="A66" s="18">
        <v>130</v>
      </c>
      <c r="B66" s="15">
        <v>59</v>
      </c>
      <c r="C66" s="18">
        <v>-0.95534500000127309</v>
      </c>
      <c r="D66" t="s">
        <v>133</v>
      </c>
      <c r="E66" s="18">
        <f t="shared" si="8"/>
        <v>22.65625</v>
      </c>
      <c r="F66" s="18">
        <f t="shared" si="0"/>
        <v>8.7990519482439758E-2</v>
      </c>
      <c r="G66" s="18">
        <v>-1.6979224999857934</v>
      </c>
      <c r="H66" t="s">
        <v>389</v>
      </c>
      <c r="I66" s="18">
        <f t="shared" si="1"/>
        <v>22.65625</v>
      </c>
      <c r="J66" s="18">
        <f t="shared" si="2"/>
        <v>0.12913135190678857</v>
      </c>
      <c r="K66" s="18">
        <v>-4.0486475000029998</v>
      </c>
      <c r="L66" t="s">
        <v>645</v>
      </c>
      <c r="M66" s="18">
        <f t="shared" si="3"/>
        <v>22.65625</v>
      </c>
      <c r="N66" s="18">
        <f t="shared" si="4"/>
        <v>0.38859771440399354</v>
      </c>
      <c r="O66" s="18">
        <v>-0.40572999999999998</v>
      </c>
      <c r="P66" t="s">
        <v>901</v>
      </c>
      <c r="Q66" s="18">
        <f t="shared" si="5"/>
        <v>22.65625</v>
      </c>
      <c r="R66" s="18">
        <f t="shared" si="6"/>
        <v>0.23653089029815472</v>
      </c>
      <c r="S66" s="18">
        <f ca="1">'result(Ti-Al)'!AK154</f>
        <v>-1.0476667113002964</v>
      </c>
      <c r="T66" t="s">
        <v>1159</v>
      </c>
      <c r="U66" s="18">
        <f t="shared" si="9"/>
        <v>22.65625</v>
      </c>
      <c r="V66" s="18">
        <f t="shared" si="7"/>
        <v>0.20438391261398692</v>
      </c>
    </row>
    <row r="67" spans="1:22" x14ac:dyDescent="0.15">
      <c r="A67" s="18">
        <v>131</v>
      </c>
      <c r="B67" s="15">
        <v>60</v>
      </c>
      <c r="C67" s="18">
        <v>-1.3253450000014766</v>
      </c>
      <c r="D67" t="s">
        <v>134</v>
      </c>
      <c r="E67" s="18">
        <f t="shared" si="8"/>
        <v>23.046875</v>
      </c>
      <c r="F67" s="18">
        <f t="shared" si="0"/>
        <v>5.4442218004880472E-2</v>
      </c>
      <c r="G67" s="18">
        <v>-1.9079224999849487</v>
      </c>
      <c r="H67" t="s">
        <v>390</v>
      </c>
      <c r="I67" s="18">
        <f t="shared" si="1"/>
        <v>23.046875</v>
      </c>
      <c r="J67" s="18">
        <f t="shared" si="2"/>
        <v>7.480175667804935E-2</v>
      </c>
      <c r="K67" s="18">
        <v>-4.1726475000025687</v>
      </c>
      <c r="L67" t="s">
        <v>646</v>
      </c>
      <c r="M67" s="18">
        <f t="shared" si="3"/>
        <v>23.046875</v>
      </c>
      <c r="N67" s="18">
        <f t="shared" si="4"/>
        <v>0.29762154039577826</v>
      </c>
      <c r="O67" s="18">
        <v>-0.88173000000000001</v>
      </c>
      <c r="P67" t="s">
        <v>902</v>
      </c>
      <c r="Q67" s="18">
        <f t="shared" si="5"/>
        <v>23.046875</v>
      </c>
      <c r="R67" s="18">
        <f t="shared" si="6"/>
        <v>0.13588965944277592</v>
      </c>
      <c r="S67" s="18">
        <f ca="1">'result(Ti-Al)'!AK155</f>
        <v>-2.1111200536583588</v>
      </c>
      <c r="T67" t="s">
        <v>1160</v>
      </c>
      <c r="U67" s="18">
        <f t="shared" si="9"/>
        <v>23.046875</v>
      </c>
      <c r="V67" s="18">
        <f t="shared" si="7"/>
        <v>2.2448269553621839E-2</v>
      </c>
    </row>
    <row r="68" spans="1:22" x14ac:dyDescent="0.15">
      <c r="A68" s="18">
        <v>132</v>
      </c>
      <c r="B68" s="15">
        <v>61</v>
      </c>
      <c r="C68" s="18">
        <v>-1.7613449999984709</v>
      </c>
      <c r="D68" t="s">
        <v>135</v>
      </c>
      <c r="E68" s="18">
        <f t="shared" si="8"/>
        <v>23.4375</v>
      </c>
      <c r="F68" s="18">
        <f t="shared" si="0"/>
        <v>0.2494743323867864</v>
      </c>
      <c r="G68" s="18">
        <v>-0.73692249998558168</v>
      </c>
      <c r="H68" t="s">
        <v>391</v>
      </c>
      <c r="I68" s="18">
        <f t="shared" si="1"/>
        <v>23.4375</v>
      </c>
      <c r="J68" s="18">
        <f t="shared" si="2"/>
        <v>0.24702574768677671</v>
      </c>
      <c r="K68" s="18">
        <v>-2.8476475000047685</v>
      </c>
      <c r="L68" t="s">
        <v>647</v>
      </c>
      <c r="M68" s="18">
        <f t="shared" si="3"/>
        <v>23.4375</v>
      </c>
      <c r="N68" s="18">
        <f t="shared" si="4"/>
        <v>0.26681426395466862</v>
      </c>
      <c r="O68" s="18">
        <v>2.1002679999999998</v>
      </c>
      <c r="P68" t="s">
        <v>903</v>
      </c>
      <c r="Q68" s="18">
        <f t="shared" si="5"/>
        <v>23.4375</v>
      </c>
      <c r="R68" s="18">
        <f t="shared" si="6"/>
        <v>9.1104155939414205E-2</v>
      </c>
      <c r="S68" s="18">
        <f ca="1">'result(Ti-Al)'!AK156</f>
        <v>-2.3397340525593542</v>
      </c>
      <c r="T68" t="s">
        <v>1161</v>
      </c>
      <c r="U68" s="18">
        <f t="shared" si="9"/>
        <v>23.4375</v>
      </c>
      <c r="V68" s="18">
        <f t="shared" si="7"/>
        <v>0.14780371239599022</v>
      </c>
    </row>
    <row r="69" spans="1:22" x14ac:dyDescent="0.15">
      <c r="A69" s="18">
        <v>133</v>
      </c>
      <c r="B69" s="15">
        <v>62</v>
      </c>
      <c r="C69" s="18">
        <v>-2.7563450000016587</v>
      </c>
      <c r="D69" t="s">
        <v>136</v>
      </c>
      <c r="E69" s="18">
        <f t="shared" si="8"/>
        <v>23.828125</v>
      </c>
      <c r="F69" s="18">
        <f t="shared" si="0"/>
        <v>7.6487197383168217E-3</v>
      </c>
      <c r="G69" s="18">
        <v>0.30807750001571321</v>
      </c>
      <c r="H69" t="s">
        <v>392</v>
      </c>
      <c r="I69" s="18">
        <f t="shared" si="1"/>
        <v>23.828125</v>
      </c>
      <c r="J69" s="18">
        <f t="shared" si="2"/>
        <v>0.15505123162640727</v>
      </c>
      <c r="K69" s="18">
        <v>-3.6316475000042203</v>
      </c>
      <c r="L69" t="s">
        <v>648</v>
      </c>
      <c r="M69" s="18">
        <f t="shared" si="3"/>
        <v>23.828125</v>
      </c>
      <c r="N69" s="18">
        <f t="shared" si="4"/>
        <v>0.33775208880036217</v>
      </c>
      <c r="O69" s="18">
        <v>-0.24473</v>
      </c>
      <c r="P69" t="s">
        <v>904</v>
      </c>
      <c r="Q69" s="18">
        <f t="shared" si="5"/>
        <v>23.828125</v>
      </c>
      <c r="R69" s="18">
        <f t="shared" si="6"/>
        <v>0.18277336581679182</v>
      </c>
      <c r="S69" s="18">
        <f ca="1">'result(Ti-Al)'!AK157</f>
        <v>-1.6614297077354734</v>
      </c>
      <c r="T69" t="s">
        <v>1162</v>
      </c>
      <c r="U69" s="18">
        <f t="shared" si="9"/>
        <v>23.828125</v>
      </c>
      <c r="V69" s="18">
        <f t="shared" si="7"/>
        <v>0.20550844197327919</v>
      </c>
    </row>
    <row r="70" spans="1:22" x14ac:dyDescent="0.15">
      <c r="A70" s="18">
        <v>134</v>
      </c>
      <c r="B70" s="15">
        <v>63</v>
      </c>
      <c r="C70" s="18">
        <v>-1.4073450000005039</v>
      </c>
      <c r="D70" t="s">
        <v>137</v>
      </c>
      <c r="E70" s="18">
        <f t="shared" si="8"/>
        <v>24.21875</v>
      </c>
      <c r="F70" s="18">
        <f t="shared" si="0"/>
        <v>9.9928882274601089E-2</v>
      </c>
      <c r="G70" s="18">
        <v>-0.12692249998380589</v>
      </c>
      <c r="H70" t="s">
        <v>393</v>
      </c>
      <c r="I70" s="18">
        <f t="shared" si="1"/>
        <v>24.21875</v>
      </c>
      <c r="J70" s="18">
        <f t="shared" si="2"/>
        <v>0.33512142147281726</v>
      </c>
      <c r="K70" s="18">
        <v>-3.4626475000045787</v>
      </c>
      <c r="L70" t="s">
        <v>649</v>
      </c>
      <c r="M70" s="18">
        <f t="shared" si="3"/>
        <v>24.21875</v>
      </c>
      <c r="N70" s="18">
        <f t="shared" si="4"/>
        <v>0.1602793030088627</v>
      </c>
      <c r="O70" s="18">
        <v>-1.02173</v>
      </c>
      <c r="P70" t="s">
        <v>905</v>
      </c>
      <c r="Q70" s="18">
        <f t="shared" si="5"/>
        <v>24.21875</v>
      </c>
      <c r="R70" s="18">
        <f t="shared" si="6"/>
        <v>7.4821609986105139E-2</v>
      </c>
      <c r="S70" s="18">
        <f ca="1">'result(Ti-Al)'!AK158</f>
        <v>-1.6093941269888696</v>
      </c>
      <c r="T70" t="s">
        <v>1163</v>
      </c>
      <c r="U70" s="18">
        <f t="shared" si="9"/>
        <v>24.21875</v>
      </c>
      <c r="V70" s="18">
        <f t="shared" si="7"/>
        <v>0.56643662380130977</v>
      </c>
    </row>
    <row r="71" spans="1:22" x14ac:dyDescent="0.15">
      <c r="A71" s="18">
        <v>135</v>
      </c>
      <c r="B71" s="15">
        <v>64</v>
      </c>
      <c r="C71" s="18">
        <v>-1.8913450000006549</v>
      </c>
      <c r="D71" t="s">
        <v>138</v>
      </c>
      <c r="E71" s="18">
        <f t="shared" si="8"/>
        <v>24.609375</v>
      </c>
      <c r="F71" s="18">
        <f t="shared" si="0"/>
        <v>0.23442016367905377</v>
      </c>
      <c r="G71" s="18">
        <v>-1.1519224999858579</v>
      </c>
      <c r="H71" t="s">
        <v>394</v>
      </c>
      <c r="I71" s="18">
        <f t="shared" si="1"/>
        <v>24.609375</v>
      </c>
      <c r="J71" s="18">
        <f t="shared" si="2"/>
        <v>0.16910621744669882</v>
      </c>
      <c r="K71" s="18">
        <v>-3.3826475000040546</v>
      </c>
      <c r="L71" t="s">
        <v>650</v>
      </c>
      <c r="M71" s="18">
        <f t="shared" si="3"/>
        <v>24.609375</v>
      </c>
      <c r="N71" s="18">
        <f t="shared" si="4"/>
        <v>0.15736799892474015</v>
      </c>
      <c r="O71" s="18">
        <v>-0.34872999999999998</v>
      </c>
      <c r="P71" t="s">
        <v>906</v>
      </c>
      <c r="Q71" s="18">
        <f t="shared" si="5"/>
        <v>24.609375</v>
      </c>
      <c r="R71" s="18">
        <f t="shared" si="6"/>
        <v>5.7105452018184115E-2</v>
      </c>
      <c r="S71" s="18">
        <f ca="1">'result(Ti-Al)'!AK159</f>
        <v>-3.1221487526317775</v>
      </c>
      <c r="T71" t="s">
        <v>1164</v>
      </c>
      <c r="U71" s="18">
        <f t="shared" si="9"/>
        <v>24.609375</v>
      </c>
      <c r="V71" s="18">
        <f t="shared" si="7"/>
        <v>0.30179952943737309</v>
      </c>
    </row>
    <row r="72" spans="1:22" x14ac:dyDescent="0.15">
      <c r="A72" s="18">
        <v>136</v>
      </c>
      <c r="B72" s="15">
        <v>65</v>
      </c>
      <c r="C72" s="18">
        <v>-2.1723450000017408</v>
      </c>
      <c r="D72" t="s">
        <v>139</v>
      </c>
      <c r="E72" s="18">
        <f t="shared" si="8"/>
        <v>25</v>
      </c>
      <c r="F72" s="18">
        <f t="shared" si="0"/>
        <v>0.14136203582724238</v>
      </c>
      <c r="G72" s="18">
        <v>-1.5969224999849985</v>
      </c>
      <c r="H72" t="s">
        <v>395</v>
      </c>
      <c r="I72" s="18">
        <f t="shared" si="1"/>
        <v>25</v>
      </c>
      <c r="J72" s="18">
        <f t="shared" si="2"/>
        <v>0.26068498137223667</v>
      </c>
      <c r="K72" s="18">
        <v>0.67835249999603775</v>
      </c>
      <c r="L72" t="s">
        <v>651</v>
      </c>
      <c r="M72" s="18">
        <f t="shared" si="3"/>
        <v>25</v>
      </c>
      <c r="N72" s="18">
        <f t="shared" si="4"/>
        <v>5.8668632810849192E-2</v>
      </c>
      <c r="O72" s="18">
        <v>0.31726799999999999</v>
      </c>
      <c r="P72" t="s">
        <v>907</v>
      </c>
      <c r="Q72" s="18">
        <f t="shared" si="5"/>
        <v>25</v>
      </c>
      <c r="R72" s="18">
        <f t="shared" si="6"/>
        <v>0.10162113578823365</v>
      </c>
      <c r="S72" s="18">
        <f ca="1">'result(Ti-Al)'!AK160</f>
        <v>-3.5496438585523284</v>
      </c>
      <c r="T72" t="s">
        <v>1165</v>
      </c>
      <c r="U72" s="18">
        <f t="shared" si="9"/>
        <v>25</v>
      </c>
      <c r="V72" s="18">
        <f t="shared" si="7"/>
        <v>0.29114663095122384</v>
      </c>
    </row>
    <row r="73" spans="1:22" x14ac:dyDescent="0.15">
      <c r="A73" s="18">
        <v>137</v>
      </c>
      <c r="B73" s="15">
        <v>66</v>
      </c>
      <c r="C73" s="18">
        <v>-2.3113449999989655</v>
      </c>
      <c r="D73" t="s">
        <v>140</v>
      </c>
      <c r="E73" s="18">
        <f t="shared" si="8"/>
        <v>25.390625</v>
      </c>
      <c r="F73" s="18">
        <f t="shared" ref="F73:F136" si="10">IMABS(D73)/($C$2/2)</f>
        <v>0.11987182000302321</v>
      </c>
      <c r="G73" s="18">
        <v>-1.6189224999862972</v>
      </c>
      <c r="H73" t="s">
        <v>396</v>
      </c>
      <c r="I73" s="18">
        <f t="shared" ref="I73:I136" si="11">(B73-1)/($C$2*$C$3)</f>
        <v>25.390625</v>
      </c>
      <c r="J73" s="18">
        <f t="shared" ref="J73:J136" si="12">IMABS(H73)/($C$2/2)</f>
        <v>0.32197094901741663</v>
      </c>
      <c r="K73" s="18">
        <v>-0.21664750000383037</v>
      </c>
      <c r="L73" t="s">
        <v>652</v>
      </c>
      <c r="M73" s="18">
        <f t="shared" ref="M73:M136" si="13">(B73-1)/($C$2*$C$3)</f>
        <v>25.390625</v>
      </c>
      <c r="N73" s="18">
        <f t="shared" ref="N73:N136" si="14">IMABS(L73)/($C$2/2)</f>
        <v>0.22051322046976415</v>
      </c>
      <c r="O73" s="18">
        <v>0.322268</v>
      </c>
      <c r="P73" t="s">
        <v>908</v>
      </c>
      <c r="Q73" s="18">
        <f t="shared" ref="Q73:Q136" si="15">(B73-1)/($C$2*$C$3)</f>
        <v>25.390625</v>
      </c>
      <c r="R73" s="18">
        <f t="shared" ref="R73:R136" si="16">IMABS(P73)/($C$2/2)</f>
        <v>0.12295996321196458</v>
      </c>
      <c r="S73" s="18">
        <f ca="1">'result(Ti-Al)'!AK161</f>
        <v>-2.9899843471075589</v>
      </c>
      <c r="T73" t="s">
        <v>1166</v>
      </c>
      <c r="U73" s="18">
        <f t="shared" si="9"/>
        <v>25.390625</v>
      </c>
      <c r="V73" s="18">
        <f t="shared" ref="V73:V136" si="17">IMABS(T73)/($C$2/2)</f>
        <v>0.24883417016165119</v>
      </c>
    </row>
    <row r="74" spans="1:22" x14ac:dyDescent="0.15">
      <c r="A74" s="18">
        <v>138</v>
      </c>
      <c r="B74" s="15">
        <v>67</v>
      </c>
      <c r="C74" s="18">
        <v>-2.1663449999991258</v>
      </c>
      <c r="D74" t="s">
        <v>141</v>
      </c>
      <c r="E74" s="18">
        <f t="shared" ref="E74:E137" si="18">(B74-1)/($C$2*$C$3)</f>
        <v>25.78125</v>
      </c>
      <c r="F74" s="18">
        <f t="shared" si="10"/>
        <v>0.15813916841510653</v>
      </c>
      <c r="G74" s="18">
        <v>2.9470775000142169</v>
      </c>
      <c r="H74" t="s">
        <v>397</v>
      </c>
      <c r="I74" s="18">
        <f t="shared" si="11"/>
        <v>25.78125</v>
      </c>
      <c r="J74" s="18">
        <f t="shared" si="12"/>
        <v>0.24720264577137416</v>
      </c>
      <c r="K74" s="18">
        <v>-1.9966475000039452</v>
      </c>
      <c r="L74" t="s">
        <v>653</v>
      </c>
      <c r="M74" s="18">
        <f t="shared" si="13"/>
        <v>25.78125</v>
      </c>
      <c r="N74" s="18">
        <f t="shared" si="14"/>
        <v>0.11175007142948092</v>
      </c>
      <c r="O74" s="18">
        <v>0.15926799999999999</v>
      </c>
      <c r="P74" t="s">
        <v>909</v>
      </c>
      <c r="Q74" s="18">
        <f t="shared" si="15"/>
        <v>25.78125</v>
      </c>
      <c r="R74" s="18">
        <f t="shared" si="16"/>
        <v>0.11769215522238384</v>
      </c>
      <c r="S74" s="18">
        <f ca="1">'result(Ti-Al)'!AK162</f>
        <v>-4.2625287658974997</v>
      </c>
      <c r="T74" t="s">
        <v>1167</v>
      </c>
      <c r="U74" s="18">
        <f t="shared" ref="U74:U137" si="19">(B74-1)/($C$2*$C$3)</f>
        <v>25.78125</v>
      </c>
      <c r="V74" s="18">
        <f t="shared" si="17"/>
        <v>0.19193721760649668</v>
      </c>
    </row>
    <row r="75" spans="1:22" x14ac:dyDescent="0.15">
      <c r="A75" s="18">
        <v>139</v>
      </c>
      <c r="B75" s="15">
        <v>68</v>
      </c>
      <c r="C75" s="18">
        <v>-1.5713449999985585</v>
      </c>
      <c r="D75" t="s">
        <v>142</v>
      </c>
      <c r="E75" s="18">
        <f t="shared" si="18"/>
        <v>26.171875</v>
      </c>
      <c r="F75" s="18">
        <f t="shared" si="10"/>
        <v>0.11413707127069993</v>
      </c>
      <c r="G75" s="18">
        <v>-0.61292249998601278</v>
      </c>
      <c r="H75" t="s">
        <v>398</v>
      </c>
      <c r="I75" s="18">
        <f t="shared" si="11"/>
        <v>26.171875</v>
      </c>
      <c r="J75" s="18">
        <f t="shared" si="12"/>
        <v>0.21849041343180275</v>
      </c>
      <c r="K75" s="18">
        <v>-3.3036475000045584</v>
      </c>
      <c r="L75" t="s">
        <v>654</v>
      </c>
      <c r="M75" s="18">
        <f t="shared" si="13"/>
        <v>26.171875</v>
      </c>
      <c r="N75" s="18">
        <f t="shared" si="14"/>
        <v>0.20747109563940888</v>
      </c>
      <c r="O75" s="18">
        <v>-2.1847300000000001</v>
      </c>
      <c r="P75" t="s">
        <v>910</v>
      </c>
      <c r="Q75" s="18">
        <f t="shared" si="15"/>
        <v>26.171875</v>
      </c>
      <c r="R75" s="18">
        <f t="shared" si="16"/>
        <v>0.23278384323847778</v>
      </c>
      <c r="S75" s="18">
        <f ca="1">'result(Ti-Al)'!AK163</f>
        <v>-3.3232510935041555</v>
      </c>
      <c r="T75" t="s">
        <v>1168</v>
      </c>
      <c r="U75" s="18">
        <f t="shared" si="19"/>
        <v>26.171875</v>
      </c>
      <c r="V75" s="18">
        <f t="shared" si="17"/>
        <v>0.26901141553359886</v>
      </c>
    </row>
    <row r="76" spans="1:22" x14ac:dyDescent="0.15">
      <c r="A76" s="18">
        <v>140</v>
      </c>
      <c r="B76" s="15">
        <v>69</v>
      </c>
      <c r="C76" s="18">
        <v>-1.1713449999994907</v>
      </c>
      <c r="D76" t="s">
        <v>143</v>
      </c>
      <c r="E76" s="18">
        <f t="shared" si="18"/>
        <v>26.5625</v>
      </c>
      <c r="F76" s="18">
        <f t="shared" si="10"/>
        <v>7.2099202352845046E-2</v>
      </c>
      <c r="G76" s="18">
        <v>-2.6119224999838764</v>
      </c>
      <c r="H76" t="s">
        <v>399</v>
      </c>
      <c r="I76" s="18">
        <f t="shared" si="11"/>
        <v>26.5625</v>
      </c>
      <c r="J76" s="18">
        <f t="shared" si="12"/>
        <v>0.56323812236294013</v>
      </c>
      <c r="K76" s="18">
        <v>-4.743647500003334</v>
      </c>
      <c r="L76" t="s">
        <v>655</v>
      </c>
      <c r="M76" s="18">
        <f t="shared" si="13"/>
        <v>26.5625</v>
      </c>
      <c r="N76" s="18">
        <f t="shared" si="14"/>
        <v>0.13735463243780602</v>
      </c>
      <c r="O76" s="18">
        <v>-0.28572999999999998</v>
      </c>
      <c r="P76" t="s">
        <v>911</v>
      </c>
      <c r="Q76" s="18">
        <f t="shared" si="15"/>
        <v>26.5625</v>
      </c>
      <c r="R76" s="18">
        <f t="shared" si="16"/>
        <v>0.18884343051751637</v>
      </c>
      <c r="S76" s="18">
        <f ca="1">'result(Ti-Al)'!AK164</f>
        <v>-2.4855338700649603</v>
      </c>
      <c r="T76" t="s">
        <v>1169</v>
      </c>
      <c r="U76" s="18">
        <f t="shared" si="19"/>
        <v>26.5625</v>
      </c>
      <c r="V76" s="18">
        <f t="shared" si="17"/>
        <v>4.4899847437807408E-2</v>
      </c>
    </row>
    <row r="77" spans="1:22" x14ac:dyDescent="0.15">
      <c r="A77" s="18">
        <v>141</v>
      </c>
      <c r="B77" s="15">
        <v>70</v>
      </c>
      <c r="C77" s="18">
        <v>-1.1933450000007895</v>
      </c>
      <c r="D77" t="s">
        <v>144</v>
      </c>
      <c r="E77" s="18">
        <f t="shared" si="18"/>
        <v>26.953125</v>
      </c>
      <c r="F77" s="18">
        <f t="shared" si="10"/>
        <v>0.22844683677277838</v>
      </c>
      <c r="G77" s="18">
        <v>-2.1419224999839059</v>
      </c>
      <c r="H77" t="s">
        <v>400</v>
      </c>
      <c r="I77" s="18">
        <f t="shared" si="11"/>
        <v>26.953125</v>
      </c>
      <c r="J77" s="18">
        <f t="shared" si="12"/>
        <v>0.19216574361799571</v>
      </c>
      <c r="K77" s="18">
        <v>-4.4426475000030052</v>
      </c>
      <c r="L77" t="s">
        <v>656</v>
      </c>
      <c r="M77" s="18">
        <f t="shared" si="13"/>
        <v>26.953125</v>
      </c>
      <c r="N77" s="18">
        <f t="shared" si="14"/>
        <v>0.11632947477125748</v>
      </c>
      <c r="O77" s="18">
        <v>-3.073E-2</v>
      </c>
      <c r="P77" t="s">
        <v>912</v>
      </c>
      <c r="Q77" s="18">
        <f t="shared" si="15"/>
        <v>26.953125</v>
      </c>
      <c r="R77" s="18">
        <f t="shared" si="16"/>
        <v>0.26018197158814149</v>
      </c>
      <c r="S77" s="18">
        <f ca="1">'result(Ti-Al)'!AK165</f>
        <v>-1.0197541020875109</v>
      </c>
      <c r="T77" t="s">
        <v>1170</v>
      </c>
      <c r="U77" s="18">
        <f t="shared" si="19"/>
        <v>26.953125</v>
      </c>
      <c r="V77" s="18">
        <f t="shared" si="17"/>
        <v>0.27897552520450486</v>
      </c>
    </row>
    <row r="78" spans="1:22" x14ac:dyDescent="0.15">
      <c r="A78" s="18">
        <v>142</v>
      </c>
      <c r="B78" s="15">
        <v>71</v>
      </c>
      <c r="C78" s="18">
        <v>0.43165499999986423</v>
      </c>
      <c r="D78" t="s">
        <v>145</v>
      </c>
      <c r="E78" s="18">
        <f t="shared" si="18"/>
        <v>27.34375</v>
      </c>
      <c r="F78" s="18">
        <f t="shared" si="10"/>
        <v>8.8492698884854532E-2</v>
      </c>
      <c r="G78" s="18">
        <v>-1.1579224999849203</v>
      </c>
      <c r="H78" t="s">
        <v>401</v>
      </c>
      <c r="I78" s="18">
        <f t="shared" si="11"/>
        <v>27.34375</v>
      </c>
      <c r="J78" s="18">
        <f t="shared" si="12"/>
        <v>0.35134391835241602</v>
      </c>
      <c r="K78" s="18">
        <v>-4.3226475000039954</v>
      </c>
      <c r="L78" t="s">
        <v>657</v>
      </c>
      <c r="M78" s="18">
        <f t="shared" si="13"/>
        <v>27.34375</v>
      </c>
      <c r="N78" s="18">
        <f t="shared" si="14"/>
        <v>0.20570457122918928</v>
      </c>
      <c r="O78" s="18">
        <v>1.471268</v>
      </c>
      <c r="P78" t="s">
        <v>913</v>
      </c>
      <c r="Q78" s="18">
        <f t="shared" si="15"/>
        <v>27.34375</v>
      </c>
      <c r="R78" s="18">
        <f t="shared" si="16"/>
        <v>0.16974885373228299</v>
      </c>
      <c r="S78" s="18">
        <f ca="1">'result(Ti-Al)'!AK166</f>
        <v>-3.0481706324223463</v>
      </c>
      <c r="T78" t="s">
        <v>1171</v>
      </c>
      <c r="U78" s="18">
        <f t="shared" si="19"/>
        <v>27.34375</v>
      </c>
      <c r="V78" s="18">
        <f t="shared" si="17"/>
        <v>0.24860285136040008</v>
      </c>
    </row>
    <row r="79" spans="1:22" x14ac:dyDescent="0.15">
      <c r="A79" s="18">
        <v>143</v>
      </c>
      <c r="B79" s="15">
        <v>72</v>
      </c>
      <c r="C79" s="18">
        <v>-0.14634500000099138</v>
      </c>
      <c r="D79" t="s">
        <v>146</v>
      </c>
      <c r="E79" s="18">
        <f t="shared" si="18"/>
        <v>27.734375</v>
      </c>
      <c r="F79" s="18">
        <f t="shared" si="10"/>
        <v>0.20269316705918786</v>
      </c>
      <c r="G79" s="18">
        <v>-1.9369224999863377</v>
      </c>
      <c r="H79" t="s">
        <v>402</v>
      </c>
      <c r="I79" s="18">
        <f t="shared" si="11"/>
        <v>27.734375</v>
      </c>
      <c r="J79" s="18">
        <f t="shared" si="12"/>
        <v>0.27668380616430294</v>
      </c>
      <c r="K79" s="18">
        <v>-4.0266475000052537</v>
      </c>
      <c r="L79" t="s">
        <v>658</v>
      </c>
      <c r="M79" s="18">
        <f t="shared" si="13"/>
        <v>27.734375</v>
      </c>
      <c r="N79" s="18">
        <f t="shared" si="14"/>
        <v>7.951563061055722E-2</v>
      </c>
      <c r="O79" s="18">
        <v>0.47026800000000002</v>
      </c>
      <c r="P79" t="s">
        <v>914</v>
      </c>
      <c r="Q79" s="18">
        <f t="shared" si="15"/>
        <v>27.734375</v>
      </c>
      <c r="R79" s="18">
        <f t="shared" si="16"/>
        <v>1.8551258511789775E-2</v>
      </c>
      <c r="S79" s="18">
        <f ca="1">'result(Ti-Al)'!AK167</f>
        <v>-0.4561031600194787</v>
      </c>
      <c r="T79" t="s">
        <v>1172</v>
      </c>
      <c r="U79" s="18">
        <f t="shared" si="19"/>
        <v>27.734375</v>
      </c>
      <c r="V79" s="18">
        <f t="shared" si="17"/>
        <v>6.0215152982775681E-2</v>
      </c>
    </row>
    <row r="80" spans="1:22" x14ac:dyDescent="0.15">
      <c r="A80" s="18">
        <v>144</v>
      </c>
      <c r="B80" s="15">
        <v>73</v>
      </c>
      <c r="C80" s="18">
        <v>0.88765499999965414</v>
      </c>
      <c r="D80" t="s">
        <v>147</v>
      </c>
      <c r="E80" s="18">
        <f t="shared" si="18"/>
        <v>28.125</v>
      </c>
      <c r="F80" s="18">
        <f t="shared" si="10"/>
        <v>6.3393223330850915E-2</v>
      </c>
      <c r="G80" s="18">
        <v>-1.1019224999841981</v>
      </c>
      <c r="H80" t="s">
        <v>403</v>
      </c>
      <c r="I80" s="18">
        <f t="shared" si="11"/>
        <v>28.125</v>
      </c>
      <c r="J80" s="18">
        <f t="shared" si="12"/>
        <v>0.1646954804413196</v>
      </c>
      <c r="K80" s="18">
        <v>-3.771647500002473</v>
      </c>
      <c r="L80" t="s">
        <v>659</v>
      </c>
      <c r="M80" s="18">
        <f t="shared" si="13"/>
        <v>28.125</v>
      </c>
      <c r="N80" s="18">
        <f t="shared" si="14"/>
        <v>4.1485215221869362E-2</v>
      </c>
      <c r="O80" s="18">
        <v>-0.83172999999999997</v>
      </c>
      <c r="P80" t="s">
        <v>915</v>
      </c>
      <c r="Q80" s="18">
        <f t="shared" si="15"/>
        <v>28.125</v>
      </c>
      <c r="R80" s="18">
        <f t="shared" si="16"/>
        <v>0.18759844719240937</v>
      </c>
      <c r="S80" s="18">
        <f ca="1">'result(Ti-Al)'!AK168</f>
        <v>-3.3090732253303328</v>
      </c>
      <c r="T80" t="s">
        <v>1173</v>
      </c>
      <c r="U80" s="18">
        <f t="shared" si="19"/>
        <v>28.125</v>
      </c>
      <c r="V80" s="18">
        <f t="shared" si="17"/>
        <v>0.19202735531960272</v>
      </c>
    </row>
    <row r="81" spans="1:22" x14ac:dyDescent="0.15">
      <c r="A81" s="18">
        <v>145</v>
      </c>
      <c r="B81" s="15">
        <v>74</v>
      </c>
      <c r="C81" s="18">
        <v>0.61265500000118323</v>
      </c>
      <c r="D81" t="s">
        <v>148</v>
      </c>
      <c r="E81" s="18">
        <f t="shared" si="18"/>
        <v>28.515625</v>
      </c>
      <c r="F81" s="18">
        <f t="shared" si="10"/>
        <v>6.9440660656420489E-2</v>
      </c>
      <c r="G81" s="18">
        <v>1.7500775000165447</v>
      </c>
      <c r="H81" t="s">
        <v>404</v>
      </c>
      <c r="I81" s="18">
        <f t="shared" si="11"/>
        <v>28.515625</v>
      </c>
      <c r="J81" s="18">
        <f t="shared" si="12"/>
        <v>0.25821020659732324</v>
      </c>
      <c r="K81" s="18">
        <v>-3.3416475000045409</v>
      </c>
      <c r="L81" t="s">
        <v>660</v>
      </c>
      <c r="M81" s="18">
        <f t="shared" si="13"/>
        <v>28.515625</v>
      </c>
      <c r="N81" s="18">
        <f t="shared" si="14"/>
        <v>8.0977627518661305E-2</v>
      </c>
      <c r="O81" s="18">
        <v>1.491268</v>
      </c>
      <c r="P81" t="s">
        <v>916</v>
      </c>
      <c r="Q81" s="18">
        <f t="shared" si="15"/>
        <v>28.515625</v>
      </c>
      <c r="R81" s="18">
        <f t="shared" si="16"/>
        <v>0.15974116690176007</v>
      </c>
      <c r="S81" s="18">
        <f ca="1">'result(Ti-Al)'!AK169</f>
        <v>-3.1734504926098417</v>
      </c>
      <c r="T81" t="s">
        <v>1174</v>
      </c>
      <c r="U81" s="18">
        <f t="shared" si="19"/>
        <v>28.515625</v>
      </c>
      <c r="V81" s="18">
        <f t="shared" si="17"/>
        <v>0.12620511118494107</v>
      </c>
    </row>
    <row r="82" spans="1:22" x14ac:dyDescent="0.15">
      <c r="A82" s="18">
        <v>146</v>
      </c>
      <c r="B82" s="15">
        <v>75</v>
      </c>
      <c r="C82" s="18">
        <v>7.2636549999991473</v>
      </c>
      <c r="D82" t="s">
        <v>149</v>
      </c>
      <c r="E82" s="18">
        <f t="shared" si="18"/>
        <v>28.90625</v>
      </c>
      <c r="F82" s="18">
        <f t="shared" si="10"/>
        <v>0.12132557179532306</v>
      </c>
      <c r="G82" s="18">
        <v>-2.3089224999850444</v>
      </c>
      <c r="H82" t="s">
        <v>405</v>
      </c>
      <c r="I82" s="18">
        <f t="shared" si="11"/>
        <v>28.90625</v>
      </c>
      <c r="J82" s="18">
        <f t="shared" si="12"/>
        <v>2.2624772846445658E-2</v>
      </c>
      <c r="K82" s="18">
        <v>-8.7647500002674406E-2</v>
      </c>
      <c r="L82" t="s">
        <v>661</v>
      </c>
      <c r="M82" s="18">
        <f t="shared" si="13"/>
        <v>28.90625</v>
      </c>
      <c r="N82" s="18">
        <f t="shared" si="14"/>
        <v>0.22767737478460645</v>
      </c>
      <c r="O82" s="18">
        <v>3.1202679999999998</v>
      </c>
      <c r="P82" t="s">
        <v>917</v>
      </c>
      <c r="Q82" s="18">
        <f t="shared" si="15"/>
        <v>28.90625</v>
      </c>
      <c r="R82" s="18">
        <f t="shared" si="16"/>
        <v>0.29744062121174408</v>
      </c>
      <c r="S82" s="18">
        <f ca="1">'result(Ti-Al)'!AK170</f>
        <v>-4.0179517543718539</v>
      </c>
      <c r="T82" t="s">
        <v>1175</v>
      </c>
      <c r="U82" s="18">
        <f t="shared" si="19"/>
        <v>28.90625</v>
      </c>
      <c r="V82" s="18">
        <f t="shared" si="17"/>
        <v>0.11585062508506479</v>
      </c>
    </row>
    <row r="83" spans="1:22" x14ac:dyDescent="0.15">
      <c r="A83" s="18">
        <v>147</v>
      </c>
      <c r="B83" s="15">
        <v>76</v>
      </c>
      <c r="C83" s="18">
        <v>4.0736549999991212</v>
      </c>
      <c r="D83" t="s">
        <v>150</v>
      </c>
      <c r="E83" s="18">
        <f t="shared" si="18"/>
        <v>29.296875</v>
      </c>
      <c r="F83" s="18">
        <f t="shared" si="10"/>
        <v>0.11952054761454813</v>
      </c>
      <c r="G83" s="18">
        <v>-1.1859224999852813</v>
      </c>
      <c r="H83" t="s">
        <v>406</v>
      </c>
      <c r="I83" s="18">
        <f t="shared" si="11"/>
        <v>29.296875</v>
      </c>
      <c r="J83" s="18">
        <f t="shared" si="12"/>
        <v>0.10363460291024389</v>
      </c>
      <c r="K83" s="18">
        <v>1.1973524999966401</v>
      </c>
      <c r="L83" t="s">
        <v>662</v>
      </c>
      <c r="M83" s="18">
        <f t="shared" si="13"/>
        <v>29.296875</v>
      </c>
      <c r="N83" s="18">
        <f t="shared" si="14"/>
        <v>0.11425862450599074</v>
      </c>
      <c r="O83" s="18">
        <v>-0.10473</v>
      </c>
      <c r="P83" t="s">
        <v>918</v>
      </c>
      <c r="Q83" s="18">
        <f t="shared" si="15"/>
        <v>29.296875</v>
      </c>
      <c r="R83" s="18">
        <f t="shared" si="16"/>
        <v>5.0777343605457867E-2</v>
      </c>
      <c r="S83" s="18">
        <f ca="1">'result(Ti-Al)'!AK171</f>
        <v>-1.0107186589939494</v>
      </c>
      <c r="T83" t="s">
        <v>1176</v>
      </c>
      <c r="U83" s="18">
        <f t="shared" si="19"/>
        <v>29.296875</v>
      </c>
      <c r="V83" s="18">
        <f t="shared" si="17"/>
        <v>6.6950918381300864E-2</v>
      </c>
    </row>
    <row r="84" spans="1:22" x14ac:dyDescent="0.15">
      <c r="A84" s="18">
        <v>148</v>
      </c>
      <c r="B84" s="15">
        <v>77</v>
      </c>
      <c r="C84" s="18">
        <v>3.6246549999994215</v>
      </c>
      <c r="D84" t="s">
        <v>151</v>
      </c>
      <c r="E84" s="18">
        <f t="shared" si="18"/>
        <v>29.6875</v>
      </c>
      <c r="F84" s="18">
        <f t="shared" si="10"/>
        <v>0.18577271552595984</v>
      </c>
      <c r="G84" s="18">
        <v>-0.96092249998491752</v>
      </c>
      <c r="H84" t="s">
        <v>407</v>
      </c>
      <c r="I84" s="18">
        <f t="shared" si="11"/>
        <v>29.6875</v>
      </c>
      <c r="J84" s="18">
        <f t="shared" si="12"/>
        <v>0.25883867554070289</v>
      </c>
      <c r="K84" s="18">
        <v>2.3524999974711136E-3</v>
      </c>
      <c r="L84" t="s">
        <v>663</v>
      </c>
      <c r="M84" s="18">
        <f t="shared" si="13"/>
        <v>29.6875</v>
      </c>
      <c r="N84" s="18">
        <f t="shared" si="14"/>
        <v>8.3007409659107953E-2</v>
      </c>
      <c r="O84" s="18">
        <v>-1.5067299999999999</v>
      </c>
      <c r="P84" t="s">
        <v>919</v>
      </c>
      <c r="Q84" s="18">
        <f t="shared" si="15"/>
        <v>29.6875</v>
      </c>
      <c r="R84" s="18">
        <f t="shared" si="16"/>
        <v>0.19455456271985727</v>
      </c>
      <c r="S84" s="18">
        <f ca="1">'result(Ti-Al)'!AK172</f>
        <v>-0.98118023868225768</v>
      </c>
      <c r="T84" t="s">
        <v>1177</v>
      </c>
      <c r="U84" s="18">
        <f t="shared" si="19"/>
        <v>29.6875</v>
      </c>
      <c r="V84" s="18">
        <f t="shared" si="17"/>
        <v>8.7268385397660991E-2</v>
      </c>
    </row>
    <row r="85" spans="1:22" x14ac:dyDescent="0.15">
      <c r="A85" s="18">
        <v>149</v>
      </c>
      <c r="B85" s="15">
        <v>78</v>
      </c>
      <c r="C85" s="18">
        <v>0.1316550000005634</v>
      </c>
      <c r="D85" t="s">
        <v>152</v>
      </c>
      <c r="E85" s="18">
        <f t="shared" si="18"/>
        <v>30.078125</v>
      </c>
      <c r="F85" s="18">
        <f t="shared" si="10"/>
        <v>0.28369492841185207</v>
      </c>
      <c r="G85" s="18">
        <v>-1.6922499984417527E-2</v>
      </c>
      <c r="H85" t="s">
        <v>408</v>
      </c>
      <c r="I85" s="18">
        <f t="shared" si="11"/>
        <v>30.078125</v>
      </c>
      <c r="J85" s="18">
        <f t="shared" si="12"/>
        <v>4.3659876353963893E-2</v>
      </c>
      <c r="K85" s="18">
        <v>1.4903524999958506</v>
      </c>
      <c r="L85" t="s">
        <v>664</v>
      </c>
      <c r="M85" s="18">
        <f t="shared" si="13"/>
        <v>30.078125</v>
      </c>
      <c r="N85" s="18">
        <f t="shared" si="14"/>
        <v>0.19924070465327756</v>
      </c>
      <c r="O85" s="18">
        <v>-4.1237300000000001</v>
      </c>
      <c r="P85" t="s">
        <v>920</v>
      </c>
      <c r="Q85" s="18">
        <f t="shared" si="15"/>
        <v>30.078125</v>
      </c>
      <c r="R85" s="18">
        <f t="shared" si="16"/>
        <v>0.218051687493521</v>
      </c>
      <c r="S85" s="18">
        <f ca="1">'result(Ti-Al)'!AK173</f>
        <v>-2.8365321581094864</v>
      </c>
      <c r="T85" t="s">
        <v>1178</v>
      </c>
      <c r="U85" s="18">
        <f t="shared" si="19"/>
        <v>30.078125</v>
      </c>
      <c r="V85" s="18">
        <f t="shared" si="17"/>
        <v>0.23170060613630547</v>
      </c>
    </row>
    <row r="86" spans="1:22" x14ac:dyDescent="0.15">
      <c r="A86" s="18">
        <v>150</v>
      </c>
      <c r="B86" s="15">
        <v>79</v>
      </c>
      <c r="C86" s="18">
        <v>-0.53234499999987861</v>
      </c>
      <c r="D86" t="s">
        <v>153</v>
      </c>
      <c r="E86" s="18">
        <f t="shared" si="18"/>
        <v>30.46875</v>
      </c>
      <c r="F86" s="18">
        <f t="shared" si="10"/>
        <v>0.11326536836651324</v>
      </c>
      <c r="G86" s="18">
        <v>-0.87692249998383431</v>
      </c>
      <c r="H86" t="s">
        <v>409</v>
      </c>
      <c r="I86" s="18">
        <f t="shared" si="11"/>
        <v>30.46875</v>
      </c>
      <c r="J86" s="18">
        <f t="shared" si="12"/>
        <v>7.7675483779092891E-2</v>
      </c>
      <c r="K86" s="18">
        <v>0.83735249999605799</v>
      </c>
      <c r="L86" t="s">
        <v>665</v>
      </c>
      <c r="M86" s="18">
        <f t="shared" si="13"/>
        <v>30.46875</v>
      </c>
      <c r="N86" s="18">
        <f t="shared" si="14"/>
        <v>4.6772825313534536E-2</v>
      </c>
      <c r="O86" s="18">
        <v>4.4268000000000002E-2</v>
      </c>
      <c r="P86" t="s">
        <v>921</v>
      </c>
      <c r="Q86" s="18">
        <f t="shared" si="15"/>
        <v>30.46875</v>
      </c>
      <c r="R86" s="18">
        <f t="shared" si="16"/>
        <v>0.14086741843272713</v>
      </c>
      <c r="S86" s="18">
        <f ca="1">'result(Ti-Al)'!AK174</f>
        <v>-3.491827627886857</v>
      </c>
      <c r="T86" t="s">
        <v>1179</v>
      </c>
      <c r="U86" s="18">
        <f t="shared" si="19"/>
        <v>30.46875</v>
      </c>
      <c r="V86" s="18">
        <f t="shared" si="17"/>
        <v>9.4155546897394221E-2</v>
      </c>
    </row>
    <row r="87" spans="1:22" x14ac:dyDescent="0.15">
      <c r="A87" s="18">
        <v>151</v>
      </c>
      <c r="B87" s="15">
        <v>80</v>
      </c>
      <c r="C87" s="18">
        <v>-1.766345000000058</v>
      </c>
      <c r="D87" t="s">
        <v>154</v>
      </c>
      <c r="E87" s="18">
        <f t="shared" si="18"/>
        <v>30.859375</v>
      </c>
      <c r="F87" s="18">
        <f t="shared" si="10"/>
        <v>0.107385414244404</v>
      </c>
      <c r="G87" s="18">
        <v>2.672077500015746</v>
      </c>
      <c r="H87" t="s">
        <v>410</v>
      </c>
      <c r="I87" s="18">
        <f t="shared" si="11"/>
        <v>30.859375</v>
      </c>
      <c r="J87" s="18">
        <f t="shared" si="12"/>
        <v>0.22458444052903725</v>
      </c>
      <c r="K87" s="18">
        <v>1.6703524999961417</v>
      </c>
      <c r="L87" t="s">
        <v>666</v>
      </c>
      <c r="M87" s="18">
        <f t="shared" si="13"/>
        <v>30.859375</v>
      </c>
      <c r="N87" s="18">
        <f t="shared" si="14"/>
        <v>7.3415746508627713E-2</v>
      </c>
      <c r="O87" s="18">
        <v>-6.4729999999999996E-2</v>
      </c>
      <c r="P87" t="s">
        <v>922</v>
      </c>
      <c r="Q87" s="18">
        <f t="shared" si="15"/>
        <v>30.859375</v>
      </c>
      <c r="R87" s="18">
        <f t="shared" si="16"/>
        <v>0.16429992508188992</v>
      </c>
      <c r="S87" s="18">
        <f ca="1">'result(Ti-Al)'!AK175</f>
        <v>-2.6993303551465213</v>
      </c>
      <c r="T87" t="s">
        <v>1180</v>
      </c>
      <c r="U87" s="18">
        <f t="shared" si="19"/>
        <v>30.859375</v>
      </c>
      <c r="V87" s="18">
        <f t="shared" si="17"/>
        <v>0.13846676031950117</v>
      </c>
    </row>
    <row r="88" spans="1:22" x14ac:dyDescent="0.15">
      <c r="A88" s="18">
        <v>152</v>
      </c>
      <c r="B88" s="15">
        <v>81</v>
      </c>
      <c r="C88" s="18">
        <v>-2.0813450000005673</v>
      </c>
      <c r="D88" t="s">
        <v>155</v>
      </c>
      <c r="E88" s="18">
        <f t="shared" si="18"/>
        <v>31.25</v>
      </c>
      <c r="F88" s="18">
        <f t="shared" si="10"/>
        <v>7.8747761880449227E-2</v>
      </c>
      <c r="G88" s="18">
        <v>2.7690775000159817</v>
      </c>
      <c r="H88" t="s">
        <v>411</v>
      </c>
      <c r="I88" s="18">
        <f t="shared" si="11"/>
        <v>31.25</v>
      </c>
      <c r="J88" s="18">
        <f t="shared" si="12"/>
        <v>0.10395039382166935</v>
      </c>
      <c r="K88" s="18">
        <v>-0.1676475000031985</v>
      </c>
      <c r="L88" t="s">
        <v>667</v>
      </c>
      <c r="M88" s="18">
        <f t="shared" si="13"/>
        <v>31.25</v>
      </c>
      <c r="N88" s="18">
        <f t="shared" si="14"/>
        <v>0.14027054178051526</v>
      </c>
      <c r="O88" s="18">
        <v>-0.70972999999999997</v>
      </c>
      <c r="P88" t="s">
        <v>923</v>
      </c>
      <c r="Q88" s="18">
        <f t="shared" si="15"/>
        <v>31.25</v>
      </c>
      <c r="R88" s="18">
        <f t="shared" si="16"/>
        <v>0.14239033611377683</v>
      </c>
      <c r="S88" s="18">
        <f ca="1">'result(Ti-Al)'!AK176</f>
        <v>-0.86447819112011381</v>
      </c>
      <c r="T88" t="s">
        <v>1181</v>
      </c>
      <c r="U88" s="18">
        <f t="shared" si="19"/>
        <v>31.25</v>
      </c>
      <c r="V88" s="18">
        <f t="shared" si="17"/>
        <v>0.14489269272685293</v>
      </c>
    </row>
    <row r="89" spans="1:22" x14ac:dyDescent="0.15">
      <c r="A89" s="18">
        <v>153</v>
      </c>
      <c r="B89" s="15">
        <v>82</v>
      </c>
      <c r="C89" s="18">
        <v>-0.2783450000016785</v>
      </c>
      <c r="D89" t="s">
        <v>156</v>
      </c>
      <c r="E89" s="18">
        <f t="shared" si="18"/>
        <v>31.640625</v>
      </c>
      <c r="F89" s="18">
        <f t="shared" si="10"/>
        <v>0.10966517176876346</v>
      </c>
      <c r="G89" s="18">
        <v>0.20607750001389036</v>
      </c>
      <c r="H89" t="s">
        <v>412</v>
      </c>
      <c r="I89" s="18">
        <f t="shared" si="11"/>
        <v>31.640625</v>
      </c>
      <c r="J89" s="18">
        <f t="shared" si="12"/>
        <v>7.2733467320479195E-2</v>
      </c>
      <c r="K89" s="18">
        <v>1.7623524999947904</v>
      </c>
      <c r="L89" t="s">
        <v>668</v>
      </c>
      <c r="M89" s="18">
        <f t="shared" si="13"/>
        <v>31.640625</v>
      </c>
      <c r="N89" s="18">
        <f t="shared" si="14"/>
        <v>7.9984123212676513E-3</v>
      </c>
      <c r="O89" s="18">
        <v>1.1602680000000001</v>
      </c>
      <c r="P89" t="s">
        <v>924</v>
      </c>
      <c r="Q89" s="18">
        <f t="shared" si="15"/>
        <v>31.640625</v>
      </c>
      <c r="R89" s="18">
        <f t="shared" si="16"/>
        <v>0.12780816520516794</v>
      </c>
      <c r="S89" s="18">
        <f ca="1">'result(Ti-Al)'!AK177</f>
        <v>0.3209311707475293</v>
      </c>
      <c r="T89" t="s">
        <v>1182</v>
      </c>
      <c r="U89" s="18">
        <f t="shared" si="19"/>
        <v>31.640625</v>
      </c>
      <c r="V89" s="18">
        <f t="shared" si="17"/>
        <v>0.19105270520220397</v>
      </c>
    </row>
    <row r="90" spans="1:22" x14ac:dyDescent="0.15">
      <c r="A90" s="18">
        <v>154</v>
      </c>
      <c r="B90" s="15">
        <v>83</v>
      </c>
      <c r="C90" s="18">
        <v>-1.5583449999994059</v>
      </c>
      <c r="D90" t="s">
        <v>157</v>
      </c>
      <c r="E90" s="18">
        <f t="shared" si="18"/>
        <v>32.03125</v>
      </c>
      <c r="F90" s="18">
        <f t="shared" si="10"/>
        <v>0.18511485106911832</v>
      </c>
      <c r="G90" s="18">
        <v>-1.3139224999854093</v>
      </c>
      <c r="H90" t="s">
        <v>413</v>
      </c>
      <c r="I90" s="18">
        <f t="shared" si="11"/>
        <v>32.03125</v>
      </c>
      <c r="J90" s="18">
        <f t="shared" si="12"/>
        <v>0.18810562558537469</v>
      </c>
      <c r="K90" s="18">
        <v>-1.7176475000049152</v>
      </c>
      <c r="L90" t="s">
        <v>669</v>
      </c>
      <c r="M90" s="18">
        <f t="shared" si="13"/>
        <v>32.03125</v>
      </c>
      <c r="N90" s="18">
        <f t="shared" si="14"/>
        <v>0.16628569728051157</v>
      </c>
      <c r="O90" s="18">
        <v>-0.15473000000000001</v>
      </c>
      <c r="P90" t="s">
        <v>925</v>
      </c>
      <c r="Q90" s="18">
        <f t="shared" si="15"/>
        <v>32.03125</v>
      </c>
      <c r="R90" s="18">
        <f t="shared" si="16"/>
        <v>0.12237758203792358</v>
      </c>
      <c r="S90" s="18">
        <f ca="1">'result(Ti-Al)'!AK178</f>
        <v>-1.5566019839857153</v>
      </c>
      <c r="T90" t="s">
        <v>1183</v>
      </c>
      <c r="U90" s="18">
        <f t="shared" si="19"/>
        <v>32.03125</v>
      </c>
      <c r="V90" s="18">
        <f t="shared" si="17"/>
        <v>0.1421475788764219</v>
      </c>
    </row>
    <row r="91" spans="1:22" x14ac:dyDescent="0.15">
      <c r="A91" s="18">
        <v>155</v>
      </c>
      <c r="B91" s="15">
        <v>84</v>
      </c>
      <c r="C91" s="18">
        <v>-0.85734500000000935</v>
      </c>
      <c r="D91" t="s">
        <v>158</v>
      </c>
      <c r="E91" s="18">
        <f t="shared" si="18"/>
        <v>32.421875</v>
      </c>
      <c r="F91" s="18">
        <f t="shared" si="10"/>
        <v>0.3193685413277968</v>
      </c>
      <c r="G91" s="18">
        <v>-0.51592249998577699</v>
      </c>
      <c r="H91" t="s">
        <v>414</v>
      </c>
      <c r="I91" s="18">
        <f t="shared" si="11"/>
        <v>32.421875</v>
      </c>
      <c r="J91" s="18">
        <f t="shared" si="12"/>
        <v>0.23961072252833546</v>
      </c>
      <c r="K91" s="18">
        <v>-5.1726475000037908</v>
      </c>
      <c r="L91" t="s">
        <v>670</v>
      </c>
      <c r="M91" s="18">
        <f t="shared" si="13"/>
        <v>32.421875</v>
      </c>
      <c r="N91" s="18">
        <f t="shared" si="14"/>
        <v>4.3594472536505224E-2</v>
      </c>
      <c r="O91" s="18">
        <v>0.14226800000000001</v>
      </c>
      <c r="P91" t="s">
        <v>926</v>
      </c>
      <c r="Q91" s="18">
        <f t="shared" si="15"/>
        <v>32.421875</v>
      </c>
      <c r="R91" s="18">
        <f t="shared" si="16"/>
        <v>0.20556351746976176</v>
      </c>
      <c r="S91" s="18">
        <f ca="1">'result(Ti-Al)'!AK179</f>
        <v>-3.505537765856876</v>
      </c>
      <c r="T91" t="s">
        <v>1184</v>
      </c>
      <c r="U91" s="18">
        <f t="shared" si="19"/>
        <v>32.421875</v>
      </c>
      <c r="V91" s="18">
        <f t="shared" si="17"/>
        <v>3.6603686788140126E-2</v>
      </c>
    </row>
    <row r="92" spans="1:22" x14ac:dyDescent="0.15">
      <c r="A92" s="18">
        <v>156</v>
      </c>
      <c r="B92" s="15">
        <v>85</v>
      </c>
      <c r="C92" s="18">
        <v>-3.6033450000019229</v>
      </c>
      <c r="D92" t="s">
        <v>159</v>
      </c>
      <c r="E92" s="18">
        <f t="shared" si="18"/>
        <v>32.8125</v>
      </c>
      <c r="F92" s="18">
        <f t="shared" si="10"/>
        <v>0.21426148399832987</v>
      </c>
      <c r="G92" s="18">
        <v>-0.89692249998307716</v>
      </c>
      <c r="H92" t="s">
        <v>415</v>
      </c>
      <c r="I92" s="18">
        <f t="shared" si="11"/>
        <v>32.8125</v>
      </c>
      <c r="J92" s="18">
        <f t="shared" si="12"/>
        <v>0.22215513507194726</v>
      </c>
      <c r="K92" s="18">
        <v>-3.4186475000019811</v>
      </c>
      <c r="L92" t="s">
        <v>671</v>
      </c>
      <c r="M92" s="18">
        <f t="shared" si="13"/>
        <v>32.8125</v>
      </c>
      <c r="N92" s="18">
        <f t="shared" si="14"/>
        <v>9.753758104894894E-2</v>
      </c>
      <c r="O92" s="18">
        <v>8.4267999999999996E-2</v>
      </c>
      <c r="P92" t="s">
        <v>927</v>
      </c>
      <c r="Q92" s="18">
        <f t="shared" si="15"/>
        <v>32.8125</v>
      </c>
      <c r="R92" s="18">
        <f t="shared" si="16"/>
        <v>6.1655142828079386E-2</v>
      </c>
      <c r="S92" s="18">
        <f ca="1">'result(Ti-Al)'!AK180</f>
        <v>-1.0886379620511897</v>
      </c>
      <c r="T92" t="s">
        <v>1185</v>
      </c>
      <c r="U92" s="18">
        <f t="shared" si="19"/>
        <v>32.8125</v>
      </c>
      <c r="V92" s="18">
        <f t="shared" si="17"/>
        <v>9.8690724691401013E-2</v>
      </c>
    </row>
    <row r="93" spans="1:22" x14ac:dyDescent="0.15">
      <c r="A93" s="18">
        <v>157</v>
      </c>
      <c r="B93" s="15">
        <v>86</v>
      </c>
      <c r="C93" s="18">
        <v>-2.6433449999991865</v>
      </c>
      <c r="D93" t="s">
        <v>160</v>
      </c>
      <c r="E93" s="18">
        <f t="shared" si="18"/>
        <v>33.203125</v>
      </c>
      <c r="F93" s="18">
        <f t="shared" si="10"/>
        <v>0.13058346793135897</v>
      </c>
      <c r="G93" s="18">
        <v>-2.8479224999848896</v>
      </c>
      <c r="H93" t="s">
        <v>416</v>
      </c>
      <c r="I93" s="18">
        <f t="shared" si="11"/>
        <v>33.203125</v>
      </c>
      <c r="J93" s="18">
        <f t="shared" si="12"/>
        <v>8.6038612199853148E-2</v>
      </c>
      <c r="K93" s="18">
        <v>-3.4776475000022344</v>
      </c>
      <c r="L93" t="s">
        <v>672</v>
      </c>
      <c r="M93" s="18">
        <f t="shared" si="13"/>
        <v>33.203125</v>
      </c>
      <c r="N93" s="18">
        <f t="shared" si="14"/>
        <v>0.2817375172058354</v>
      </c>
      <c r="O93" s="18">
        <v>0.40426800000000002</v>
      </c>
      <c r="P93" t="s">
        <v>928</v>
      </c>
      <c r="Q93" s="18">
        <f t="shared" si="15"/>
        <v>33.203125</v>
      </c>
      <c r="R93" s="18">
        <f t="shared" si="16"/>
        <v>8.9242093821812918E-2</v>
      </c>
      <c r="S93" s="18">
        <f ca="1">'result(Ti-Al)'!AK181</f>
        <v>-2.7364957296717951</v>
      </c>
      <c r="T93" t="s">
        <v>1186</v>
      </c>
      <c r="U93" s="18">
        <f t="shared" si="19"/>
        <v>33.203125</v>
      </c>
      <c r="V93" s="18">
        <f t="shared" si="17"/>
        <v>0.1532759294682432</v>
      </c>
    </row>
    <row r="94" spans="1:22" x14ac:dyDescent="0.15">
      <c r="A94" s="18">
        <v>158</v>
      </c>
      <c r="B94" s="15">
        <v>87</v>
      </c>
      <c r="C94" s="18">
        <v>-1.7563450000004366</v>
      </c>
      <c r="D94" t="s">
        <v>161</v>
      </c>
      <c r="E94" s="18">
        <f t="shared" si="18"/>
        <v>33.59375</v>
      </c>
      <c r="F94" s="18">
        <f t="shared" si="10"/>
        <v>6.8279802785494267E-2</v>
      </c>
      <c r="G94" s="18">
        <v>-4.0629224999833013</v>
      </c>
      <c r="H94" t="s">
        <v>417</v>
      </c>
      <c r="I94" s="18">
        <f t="shared" si="11"/>
        <v>33.59375</v>
      </c>
      <c r="J94" s="18">
        <f t="shared" si="12"/>
        <v>0.1476259950653328</v>
      </c>
      <c r="K94" s="18">
        <v>-2.0226475000022504</v>
      </c>
      <c r="L94" t="s">
        <v>673</v>
      </c>
      <c r="M94" s="18">
        <f t="shared" si="13"/>
        <v>33.59375</v>
      </c>
      <c r="N94" s="18">
        <f t="shared" si="14"/>
        <v>0.23079836211578036</v>
      </c>
      <c r="O94" s="18">
        <v>1.044268</v>
      </c>
      <c r="P94" t="s">
        <v>929</v>
      </c>
      <c r="Q94" s="18">
        <f t="shared" si="15"/>
        <v>33.59375</v>
      </c>
      <c r="R94" s="18">
        <f t="shared" si="16"/>
        <v>0.24435821546108139</v>
      </c>
      <c r="S94" s="18">
        <f ca="1">'result(Ti-Al)'!AK182</f>
        <v>-4.2508480545139538</v>
      </c>
      <c r="T94" t="s">
        <v>1187</v>
      </c>
      <c r="U94" s="18">
        <f t="shared" si="19"/>
        <v>33.59375</v>
      </c>
      <c r="V94" s="18">
        <f t="shared" si="17"/>
        <v>0.26202791239631734</v>
      </c>
    </row>
    <row r="95" spans="1:22" x14ac:dyDescent="0.15">
      <c r="A95" s="18">
        <v>159</v>
      </c>
      <c r="B95" s="15">
        <v>88</v>
      </c>
      <c r="C95" s="18">
        <v>-1.5123450000018579</v>
      </c>
      <c r="D95" t="s">
        <v>162</v>
      </c>
      <c r="E95" s="18">
        <f t="shared" si="18"/>
        <v>33.984375</v>
      </c>
      <c r="F95" s="18">
        <f t="shared" si="10"/>
        <v>0.16219292897251364</v>
      </c>
      <c r="G95" s="18">
        <v>-4.7379224999843927</v>
      </c>
      <c r="H95" t="s">
        <v>418</v>
      </c>
      <c r="I95" s="18">
        <f t="shared" si="11"/>
        <v>33.984375</v>
      </c>
      <c r="J95" s="18">
        <f t="shared" si="12"/>
        <v>0.23700124684745888</v>
      </c>
      <c r="K95" s="18">
        <v>-2.5266475000051969</v>
      </c>
      <c r="L95" t="s">
        <v>674</v>
      </c>
      <c r="M95" s="18">
        <f t="shared" si="13"/>
        <v>33.984375</v>
      </c>
      <c r="N95" s="18">
        <f t="shared" si="14"/>
        <v>7.199462643294624E-2</v>
      </c>
      <c r="O95" s="18">
        <v>4.5112680000000003</v>
      </c>
      <c r="P95" t="s">
        <v>930</v>
      </c>
      <c r="Q95" s="18">
        <f t="shared" si="15"/>
        <v>33.984375</v>
      </c>
      <c r="R95" s="18">
        <f t="shared" si="16"/>
        <v>0.14738488168338507</v>
      </c>
      <c r="S95" s="18">
        <f ca="1">'result(Ti-Al)'!AK183</f>
        <v>0.62079765503146378</v>
      </c>
      <c r="T95" t="s">
        <v>1188</v>
      </c>
      <c r="U95" s="18">
        <f t="shared" si="19"/>
        <v>33.984375</v>
      </c>
      <c r="V95" s="18">
        <f t="shared" si="17"/>
        <v>0.20897257283896864</v>
      </c>
    </row>
    <row r="96" spans="1:22" x14ac:dyDescent="0.15">
      <c r="A96" s="18">
        <v>160</v>
      </c>
      <c r="B96" s="15">
        <v>89</v>
      </c>
      <c r="C96" s="18">
        <v>-1.7733450000001483</v>
      </c>
      <c r="D96" t="s">
        <v>163</v>
      </c>
      <c r="E96" s="18">
        <f t="shared" si="18"/>
        <v>34.375</v>
      </c>
      <c r="F96" s="18">
        <f t="shared" si="10"/>
        <v>0.25783742566702372</v>
      </c>
      <c r="G96" s="18">
        <v>-5.431922499983699</v>
      </c>
      <c r="H96" t="s">
        <v>419</v>
      </c>
      <c r="I96" s="18">
        <f t="shared" si="11"/>
        <v>34.375</v>
      </c>
      <c r="J96" s="18">
        <f t="shared" si="12"/>
        <v>0.1663458690340768</v>
      </c>
      <c r="K96" s="18">
        <v>-2.600647500003106</v>
      </c>
      <c r="L96" t="s">
        <v>675</v>
      </c>
      <c r="M96" s="18">
        <f t="shared" si="13"/>
        <v>34.375</v>
      </c>
      <c r="N96" s="18">
        <f t="shared" si="14"/>
        <v>0.25197876042169898</v>
      </c>
      <c r="O96" s="18">
        <v>2.4462679999999999</v>
      </c>
      <c r="P96" t="s">
        <v>931</v>
      </c>
      <c r="Q96" s="18">
        <f t="shared" si="15"/>
        <v>34.375</v>
      </c>
      <c r="R96" s="18">
        <f t="shared" si="16"/>
        <v>0.18479986992621675</v>
      </c>
      <c r="S96" s="18">
        <f ca="1">'result(Ti-Al)'!AK184</f>
        <v>-0.94237365458275346</v>
      </c>
      <c r="T96" t="s">
        <v>1189</v>
      </c>
      <c r="U96" s="18">
        <f t="shared" si="19"/>
        <v>34.375</v>
      </c>
      <c r="V96" s="18">
        <f t="shared" si="17"/>
        <v>0.40139904345643945</v>
      </c>
    </row>
    <row r="97" spans="1:22" x14ac:dyDescent="0.15">
      <c r="A97" s="18">
        <v>161</v>
      </c>
      <c r="B97" s="15">
        <v>90</v>
      </c>
      <c r="C97" s="18">
        <v>-1.2733450000013136</v>
      </c>
      <c r="D97" t="s">
        <v>164</v>
      </c>
      <c r="E97" s="18">
        <f t="shared" si="18"/>
        <v>34.765625</v>
      </c>
      <c r="F97" s="18">
        <f t="shared" si="10"/>
        <v>0.12842270434925546</v>
      </c>
      <c r="G97" s="18">
        <v>-3.4579224999831126</v>
      </c>
      <c r="H97" t="s">
        <v>420</v>
      </c>
      <c r="I97" s="18">
        <f t="shared" si="11"/>
        <v>34.765625</v>
      </c>
      <c r="J97" s="18">
        <f t="shared" si="12"/>
        <v>0.16534351196306774</v>
      </c>
      <c r="K97" s="18">
        <v>-3.6426475000048697</v>
      </c>
      <c r="L97" t="s">
        <v>676</v>
      </c>
      <c r="M97" s="18">
        <f t="shared" si="13"/>
        <v>34.765625</v>
      </c>
      <c r="N97" s="18">
        <f t="shared" si="14"/>
        <v>0.17034719153938119</v>
      </c>
      <c r="O97" s="18">
        <v>1.0952679999999999</v>
      </c>
      <c r="P97" t="s">
        <v>932</v>
      </c>
      <c r="Q97" s="18">
        <f t="shared" si="15"/>
        <v>34.765625</v>
      </c>
      <c r="R97" s="18">
        <f t="shared" si="16"/>
        <v>0.30555193522308294</v>
      </c>
      <c r="S97" s="18">
        <f ca="1">'result(Ti-Al)'!AK185</f>
        <v>0.80374439966298494</v>
      </c>
      <c r="T97" t="s">
        <v>1190</v>
      </c>
      <c r="U97" s="18">
        <f t="shared" si="19"/>
        <v>34.765625</v>
      </c>
      <c r="V97" s="18">
        <f t="shared" si="17"/>
        <v>0.27731679977837953</v>
      </c>
    </row>
    <row r="98" spans="1:22" x14ac:dyDescent="0.15">
      <c r="A98" s="18">
        <v>162</v>
      </c>
      <c r="B98" s="15">
        <v>91</v>
      </c>
      <c r="C98" s="18">
        <v>1.3196549999996421</v>
      </c>
      <c r="D98" t="s">
        <v>165</v>
      </c>
      <c r="E98" s="18">
        <f t="shared" si="18"/>
        <v>35.15625</v>
      </c>
      <c r="F98" s="18">
        <f t="shared" si="10"/>
        <v>8.2663999432545709E-2</v>
      </c>
      <c r="G98" s="18">
        <v>-4.2489224999862074</v>
      </c>
      <c r="H98" t="s">
        <v>421</v>
      </c>
      <c r="I98" s="18">
        <f t="shared" si="11"/>
        <v>35.15625</v>
      </c>
      <c r="J98" s="18">
        <f t="shared" si="12"/>
        <v>0.17933845364188225</v>
      </c>
      <c r="K98" s="18">
        <v>-3.520647500003804</v>
      </c>
      <c r="L98" t="s">
        <v>677</v>
      </c>
      <c r="M98" s="18">
        <f t="shared" si="13"/>
        <v>35.15625</v>
      </c>
      <c r="N98" s="18">
        <f t="shared" si="14"/>
        <v>6.6138871270879057E-2</v>
      </c>
      <c r="O98" s="18">
        <v>-0.70572999999999997</v>
      </c>
      <c r="P98" t="s">
        <v>933</v>
      </c>
      <c r="Q98" s="18">
        <f t="shared" si="15"/>
        <v>35.15625</v>
      </c>
      <c r="R98" s="18">
        <f t="shared" si="16"/>
        <v>0.27320638168389305</v>
      </c>
      <c r="S98" s="18">
        <f ca="1">'result(Ti-Al)'!AK186</f>
        <v>-1.7648997788634069</v>
      </c>
      <c r="T98" t="s">
        <v>1191</v>
      </c>
      <c r="U98" s="18">
        <f t="shared" si="19"/>
        <v>35.15625</v>
      </c>
      <c r="V98" s="18">
        <f t="shared" si="17"/>
        <v>0.19775903865990654</v>
      </c>
    </row>
    <row r="99" spans="1:22" x14ac:dyDescent="0.15">
      <c r="A99" s="18">
        <v>163</v>
      </c>
      <c r="B99" s="15">
        <v>92</v>
      </c>
      <c r="C99" s="18">
        <v>1.3976549999981103</v>
      </c>
      <c r="D99" t="s">
        <v>166</v>
      </c>
      <c r="E99" s="18">
        <f t="shared" si="18"/>
        <v>35.546875</v>
      </c>
      <c r="F99" s="18">
        <f t="shared" si="10"/>
        <v>6.3777532589823327E-2</v>
      </c>
      <c r="G99" s="18">
        <v>-3.7809224999847402</v>
      </c>
      <c r="H99" t="s">
        <v>422</v>
      </c>
      <c r="I99" s="18">
        <f t="shared" si="11"/>
        <v>35.546875</v>
      </c>
      <c r="J99" s="18">
        <f t="shared" si="12"/>
        <v>0.15806374333105516</v>
      </c>
      <c r="K99" s="18">
        <v>-0.16664750000217055</v>
      </c>
      <c r="L99" t="s">
        <v>678</v>
      </c>
      <c r="M99" s="18">
        <f t="shared" si="13"/>
        <v>35.546875</v>
      </c>
      <c r="N99" s="18">
        <f t="shared" si="14"/>
        <v>0.23089417131790446</v>
      </c>
      <c r="O99" s="18">
        <v>-2.4567299999999999</v>
      </c>
      <c r="P99" t="s">
        <v>934</v>
      </c>
      <c r="Q99" s="18">
        <f t="shared" si="15"/>
        <v>35.546875</v>
      </c>
      <c r="R99" s="18">
        <f t="shared" si="16"/>
        <v>0.10444437134143195</v>
      </c>
      <c r="S99" s="18">
        <f ca="1">'result(Ti-Al)'!AK187</f>
        <v>-1.4391625189053547</v>
      </c>
      <c r="T99" t="s">
        <v>1192</v>
      </c>
      <c r="U99" s="18">
        <f t="shared" si="19"/>
        <v>35.546875</v>
      </c>
      <c r="V99" s="18">
        <f t="shared" si="17"/>
        <v>0.5052405396855334</v>
      </c>
    </row>
    <row r="100" spans="1:22" x14ac:dyDescent="0.15">
      <c r="A100" s="18">
        <v>164</v>
      </c>
      <c r="B100" s="15">
        <v>93</v>
      </c>
      <c r="C100" s="18">
        <v>-2.1345000000394521E-2</v>
      </c>
      <c r="D100" t="s">
        <v>167</v>
      </c>
      <c r="E100" s="18">
        <f t="shared" si="18"/>
        <v>35.9375</v>
      </c>
      <c r="F100" s="18">
        <f t="shared" si="10"/>
        <v>0.10339989040308929</v>
      </c>
      <c r="G100" s="18">
        <v>-2.5179224999831717</v>
      </c>
      <c r="H100" t="s">
        <v>423</v>
      </c>
      <c r="I100" s="18">
        <f t="shared" si="11"/>
        <v>35.9375</v>
      </c>
      <c r="J100" s="18">
        <f t="shared" si="12"/>
        <v>0.21740135226232732</v>
      </c>
      <c r="K100" s="18">
        <v>-4.0236475000021699</v>
      </c>
      <c r="L100" t="s">
        <v>679</v>
      </c>
      <c r="M100" s="18">
        <f t="shared" si="13"/>
        <v>35.9375</v>
      </c>
      <c r="N100" s="18">
        <f t="shared" si="14"/>
        <v>5.8444879346699535E-2</v>
      </c>
      <c r="O100" s="18">
        <v>-2.28573</v>
      </c>
      <c r="P100" t="s">
        <v>935</v>
      </c>
      <c r="Q100" s="18">
        <f t="shared" si="15"/>
        <v>35.9375</v>
      </c>
      <c r="R100" s="18">
        <f t="shared" si="16"/>
        <v>0.1338553083650873</v>
      </c>
      <c r="S100" s="18">
        <f ca="1">'result(Ti-Al)'!AK188</f>
        <v>-2.8536866616277301</v>
      </c>
      <c r="T100" t="s">
        <v>1193</v>
      </c>
      <c r="U100" s="18">
        <f t="shared" si="19"/>
        <v>35.9375</v>
      </c>
      <c r="V100" s="18">
        <f t="shared" si="17"/>
        <v>0.12590895215340045</v>
      </c>
    </row>
    <row r="101" spans="1:22" x14ac:dyDescent="0.15">
      <c r="A101" s="18">
        <v>165</v>
      </c>
      <c r="B101" s="15">
        <v>94</v>
      </c>
      <c r="C101" s="18">
        <v>-0.44034500000122989</v>
      </c>
      <c r="D101" t="s">
        <v>168</v>
      </c>
      <c r="E101" s="18">
        <f t="shared" si="18"/>
        <v>36.328125</v>
      </c>
      <c r="F101" s="18">
        <f t="shared" si="10"/>
        <v>0.15606721282114866</v>
      </c>
      <c r="G101" s="18">
        <v>-2.4769224999836581</v>
      </c>
      <c r="H101" t="s">
        <v>424</v>
      </c>
      <c r="I101" s="18">
        <f t="shared" si="11"/>
        <v>36.328125</v>
      </c>
      <c r="J101" s="18">
        <f t="shared" si="12"/>
        <v>7.1624509440984294E-2</v>
      </c>
      <c r="K101" s="18">
        <v>-4.1536475000043538</v>
      </c>
      <c r="L101" t="s">
        <v>680</v>
      </c>
      <c r="M101" s="18">
        <f t="shared" si="13"/>
        <v>36.328125</v>
      </c>
      <c r="N101" s="18">
        <f t="shared" si="14"/>
        <v>0.10445347268854871</v>
      </c>
      <c r="O101" s="18">
        <v>-0.91073000000000004</v>
      </c>
      <c r="P101" t="s">
        <v>936</v>
      </c>
      <c r="Q101" s="18">
        <f t="shared" si="15"/>
        <v>36.328125</v>
      </c>
      <c r="R101" s="18">
        <f t="shared" si="16"/>
        <v>6.9818656124845793E-2</v>
      </c>
      <c r="S101" s="18">
        <f ca="1">'result(Ti-Al)'!AK189</f>
        <v>-3.8016654929825857</v>
      </c>
      <c r="T101" t="s">
        <v>1194</v>
      </c>
      <c r="U101" s="18">
        <f t="shared" si="19"/>
        <v>36.328125</v>
      </c>
      <c r="V101" s="18">
        <f t="shared" si="17"/>
        <v>4.1348202468377934E-2</v>
      </c>
    </row>
    <row r="102" spans="1:22" x14ac:dyDescent="0.15">
      <c r="A102" s="18">
        <v>166</v>
      </c>
      <c r="B102" s="15">
        <v>95</v>
      </c>
      <c r="C102" s="18">
        <v>-0.57834500000097933</v>
      </c>
      <c r="D102" t="s">
        <v>169</v>
      </c>
      <c r="E102" s="18">
        <f t="shared" si="18"/>
        <v>36.71875</v>
      </c>
      <c r="F102" s="18">
        <f t="shared" si="10"/>
        <v>0.249773725121297</v>
      </c>
      <c r="G102" s="18">
        <v>-2.9969224999852884</v>
      </c>
      <c r="H102" t="s">
        <v>425</v>
      </c>
      <c r="I102" s="18">
        <f t="shared" si="11"/>
        <v>36.71875</v>
      </c>
      <c r="J102" s="18">
        <f t="shared" si="12"/>
        <v>0.2770069015952904</v>
      </c>
      <c r="K102" s="18">
        <v>-3.7336475000024905</v>
      </c>
      <c r="L102" t="s">
        <v>681</v>
      </c>
      <c r="M102" s="18">
        <f t="shared" si="13"/>
        <v>36.71875</v>
      </c>
      <c r="N102" s="18">
        <f t="shared" si="14"/>
        <v>6.1160610590189193E-2</v>
      </c>
      <c r="O102" s="18">
        <v>-3.5637300000000001</v>
      </c>
      <c r="P102" t="s">
        <v>937</v>
      </c>
      <c r="Q102" s="18">
        <f t="shared" si="15"/>
        <v>36.71875</v>
      </c>
      <c r="R102" s="18">
        <f t="shared" si="16"/>
        <v>0.26778606946276068</v>
      </c>
      <c r="S102" s="18">
        <f ca="1">'result(Ti-Al)'!AK190</f>
        <v>-0.84784099649288303</v>
      </c>
      <c r="T102" t="s">
        <v>1195</v>
      </c>
      <c r="U102" s="18">
        <f t="shared" si="19"/>
        <v>36.71875</v>
      </c>
      <c r="V102" s="18">
        <f t="shared" si="17"/>
        <v>0.43377020832727214</v>
      </c>
    </row>
    <row r="103" spans="1:22" x14ac:dyDescent="0.15">
      <c r="A103" s="18">
        <v>167</v>
      </c>
      <c r="B103" s="15">
        <v>96</v>
      </c>
      <c r="C103" s="18">
        <v>-2.4883449999997254</v>
      </c>
      <c r="D103" t="s">
        <v>170</v>
      </c>
      <c r="E103" s="18">
        <f t="shared" si="18"/>
        <v>37.109375</v>
      </c>
      <c r="F103" s="18">
        <f t="shared" si="10"/>
        <v>0.17852832260780691</v>
      </c>
      <c r="G103" s="18">
        <v>-2.3339224999858743</v>
      </c>
      <c r="H103" t="s">
        <v>426</v>
      </c>
      <c r="I103" s="18">
        <f t="shared" si="11"/>
        <v>37.109375</v>
      </c>
      <c r="J103" s="18">
        <f t="shared" si="12"/>
        <v>7.9812704810960408E-2</v>
      </c>
      <c r="K103" s="18">
        <v>-1.0606475000045634</v>
      </c>
      <c r="L103" t="s">
        <v>682</v>
      </c>
      <c r="M103" s="18">
        <f t="shared" si="13"/>
        <v>37.109375</v>
      </c>
      <c r="N103" s="18">
        <f t="shared" si="14"/>
        <v>8.5322094899121126E-2</v>
      </c>
      <c r="O103" s="18">
        <v>-1.3937299999999999</v>
      </c>
      <c r="P103" t="s">
        <v>938</v>
      </c>
      <c r="Q103" s="18">
        <f t="shared" si="15"/>
        <v>37.109375</v>
      </c>
      <c r="R103" s="18">
        <f t="shared" si="16"/>
        <v>4.3612133797462767E-2</v>
      </c>
      <c r="S103" s="18">
        <f ca="1">'result(Ti-Al)'!AK191</f>
        <v>-2.3172625233368356</v>
      </c>
      <c r="T103" t="s">
        <v>1196</v>
      </c>
      <c r="U103" s="18">
        <f t="shared" si="19"/>
        <v>37.109375</v>
      </c>
      <c r="V103" s="18">
        <f t="shared" si="17"/>
        <v>0.14780623183767455</v>
      </c>
    </row>
    <row r="104" spans="1:22" x14ac:dyDescent="0.15">
      <c r="A104" s="18">
        <v>168</v>
      </c>
      <c r="B104" s="15">
        <v>97</v>
      </c>
      <c r="C104" s="18">
        <v>-1.6973450000001833</v>
      </c>
      <c r="D104" t="s">
        <v>171</v>
      </c>
      <c r="E104" s="18">
        <f t="shared" si="18"/>
        <v>37.5</v>
      </c>
      <c r="F104" s="18">
        <f t="shared" si="10"/>
        <v>9.2368411756987234E-2</v>
      </c>
      <c r="G104" s="18">
        <v>-2.1489224999839962</v>
      </c>
      <c r="H104" t="s">
        <v>427</v>
      </c>
      <c r="I104" s="18">
        <f t="shared" si="11"/>
        <v>37.5</v>
      </c>
      <c r="J104" s="18">
        <f t="shared" si="12"/>
        <v>0.15587149794097149</v>
      </c>
      <c r="K104" s="18">
        <v>1.5953524999972046</v>
      </c>
      <c r="L104" t="s">
        <v>683</v>
      </c>
      <c r="M104" s="18">
        <f t="shared" si="13"/>
        <v>37.5</v>
      </c>
      <c r="N104" s="18">
        <f t="shared" si="14"/>
        <v>0.16652963265747203</v>
      </c>
      <c r="O104" s="18">
        <v>-2.1547299999999998</v>
      </c>
      <c r="P104" t="s">
        <v>939</v>
      </c>
      <c r="Q104" s="18">
        <f t="shared" si="15"/>
        <v>37.5</v>
      </c>
      <c r="R104" s="18">
        <f t="shared" si="16"/>
        <v>0.15817935027984842</v>
      </c>
      <c r="S104" s="18">
        <f ca="1">'result(Ti-Al)'!AK192</f>
        <v>-3.3944963888771182</v>
      </c>
      <c r="T104" t="s">
        <v>1197</v>
      </c>
      <c r="U104" s="18">
        <f t="shared" si="19"/>
        <v>37.5</v>
      </c>
      <c r="V104" s="18">
        <f t="shared" si="17"/>
        <v>0.11465535311406391</v>
      </c>
    </row>
    <row r="105" spans="1:22" x14ac:dyDescent="0.15">
      <c r="A105" s="18">
        <v>169</v>
      </c>
      <c r="B105" s="15">
        <v>98</v>
      </c>
      <c r="C105" s="18">
        <v>-1.1723450000005187</v>
      </c>
      <c r="D105" t="s">
        <v>172</v>
      </c>
      <c r="E105" s="18">
        <f t="shared" si="18"/>
        <v>37.890625</v>
      </c>
      <c r="F105" s="18">
        <f t="shared" si="10"/>
        <v>0.12484890930063589</v>
      </c>
      <c r="G105" s="18">
        <v>-0.17592249998443776</v>
      </c>
      <c r="H105" t="s">
        <v>428</v>
      </c>
      <c r="I105" s="18">
        <f t="shared" si="11"/>
        <v>37.890625</v>
      </c>
      <c r="J105" s="18">
        <f t="shared" si="12"/>
        <v>3.7457615662029604E-2</v>
      </c>
      <c r="K105" s="18">
        <v>1.2403524999982096</v>
      </c>
      <c r="L105" t="s">
        <v>684</v>
      </c>
      <c r="M105" s="18">
        <f t="shared" si="13"/>
        <v>37.890625</v>
      </c>
      <c r="N105" s="18">
        <f t="shared" si="14"/>
        <v>0.16191208926949066</v>
      </c>
      <c r="O105" s="18">
        <v>-3.0857299999999999</v>
      </c>
      <c r="P105" t="s">
        <v>940</v>
      </c>
      <c r="Q105" s="18">
        <f t="shared" si="15"/>
        <v>37.890625</v>
      </c>
      <c r="R105" s="18">
        <f t="shared" si="16"/>
        <v>7.2958838077822261E-2</v>
      </c>
      <c r="S105" s="18">
        <f ca="1">'result(Ti-Al)'!AK193</f>
        <v>-2.5909636884096057</v>
      </c>
      <c r="T105" t="s">
        <v>1198</v>
      </c>
      <c r="U105" s="18">
        <f t="shared" si="19"/>
        <v>37.890625</v>
      </c>
      <c r="V105" s="18">
        <f t="shared" si="17"/>
        <v>0.24582879998898649</v>
      </c>
    </row>
    <row r="106" spans="1:22" x14ac:dyDescent="0.15">
      <c r="A106" s="18">
        <v>170</v>
      </c>
      <c r="B106" s="15">
        <v>99</v>
      </c>
      <c r="C106" s="18">
        <v>-0.40134500000021944</v>
      </c>
      <c r="D106" t="s">
        <v>173</v>
      </c>
      <c r="E106" s="18">
        <f t="shared" si="18"/>
        <v>38.28125</v>
      </c>
      <c r="F106" s="18">
        <f t="shared" si="10"/>
        <v>0.20250100997205503</v>
      </c>
      <c r="G106" s="18">
        <v>-0.79592249998583497</v>
      </c>
      <c r="H106" t="s">
        <v>429</v>
      </c>
      <c r="I106" s="18">
        <f t="shared" si="11"/>
        <v>38.28125</v>
      </c>
      <c r="J106" s="18">
        <f t="shared" si="12"/>
        <v>5.6555702927659955E-2</v>
      </c>
      <c r="K106" s="18">
        <v>1.5933524999951487</v>
      </c>
      <c r="L106" t="s">
        <v>685</v>
      </c>
      <c r="M106" s="18">
        <f t="shared" si="13"/>
        <v>38.28125</v>
      </c>
      <c r="N106" s="18">
        <f t="shared" si="14"/>
        <v>2.3743306401432532E-2</v>
      </c>
      <c r="O106" s="18">
        <v>-3.14473</v>
      </c>
      <c r="P106" t="s">
        <v>941</v>
      </c>
      <c r="Q106" s="18">
        <f t="shared" si="15"/>
        <v>38.28125</v>
      </c>
      <c r="R106" s="18">
        <f t="shared" si="16"/>
        <v>0.24681008022619266</v>
      </c>
      <c r="S106" s="18">
        <f ca="1">'result(Ti-Al)'!AK194</f>
        <v>-4.2465549387774963</v>
      </c>
      <c r="T106" t="s">
        <v>1199</v>
      </c>
      <c r="U106" s="18">
        <f t="shared" si="19"/>
        <v>38.28125</v>
      </c>
      <c r="V106" s="18">
        <f t="shared" si="17"/>
        <v>0.37201624803212335</v>
      </c>
    </row>
    <row r="107" spans="1:22" x14ac:dyDescent="0.15">
      <c r="A107" s="18">
        <v>171</v>
      </c>
      <c r="B107" s="15">
        <v>100</v>
      </c>
      <c r="C107" s="18">
        <v>-2.5913449999990235</v>
      </c>
      <c r="D107" t="s">
        <v>174</v>
      </c>
      <c r="E107" s="18">
        <f t="shared" si="18"/>
        <v>38.671875</v>
      </c>
      <c r="F107" s="18">
        <f t="shared" si="10"/>
        <v>1.5507749581414364E-2</v>
      </c>
      <c r="G107" s="18">
        <v>-0.54892249998417242</v>
      </c>
      <c r="H107" t="s">
        <v>430</v>
      </c>
      <c r="I107" s="18">
        <f t="shared" si="11"/>
        <v>38.671875</v>
      </c>
      <c r="J107" s="18">
        <f t="shared" si="12"/>
        <v>0.13539981093085082</v>
      </c>
      <c r="K107" s="18">
        <v>2.3143524999973408</v>
      </c>
      <c r="L107" t="s">
        <v>686</v>
      </c>
      <c r="M107" s="18">
        <f t="shared" si="13"/>
        <v>38.671875</v>
      </c>
      <c r="N107" s="18">
        <f t="shared" si="14"/>
        <v>0.1045632094715967</v>
      </c>
      <c r="O107" s="18">
        <v>-2.6807300000000001</v>
      </c>
      <c r="P107" t="s">
        <v>942</v>
      </c>
      <c r="Q107" s="18">
        <f t="shared" si="15"/>
        <v>38.671875</v>
      </c>
      <c r="R107" s="18">
        <f t="shared" si="16"/>
        <v>0.1178802021748836</v>
      </c>
      <c r="S107" s="18">
        <f ca="1">'result(Ti-Al)'!AK195</f>
        <v>-2.1234728197093649</v>
      </c>
      <c r="T107" t="s">
        <v>1200</v>
      </c>
      <c r="U107" s="18">
        <f t="shared" si="19"/>
        <v>38.671875</v>
      </c>
      <c r="V107" s="18">
        <f t="shared" si="17"/>
        <v>0.18687803011683768</v>
      </c>
    </row>
    <row r="108" spans="1:22" x14ac:dyDescent="0.15">
      <c r="A108" s="18">
        <v>172</v>
      </c>
      <c r="B108" s="15">
        <v>101</v>
      </c>
      <c r="C108" s="18">
        <v>-1.4703450000013163</v>
      </c>
      <c r="D108" t="s">
        <v>175</v>
      </c>
      <c r="E108" s="18">
        <f t="shared" si="18"/>
        <v>39.0625</v>
      </c>
      <c r="F108" s="18">
        <f t="shared" si="10"/>
        <v>0.4400951957867818</v>
      </c>
      <c r="G108" s="18">
        <v>0.3480775000141989</v>
      </c>
      <c r="H108" t="s">
        <v>431</v>
      </c>
      <c r="I108" s="18">
        <f t="shared" si="11"/>
        <v>39.0625</v>
      </c>
      <c r="J108" s="18">
        <f t="shared" si="12"/>
        <v>0.34766603345291708</v>
      </c>
      <c r="K108" s="18">
        <v>0.60935249999616303</v>
      </c>
      <c r="L108" t="s">
        <v>687</v>
      </c>
      <c r="M108" s="18">
        <f t="shared" si="13"/>
        <v>39.0625</v>
      </c>
      <c r="N108" s="18">
        <f t="shared" si="14"/>
        <v>0.38521664148290768</v>
      </c>
      <c r="O108" s="18">
        <v>-2.5257299999999998</v>
      </c>
      <c r="P108" t="s">
        <v>943</v>
      </c>
      <c r="Q108" s="18">
        <f t="shared" si="15"/>
        <v>39.0625</v>
      </c>
      <c r="R108" s="18">
        <f t="shared" si="16"/>
        <v>0.38712742656207644</v>
      </c>
      <c r="S108" s="18">
        <f ca="1">'result(Ti-Al)'!AK196</f>
        <v>-2.0483936725513994</v>
      </c>
      <c r="T108" t="s">
        <v>1201</v>
      </c>
      <c r="U108" s="18">
        <f t="shared" si="19"/>
        <v>39.0625</v>
      </c>
      <c r="V108" s="18">
        <f t="shared" si="17"/>
        <v>0.29898708453625816</v>
      </c>
    </row>
    <row r="109" spans="1:22" x14ac:dyDescent="0.15">
      <c r="A109" s="18">
        <v>173</v>
      </c>
      <c r="B109" s="15">
        <v>102</v>
      </c>
      <c r="C109" s="18">
        <v>-2.9263449999987756</v>
      </c>
      <c r="D109" t="s">
        <v>176</v>
      </c>
      <c r="E109" s="18">
        <f t="shared" si="18"/>
        <v>39.453125</v>
      </c>
      <c r="F109" s="18">
        <f t="shared" si="10"/>
        <v>0.41979820050804895</v>
      </c>
      <c r="G109" s="18">
        <v>0.77407750001512454</v>
      </c>
      <c r="H109" t="s">
        <v>432</v>
      </c>
      <c r="I109" s="18">
        <f t="shared" si="11"/>
        <v>39.453125</v>
      </c>
      <c r="J109" s="18">
        <f t="shared" si="12"/>
        <v>0.41556937218680745</v>
      </c>
      <c r="K109" s="18">
        <v>-2.3786475000022733</v>
      </c>
      <c r="L109" t="s">
        <v>688</v>
      </c>
      <c r="M109" s="18">
        <f t="shared" si="13"/>
        <v>39.453125</v>
      </c>
      <c r="N109" s="18">
        <f t="shared" si="14"/>
        <v>0.58949892899177814</v>
      </c>
      <c r="O109" s="18">
        <v>-2.5447299999999999</v>
      </c>
      <c r="P109" t="s">
        <v>944</v>
      </c>
      <c r="Q109" s="18">
        <f t="shared" si="15"/>
        <v>39.453125</v>
      </c>
      <c r="R109" s="18">
        <f t="shared" si="16"/>
        <v>0.54652104537215629</v>
      </c>
      <c r="S109" s="18">
        <f ca="1">'result(Ti-Al)'!AK197</f>
        <v>-2.914227489944933</v>
      </c>
      <c r="T109" t="s">
        <v>1202</v>
      </c>
      <c r="U109" s="18">
        <f t="shared" si="19"/>
        <v>39.453125</v>
      </c>
      <c r="V109" s="18">
        <f t="shared" si="17"/>
        <v>0.21970613154505433</v>
      </c>
    </row>
    <row r="110" spans="1:22" x14ac:dyDescent="0.15">
      <c r="A110" s="18">
        <v>174</v>
      </c>
      <c r="B110" s="15">
        <v>103</v>
      </c>
      <c r="C110" s="18">
        <v>-2.8973450000009393</v>
      </c>
      <c r="D110" t="s">
        <v>177</v>
      </c>
      <c r="E110" s="18">
        <f t="shared" si="18"/>
        <v>39.84375</v>
      </c>
      <c r="F110" s="18">
        <f t="shared" si="10"/>
        <v>0.21577526068455435</v>
      </c>
      <c r="G110" s="18">
        <v>2.8020775000143772</v>
      </c>
      <c r="H110" t="s">
        <v>433</v>
      </c>
      <c r="I110" s="18">
        <f t="shared" si="11"/>
        <v>39.84375</v>
      </c>
      <c r="J110" s="18">
        <f t="shared" si="12"/>
        <v>0.50335098317792226</v>
      </c>
      <c r="K110" s="18">
        <v>-2.3886475000018947</v>
      </c>
      <c r="L110" t="s">
        <v>689</v>
      </c>
      <c r="M110" s="18">
        <f t="shared" si="13"/>
        <v>39.84375</v>
      </c>
      <c r="N110" s="18">
        <f t="shared" si="14"/>
        <v>0.32095753473663136</v>
      </c>
      <c r="O110" s="18">
        <v>-2.97173</v>
      </c>
      <c r="P110" t="s">
        <v>945</v>
      </c>
      <c r="Q110" s="18">
        <f t="shared" si="15"/>
        <v>39.84375</v>
      </c>
      <c r="R110" s="18">
        <f t="shared" si="16"/>
        <v>0.40986762047961456</v>
      </c>
      <c r="S110" s="18">
        <f ca="1">'result(Ti-Al)'!AK198</f>
        <v>-1.0081982388507293</v>
      </c>
      <c r="T110" t="s">
        <v>1203</v>
      </c>
      <c r="U110" s="18">
        <f t="shared" si="19"/>
        <v>39.84375</v>
      </c>
      <c r="V110" s="18">
        <f t="shared" si="17"/>
        <v>0.11935427591414401</v>
      </c>
    </row>
    <row r="111" spans="1:22" x14ac:dyDescent="0.15">
      <c r="A111" s="18">
        <v>175</v>
      </c>
      <c r="B111" s="15">
        <v>104</v>
      </c>
      <c r="C111" s="18">
        <v>-2.9503449999985776</v>
      </c>
      <c r="D111" t="s">
        <v>178</v>
      </c>
      <c r="E111" s="18">
        <f t="shared" si="18"/>
        <v>40.234375</v>
      </c>
      <c r="F111" s="18">
        <f t="shared" si="10"/>
        <v>3.3260718684309652E-2</v>
      </c>
      <c r="G111" s="18">
        <v>5.1030775000135975</v>
      </c>
      <c r="H111" t="s">
        <v>434</v>
      </c>
      <c r="I111" s="18">
        <f t="shared" si="11"/>
        <v>40.234375</v>
      </c>
      <c r="J111" s="18">
        <f t="shared" si="12"/>
        <v>0.18797710880945184</v>
      </c>
      <c r="K111" s="18">
        <v>-2.4886475000052144</v>
      </c>
      <c r="L111" t="s">
        <v>690</v>
      </c>
      <c r="M111" s="18">
        <f t="shared" si="13"/>
        <v>40.234375</v>
      </c>
      <c r="N111" s="18">
        <f t="shared" si="14"/>
        <v>0.19744641177817826</v>
      </c>
      <c r="O111" s="18">
        <v>-3.91073</v>
      </c>
      <c r="P111" t="s">
        <v>946</v>
      </c>
      <c r="Q111" s="18">
        <f t="shared" si="15"/>
        <v>40.234375</v>
      </c>
      <c r="R111" s="18">
        <f t="shared" si="16"/>
        <v>0.1732493668090796</v>
      </c>
      <c r="S111" s="18">
        <f ca="1">'result(Ti-Al)'!AK199</f>
        <v>-2.6034910821476966</v>
      </c>
      <c r="T111" t="s">
        <v>1204</v>
      </c>
      <c r="U111" s="18">
        <f t="shared" si="19"/>
        <v>40.234375</v>
      </c>
      <c r="V111" s="18">
        <f t="shared" si="17"/>
        <v>0.27943609604096425</v>
      </c>
    </row>
    <row r="112" spans="1:22" x14ac:dyDescent="0.15">
      <c r="A112" s="18">
        <v>176</v>
      </c>
      <c r="B112" s="15">
        <v>105</v>
      </c>
      <c r="C112" s="18">
        <v>-0.66234499999850982</v>
      </c>
      <c r="D112" t="s">
        <v>179</v>
      </c>
      <c r="E112" s="18">
        <f t="shared" si="18"/>
        <v>40.625</v>
      </c>
      <c r="F112" s="18">
        <f t="shared" si="10"/>
        <v>0.2211342556415837</v>
      </c>
      <c r="G112" s="18">
        <v>5.4530775000145582</v>
      </c>
      <c r="H112" t="s">
        <v>435</v>
      </c>
      <c r="I112" s="18">
        <f t="shared" si="11"/>
        <v>40.625</v>
      </c>
      <c r="J112" s="18">
        <f t="shared" si="12"/>
        <v>5.1101253577938544E-2</v>
      </c>
      <c r="K112" s="18">
        <v>-4.4926475000046651</v>
      </c>
      <c r="L112" t="s">
        <v>691</v>
      </c>
      <c r="M112" s="18">
        <f t="shared" si="13"/>
        <v>40.625</v>
      </c>
      <c r="N112" s="18">
        <f t="shared" si="14"/>
        <v>0.18478645891003276</v>
      </c>
      <c r="O112" s="18">
        <v>0.29926799999999998</v>
      </c>
      <c r="P112" t="s">
        <v>947</v>
      </c>
      <c r="Q112" s="18">
        <f t="shared" si="15"/>
        <v>40.625</v>
      </c>
      <c r="R112" s="18">
        <f t="shared" si="16"/>
        <v>0.21426772638375957</v>
      </c>
      <c r="S112" s="18">
        <f ca="1">'result(Ti-Al)'!AK200</f>
        <v>-2.0448944897957171</v>
      </c>
      <c r="T112" t="s">
        <v>1205</v>
      </c>
      <c r="U112" s="18">
        <f t="shared" si="19"/>
        <v>40.625</v>
      </c>
      <c r="V112" s="18">
        <f t="shared" si="17"/>
        <v>9.1605465108137135E-2</v>
      </c>
    </row>
    <row r="113" spans="1:22" x14ac:dyDescent="0.15">
      <c r="A113" s="18">
        <v>177</v>
      </c>
      <c r="B113" s="15">
        <v>106</v>
      </c>
      <c r="C113" s="18">
        <v>-0.54034500000099683</v>
      </c>
      <c r="D113" t="s">
        <v>180</v>
      </c>
      <c r="E113" s="18">
        <f t="shared" si="18"/>
        <v>41.015625</v>
      </c>
      <c r="F113" s="18">
        <f t="shared" si="10"/>
        <v>0.18265196136305095</v>
      </c>
      <c r="G113" s="18">
        <v>2.3100775000166607</v>
      </c>
      <c r="H113" t="s">
        <v>436</v>
      </c>
      <c r="I113" s="18">
        <f t="shared" si="11"/>
        <v>41.015625</v>
      </c>
      <c r="J113" s="18">
        <f t="shared" si="12"/>
        <v>0.18076204680497407</v>
      </c>
      <c r="K113" s="18">
        <v>-4.7176475000050289</v>
      </c>
      <c r="L113" t="s">
        <v>692</v>
      </c>
      <c r="M113" s="18">
        <f t="shared" si="13"/>
        <v>41.015625</v>
      </c>
      <c r="N113" s="18">
        <f t="shared" si="14"/>
        <v>0.23347012342919901</v>
      </c>
      <c r="O113" s="18">
        <v>0.30626799999999998</v>
      </c>
      <c r="P113" t="s">
        <v>948</v>
      </c>
      <c r="Q113" s="18">
        <f t="shared" si="15"/>
        <v>41.015625</v>
      </c>
      <c r="R113" s="18">
        <f t="shared" si="16"/>
        <v>0.24985416304114519</v>
      </c>
      <c r="S113" s="18">
        <f ca="1">'result(Ti-Al)'!AK201</f>
        <v>-3.9527875011770099</v>
      </c>
      <c r="T113" t="s">
        <v>1206</v>
      </c>
      <c r="U113" s="18">
        <f t="shared" si="19"/>
        <v>41.015625</v>
      </c>
      <c r="V113" s="18">
        <f t="shared" si="17"/>
        <v>8.837112239181058E-2</v>
      </c>
    </row>
    <row r="114" spans="1:22" x14ac:dyDescent="0.15">
      <c r="A114" s="18">
        <v>178</v>
      </c>
      <c r="B114" s="15">
        <v>107</v>
      </c>
      <c r="C114" s="18">
        <v>-0.9973450000018147</v>
      </c>
      <c r="D114" t="s">
        <v>181</v>
      </c>
      <c r="E114" s="18">
        <f t="shared" si="18"/>
        <v>41.40625</v>
      </c>
      <c r="F114" s="18">
        <f t="shared" si="10"/>
        <v>0.27505471585632474</v>
      </c>
      <c r="G114" s="18">
        <v>1.727077500014218</v>
      </c>
      <c r="H114" t="s">
        <v>437</v>
      </c>
      <c r="I114" s="18">
        <f t="shared" si="11"/>
        <v>41.40625</v>
      </c>
      <c r="J114" s="18">
        <f t="shared" si="12"/>
        <v>5.6778976926567214E-2</v>
      </c>
      <c r="K114" s="18">
        <v>-4.4586475000052417</v>
      </c>
      <c r="L114" t="s">
        <v>693</v>
      </c>
      <c r="M114" s="18">
        <f t="shared" si="13"/>
        <v>41.40625</v>
      </c>
      <c r="N114" s="18">
        <f t="shared" si="14"/>
        <v>0.11464396207162361</v>
      </c>
      <c r="O114" s="18">
        <v>2.191268</v>
      </c>
      <c r="P114" t="s">
        <v>949</v>
      </c>
      <c r="Q114" s="18">
        <f t="shared" si="15"/>
        <v>41.40625</v>
      </c>
      <c r="R114" s="18">
        <f t="shared" si="16"/>
        <v>0.13609679624199986</v>
      </c>
      <c r="S114" s="18">
        <f ca="1">'result(Ti-Al)'!AK202</f>
        <v>-3.0941636775077321</v>
      </c>
      <c r="T114" t="s">
        <v>1207</v>
      </c>
      <c r="U114" s="18">
        <f t="shared" si="19"/>
        <v>41.40625</v>
      </c>
      <c r="V114" s="18">
        <f t="shared" si="17"/>
        <v>0.31374045157351971</v>
      </c>
    </row>
    <row r="115" spans="1:22" x14ac:dyDescent="0.15">
      <c r="A115" s="18">
        <v>179</v>
      </c>
      <c r="B115" s="15">
        <v>108</v>
      </c>
      <c r="C115" s="18">
        <v>1.4236549999999681</v>
      </c>
      <c r="D115" t="s">
        <v>182</v>
      </c>
      <c r="E115" s="18">
        <f t="shared" si="18"/>
        <v>41.796875</v>
      </c>
      <c r="F115" s="18">
        <f t="shared" si="10"/>
        <v>5.8928079729676348E-2</v>
      </c>
      <c r="G115" s="18">
        <v>-0.33192249998492684</v>
      </c>
      <c r="H115" t="s">
        <v>438</v>
      </c>
      <c r="I115" s="18">
        <f t="shared" si="11"/>
        <v>41.796875</v>
      </c>
      <c r="J115" s="18">
        <f t="shared" si="12"/>
        <v>0.16927199609249152</v>
      </c>
      <c r="K115" s="18">
        <v>-4.5466475000033313</v>
      </c>
      <c r="L115" t="s">
        <v>694</v>
      </c>
      <c r="M115" s="18">
        <f t="shared" si="13"/>
        <v>41.796875</v>
      </c>
      <c r="N115" s="18">
        <f t="shared" si="14"/>
        <v>0.18801079083989627</v>
      </c>
      <c r="O115" s="18">
        <v>0.83226800000000001</v>
      </c>
      <c r="P115" t="s">
        <v>950</v>
      </c>
      <c r="Q115" s="18">
        <f t="shared" si="15"/>
        <v>41.796875</v>
      </c>
      <c r="R115" s="18">
        <f t="shared" si="16"/>
        <v>0.1501389300453915</v>
      </c>
      <c r="S115" s="18">
        <f ca="1">'result(Ti-Al)'!AK203</f>
        <v>-0.82905962134916455</v>
      </c>
      <c r="T115" t="s">
        <v>1208</v>
      </c>
      <c r="U115" s="18">
        <f t="shared" si="19"/>
        <v>41.796875</v>
      </c>
      <c r="V115" s="18">
        <f t="shared" si="17"/>
        <v>0.24940334941774039</v>
      </c>
    </row>
    <row r="116" spans="1:22" x14ac:dyDescent="0.15">
      <c r="A116" s="18">
        <v>180</v>
      </c>
      <c r="B116" s="15">
        <v>109</v>
      </c>
      <c r="C116" s="18">
        <v>1.3426549999984161</v>
      </c>
      <c r="D116" t="s">
        <v>183</v>
      </c>
      <c r="E116" s="18">
        <f t="shared" si="18"/>
        <v>42.1875</v>
      </c>
      <c r="F116" s="18">
        <f t="shared" si="10"/>
        <v>0.20114570611515209</v>
      </c>
      <c r="G116" s="18">
        <v>-0.77192249998603302</v>
      </c>
      <c r="H116" t="s">
        <v>439</v>
      </c>
      <c r="I116" s="18">
        <f t="shared" si="11"/>
        <v>42.1875</v>
      </c>
      <c r="J116" s="18">
        <f t="shared" si="12"/>
        <v>7.9423335894009572E-2</v>
      </c>
      <c r="K116" s="18">
        <v>-5.0176475000043297</v>
      </c>
      <c r="L116" t="s">
        <v>695</v>
      </c>
      <c r="M116" s="18">
        <f t="shared" si="13"/>
        <v>42.1875</v>
      </c>
      <c r="N116" s="18">
        <f t="shared" si="14"/>
        <v>0.18442709443370714</v>
      </c>
      <c r="O116" s="18">
        <v>1.0412680000000001</v>
      </c>
      <c r="P116" t="s">
        <v>951</v>
      </c>
      <c r="Q116" s="18">
        <f t="shared" si="15"/>
        <v>42.1875</v>
      </c>
      <c r="R116" s="18">
        <f t="shared" si="16"/>
        <v>0.21888138100884824</v>
      </c>
      <c r="S116" s="18">
        <f ca="1">'result(Ti-Al)'!AK204</f>
        <v>-1.7419822450273101</v>
      </c>
      <c r="T116" t="s">
        <v>1209</v>
      </c>
      <c r="U116" s="18">
        <f t="shared" si="19"/>
        <v>42.1875</v>
      </c>
      <c r="V116" s="18">
        <f t="shared" si="17"/>
        <v>0.26956966141591632</v>
      </c>
    </row>
    <row r="117" spans="1:22" x14ac:dyDescent="0.15">
      <c r="A117" s="18">
        <v>181</v>
      </c>
      <c r="B117" s="15">
        <v>110</v>
      </c>
      <c r="C117" s="18">
        <v>1.3276550000007603</v>
      </c>
      <c r="D117" t="s">
        <v>184</v>
      </c>
      <c r="E117" s="18">
        <f t="shared" si="18"/>
        <v>42.578125</v>
      </c>
      <c r="F117" s="18">
        <f t="shared" si="10"/>
        <v>7.5676797854170752E-2</v>
      </c>
      <c r="G117" s="18">
        <v>-1.8079224999851817</v>
      </c>
      <c r="H117" t="s">
        <v>440</v>
      </c>
      <c r="I117" s="18">
        <f t="shared" si="11"/>
        <v>42.578125</v>
      </c>
      <c r="J117" s="18">
        <f t="shared" si="12"/>
        <v>5.6918925510765231E-2</v>
      </c>
      <c r="K117" s="18">
        <v>-3.8966475000030698</v>
      </c>
      <c r="L117" t="s">
        <v>696</v>
      </c>
      <c r="M117" s="18">
        <f t="shared" si="13"/>
        <v>42.578125</v>
      </c>
      <c r="N117" s="18">
        <f t="shared" si="14"/>
        <v>0.242678279919954</v>
      </c>
      <c r="O117" s="18">
        <v>-1.12073</v>
      </c>
      <c r="P117" t="s">
        <v>952</v>
      </c>
      <c r="Q117" s="18">
        <f t="shared" si="15"/>
        <v>42.578125</v>
      </c>
      <c r="R117" s="18">
        <f t="shared" si="16"/>
        <v>0.17980098665573366</v>
      </c>
      <c r="S117" s="18">
        <f ca="1">'result(Ti-Al)'!AK205</f>
        <v>-0.51486458048177353</v>
      </c>
      <c r="T117" t="s">
        <v>1210</v>
      </c>
      <c r="U117" s="18">
        <f t="shared" si="19"/>
        <v>42.578125</v>
      </c>
      <c r="V117" s="18">
        <f t="shared" si="17"/>
        <v>0.14536583624646562</v>
      </c>
    </row>
    <row r="118" spans="1:22" x14ac:dyDescent="0.15">
      <c r="A118" s="18">
        <v>182</v>
      </c>
      <c r="B118" s="15">
        <v>111</v>
      </c>
      <c r="C118" s="18">
        <v>-0.24034500000169601</v>
      </c>
      <c r="D118" t="s">
        <v>185</v>
      </c>
      <c r="E118" s="18">
        <f t="shared" si="18"/>
        <v>42.96875</v>
      </c>
      <c r="F118" s="18">
        <f t="shared" si="10"/>
        <v>0.29206486782405816</v>
      </c>
      <c r="G118" s="18">
        <v>-2.5009224999834601</v>
      </c>
      <c r="H118" t="s">
        <v>441</v>
      </c>
      <c r="I118" s="18">
        <f t="shared" si="11"/>
        <v>42.96875</v>
      </c>
      <c r="J118" s="18">
        <f t="shared" si="12"/>
        <v>6.6693951423274708E-2</v>
      </c>
      <c r="K118" s="18">
        <v>0.45235249999819871</v>
      </c>
      <c r="L118" t="s">
        <v>697</v>
      </c>
      <c r="M118" s="18">
        <f t="shared" si="13"/>
        <v>42.96875</v>
      </c>
      <c r="N118" s="18">
        <f t="shared" si="14"/>
        <v>7.3822615576795439E-2</v>
      </c>
      <c r="O118" s="18">
        <v>-1.1417299999999999</v>
      </c>
      <c r="P118" t="s">
        <v>953</v>
      </c>
      <c r="Q118" s="18">
        <f t="shared" si="15"/>
        <v>42.96875</v>
      </c>
      <c r="R118" s="18">
        <f t="shared" si="16"/>
        <v>7.796389447612026E-2</v>
      </c>
      <c r="S118" s="18">
        <f ca="1">'result(Ti-Al)'!AK206</f>
        <v>-0.71460202799666273</v>
      </c>
      <c r="T118" t="s">
        <v>1211</v>
      </c>
      <c r="U118" s="18">
        <f t="shared" si="19"/>
        <v>42.96875</v>
      </c>
      <c r="V118" s="18">
        <f t="shared" si="17"/>
        <v>0.1203147508130479</v>
      </c>
    </row>
    <row r="119" spans="1:22" x14ac:dyDescent="0.15">
      <c r="A119" s="18">
        <v>183</v>
      </c>
      <c r="B119" s="15">
        <v>112</v>
      </c>
      <c r="C119" s="18">
        <v>3.2846549999980823</v>
      </c>
      <c r="D119" t="s">
        <v>186</v>
      </c>
      <c r="E119" s="18">
        <f t="shared" si="18"/>
        <v>43.359375</v>
      </c>
      <c r="F119" s="18">
        <f t="shared" si="10"/>
        <v>5.8199661267269179E-2</v>
      </c>
      <c r="G119" s="18">
        <v>-4.0209224999863125</v>
      </c>
      <c r="H119" t="s">
        <v>442</v>
      </c>
      <c r="I119" s="18">
        <f t="shared" si="11"/>
        <v>43.359375</v>
      </c>
      <c r="J119" s="18">
        <f t="shared" si="12"/>
        <v>0.13758462223090256</v>
      </c>
      <c r="K119" s="18">
        <v>3.2053524999966498</v>
      </c>
      <c r="L119" t="s">
        <v>698</v>
      </c>
      <c r="M119" s="18">
        <f t="shared" si="13"/>
        <v>43.359375</v>
      </c>
      <c r="N119" s="18">
        <f t="shared" si="14"/>
        <v>0.14439243405597049</v>
      </c>
      <c r="O119" s="18">
        <v>-4.1497299999999999</v>
      </c>
      <c r="P119" t="s">
        <v>954</v>
      </c>
      <c r="Q119" s="18">
        <f t="shared" si="15"/>
        <v>43.359375</v>
      </c>
      <c r="R119" s="18">
        <f t="shared" si="16"/>
        <v>0.11571511962014039</v>
      </c>
      <c r="S119" s="18">
        <f ca="1">'result(Ti-Al)'!AK207</f>
        <v>-1.4768768202001492</v>
      </c>
      <c r="T119" t="s">
        <v>1212</v>
      </c>
      <c r="U119" s="18">
        <f t="shared" si="19"/>
        <v>43.359375</v>
      </c>
      <c r="V119" s="18">
        <f t="shared" si="17"/>
        <v>0.17284885592505986</v>
      </c>
    </row>
    <row r="120" spans="1:22" x14ac:dyDescent="0.15">
      <c r="A120" s="18">
        <v>184</v>
      </c>
      <c r="B120" s="15">
        <v>113</v>
      </c>
      <c r="C120" s="18">
        <v>-4.033344999999855</v>
      </c>
      <c r="D120" t="s">
        <v>187</v>
      </c>
      <c r="E120" s="18">
        <f t="shared" si="18"/>
        <v>43.75</v>
      </c>
      <c r="F120" s="18">
        <f t="shared" si="10"/>
        <v>7.6520207105202645E-2</v>
      </c>
      <c r="G120" s="18">
        <v>-4.4819224999841367</v>
      </c>
      <c r="H120" t="s">
        <v>443</v>
      </c>
      <c r="I120" s="18">
        <f t="shared" si="11"/>
        <v>43.75</v>
      </c>
      <c r="J120" s="18">
        <f t="shared" si="12"/>
        <v>0.18552300109425948</v>
      </c>
      <c r="K120" s="18">
        <v>0.77235249999674238</v>
      </c>
      <c r="L120" t="s">
        <v>699</v>
      </c>
      <c r="M120" s="18">
        <f t="shared" si="13"/>
        <v>43.75</v>
      </c>
      <c r="N120" s="18">
        <f t="shared" si="14"/>
        <v>2.7926552263177307E-2</v>
      </c>
      <c r="O120" s="18">
        <v>-2.6497299999999999</v>
      </c>
      <c r="P120" t="s">
        <v>955</v>
      </c>
      <c r="Q120" s="18">
        <f t="shared" si="15"/>
        <v>43.75</v>
      </c>
      <c r="R120" s="18">
        <f t="shared" si="16"/>
        <v>0.11148834051144341</v>
      </c>
      <c r="S120" s="18">
        <f ca="1">'result(Ti-Al)'!AK208</f>
        <v>-0.37802535131532577</v>
      </c>
      <c r="T120" t="s">
        <v>1213</v>
      </c>
      <c r="U120" s="18">
        <f t="shared" si="19"/>
        <v>43.75</v>
      </c>
      <c r="V120" s="18">
        <f t="shared" si="17"/>
        <v>0.34280387825311243</v>
      </c>
    </row>
    <row r="121" spans="1:22" x14ac:dyDescent="0.15">
      <c r="A121" s="18">
        <v>185</v>
      </c>
      <c r="B121" s="15">
        <v>114</v>
      </c>
      <c r="C121" s="18">
        <v>-1.4463450000015143</v>
      </c>
      <c r="D121" t="s">
        <v>188</v>
      </c>
      <c r="E121" s="18">
        <f t="shared" si="18"/>
        <v>44.140625</v>
      </c>
      <c r="F121" s="18">
        <f t="shared" si="10"/>
        <v>0.10034080900647055</v>
      </c>
      <c r="G121" s="18">
        <v>-4.0859224999856281</v>
      </c>
      <c r="H121" t="s">
        <v>444</v>
      </c>
      <c r="I121" s="18">
        <f t="shared" si="11"/>
        <v>44.140625</v>
      </c>
      <c r="J121" s="18">
        <f t="shared" si="12"/>
        <v>7.1971552015729717E-2</v>
      </c>
      <c r="K121" s="18">
        <v>-7.2647500005018628E-2</v>
      </c>
      <c r="L121" t="s">
        <v>700</v>
      </c>
      <c r="M121" s="18">
        <f t="shared" si="13"/>
        <v>44.140625</v>
      </c>
      <c r="N121" s="18">
        <f t="shared" si="14"/>
        <v>0.21000840419708555</v>
      </c>
      <c r="O121" s="18">
        <v>-3.6637300000000002</v>
      </c>
      <c r="P121" t="s">
        <v>956</v>
      </c>
      <c r="Q121" s="18">
        <f t="shared" si="15"/>
        <v>44.140625</v>
      </c>
      <c r="R121" s="18">
        <f t="shared" si="16"/>
        <v>0.22629693168796472</v>
      </c>
      <c r="S121" s="18">
        <f ca="1">'result(Ti-Al)'!AK209</f>
        <v>-1.9722058728733156</v>
      </c>
      <c r="T121" t="s">
        <v>1214</v>
      </c>
      <c r="U121" s="18">
        <f t="shared" si="19"/>
        <v>44.140625</v>
      </c>
      <c r="V121" s="18">
        <f t="shared" si="17"/>
        <v>0.16433694214036021</v>
      </c>
    </row>
    <row r="122" spans="1:22" x14ac:dyDescent="0.15">
      <c r="A122" s="18">
        <v>186</v>
      </c>
      <c r="B122" s="15">
        <v>115</v>
      </c>
      <c r="C122" s="18">
        <v>-2.3963450000010766</v>
      </c>
      <c r="D122" t="s">
        <v>189</v>
      </c>
      <c r="E122" s="18">
        <f t="shared" si="18"/>
        <v>44.53125</v>
      </c>
      <c r="F122" s="18">
        <f t="shared" si="10"/>
        <v>0.24171920963327656</v>
      </c>
      <c r="G122" s="18">
        <v>-6.3789224999837302</v>
      </c>
      <c r="H122" t="s">
        <v>445</v>
      </c>
      <c r="I122" s="18">
        <f t="shared" si="11"/>
        <v>44.53125</v>
      </c>
      <c r="J122" s="18">
        <f t="shared" si="12"/>
        <v>0.15820209212499578</v>
      </c>
      <c r="K122" s="18">
        <v>0.37835249999673692</v>
      </c>
      <c r="L122" t="s">
        <v>701</v>
      </c>
      <c r="M122" s="18">
        <f t="shared" si="13"/>
        <v>44.53125</v>
      </c>
      <c r="N122" s="18">
        <f t="shared" si="14"/>
        <v>6.3384485672051488E-2</v>
      </c>
      <c r="O122" s="18">
        <v>-4.6787299999999998</v>
      </c>
      <c r="P122" t="s">
        <v>957</v>
      </c>
      <c r="Q122" s="18">
        <f t="shared" si="15"/>
        <v>44.53125</v>
      </c>
      <c r="R122" s="18">
        <f t="shared" si="16"/>
        <v>0.15156238481092937</v>
      </c>
      <c r="S122" s="18">
        <f ca="1">'result(Ti-Al)'!AK210</f>
        <v>-3.1279261699785357</v>
      </c>
      <c r="T122" t="s">
        <v>1215</v>
      </c>
      <c r="U122" s="18">
        <f t="shared" si="19"/>
        <v>44.53125</v>
      </c>
      <c r="V122" s="18">
        <f t="shared" si="17"/>
        <v>0.24911405992130181</v>
      </c>
    </row>
    <row r="123" spans="1:22" x14ac:dyDescent="0.15">
      <c r="A123" s="18">
        <v>187</v>
      </c>
      <c r="B123" s="15">
        <v>116</v>
      </c>
      <c r="C123" s="18">
        <v>-4.2773450000019864</v>
      </c>
      <c r="D123" t="s">
        <v>190</v>
      </c>
      <c r="E123" s="18">
        <f t="shared" si="18"/>
        <v>44.921875</v>
      </c>
      <c r="F123" s="18">
        <f t="shared" si="10"/>
        <v>0.20352813007232876</v>
      </c>
      <c r="G123" s="18">
        <v>-4.0969224999862774</v>
      </c>
      <c r="H123" t="s">
        <v>446</v>
      </c>
      <c r="I123" s="18">
        <f t="shared" si="11"/>
        <v>44.921875</v>
      </c>
      <c r="J123" s="18">
        <f t="shared" si="12"/>
        <v>0.29274805227769241</v>
      </c>
      <c r="K123" s="18">
        <v>-2.3386475000037876</v>
      </c>
      <c r="L123" t="s">
        <v>702</v>
      </c>
      <c r="M123" s="18">
        <f t="shared" si="13"/>
        <v>44.921875</v>
      </c>
      <c r="N123" s="18">
        <f t="shared" si="14"/>
        <v>0.15179265399579872</v>
      </c>
      <c r="O123" s="18">
        <v>-4.1067299999999998</v>
      </c>
      <c r="P123" t="s">
        <v>958</v>
      </c>
      <c r="Q123" s="18">
        <f t="shared" si="15"/>
        <v>44.921875</v>
      </c>
      <c r="R123" s="18">
        <f t="shared" si="16"/>
        <v>0.13334222916170438</v>
      </c>
      <c r="S123" s="18">
        <f ca="1">'result(Ti-Al)'!AK211</f>
        <v>-3.3023936754428447</v>
      </c>
      <c r="T123" t="s">
        <v>1216</v>
      </c>
      <c r="U123" s="18">
        <f t="shared" si="19"/>
        <v>44.921875</v>
      </c>
      <c r="V123" s="18">
        <f t="shared" si="17"/>
        <v>8.1163429524053171E-2</v>
      </c>
    </row>
    <row r="124" spans="1:22" x14ac:dyDescent="0.15">
      <c r="A124" s="18">
        <v>188</v>
      </c>
      <c r="B124" s="15">
        <v>117</v>
      </c>
      <c r="C124" s="18">
        <v>-2.8313450000005957</v>
      </c>
      <c r="D124" t="s">
        <v>191</v>
      </c>
      <c r="E124" s="18">
        <f t="shared" si="18"/>
        <v>45.3125</v>
      </c>
      <c r="F124" s="18">
        <f t="shared" si="10"/>
        <v>0.18263154654931538</v>
      </c>
      <c r="G124" s="18">
        <v>-4.0279224999864027</v>
      </c>
      <c r="H124" t="s">
        <v>447</v>
      </c>
      <c r="I124" s="18">
        <f t="shared" si="11"/>
        <v>45.3125</v>
      </c>
      <c r="J124" s="18">
        <f t="shared" si="12"/>
        <v>0.15022520107956641</v>
      </c>
      <c r="K124" s="18">
        <v>-0.67664750000417939</v>
      </c>
      <c r="L124" t="s">
        <v>703</v>
      </c>
      <c r="M124" s="18">
        <f t="shared" si="13"/>
        <v>45.3125</v>
      </c>
      <c r="N124" s="18">
        <f t="shared" si="14"/>
        <v>0.27212174101028713</v>
      </c>
      <c r="O124" s="18">
        <v>-3.99573</v>
      </c>
      <c r="P124" t="s">
        <v>959</v>
      </c>
      <c r="Q124" s="18">
        <f t="shared" si="15"/>
        <v>45.3125</v>
      </c>
      <c r="R124" s="18">
        <f t="shared" si="16"/>
        <v>3.0516935577173106E-2</v>
      </c>
      <c r="S124" s="18">
        <f ca="1">'result(Ti-Al)'!AK212</f>
        <v>-1.2495910756973911</v>
      </c>
      <c r="T124" t="s">
        <v>1217</v>
      </c>
      <c r="U124" s="18">
        <f t="shared" si="19"/>
        <v>45.3125</v>
      </c>
      <c r="V124" s="18">
        <f t="shared" si="17"/>
        <v>0.11307093512146163</v>
      </c>
    </row>
    <row r="125" spans="1:22" x14ac:dyDescent="0.15">
      <c r="A125" s="18">
        <v>189</v>
      </c>
      <c r="B125" s="15">
        <v>118</v>
      </c>
      <c r="C125" s="18">
        <v>-3.1133449999991569</v>
      </c>
      <c r="D125" t="s">
        <v>192</v>
      </c>
      <c r="E125" s="18">
        <f t="shared" si="18"/>
        <v>45.703125</v>
      </c>
      <c r="F125" s="18">
        <f t="shared" si="10"/>
        <v>0.13627662284122039</v>
      </c>
      <c r="G125" s="18">
        <v>9.6077500014501993E-2</v>
      </c>
      <c r="H125" t="s">
        <v>448</v>
      </c>
      <c r="I125" s="18">
        <f t="shared" si="11"/>
        <v>45.703125</v>
      </c>
      <c r="J125" s="18">
        <f t="shared" si="12"/>
        <v>0.11640634418602978</v>
      </c>
      <c r="K125" s="18">
        <v>-1.3556475000022772</v>
      </c>
      <c r="L125" t="s">
        <v>704</v>
      </c>
      <c r="M125" s="18">
        <f t="shared" si="13"/>
        <v>45.703125</v>
      </c>
      <c r="N125" s="18">
        <f t="shared" si="14"/>
        <v>9.1234404586612042E-2</v>
      </c>
      <c r="O125" s="18">
        <v>-3.6397300000000001</v>
      </c>
      <c r="P125" t="s">
        <v>960</v>
      </c>
      <c r="Q125" s="18">
        <f t="shared" si="15"/>
        <v>45.703125</v>
      </c>
      <c r="R125" s="18">
        <f t="shared" si="16"/>
        <v>0.18076059037735714</v>
      </c>
      <c r="S125" s="18">
        <f ca="1">'result(Ti-Al)'!AK213</f>
        <v>-0.64395758842198259</v>
      </c>
      <c r="T125" t="s">
        <v>1218</v>
      </c>
      <c r="U125" s="18">
        <f t="shared" si="19"/>
        <v>45.703125</v>
      </c>
      <c r="V125" s="18">
        <f t="shared" si="17"/>
        <v>0.23494333628407912</v>
      </c>
    </row>
    <row r="126" spans="1:22" x14ac:dyDescent="0.15">
      <c r="A126" s="18">
        <v>190</v>
      </c>
      <c r="B126" s="15">
        <v>119</v>
      </c>
      <c r="C126" s="18">
        <v>-3.2483449999993752</v>
      </c>
      <c r="D126" t="s">
        <v>193</v>
      </c>
      <c r="E126" s="18">
        <f t="shared" si="18"/>
        <v>46.09375</v>
      </c>
      <c r="F126" s="18">
        <f t="shared" si="10"/>
        <v>0.17461429729816946</v>
      </c>
      <c r="G126" s="18">
        <v>-3.2469224999864821</v>
      </c>
      <c r="H126" t="s">
        <v>449</v>
      </c>
      <c r="I126" s="18">
        <f t="shared" si="11"/>
        <v>46.09375</v>
      </c>
      <c r="J126" s="18">
        <f t="shared" si="12"/>
        <v>0.13368509402936704</v>
      </c>
      <c r="K126" s="18">
        <v>-5.332647500004839</v>
      </c>
      <c r="L126" t="s">
        <v>705</v>
      </c>
      <c r="M126" s="18">
        <f t="shared" si="13"/>
        <v>46.09375</v>
      </c>
      <c r="N126" s="18">
        <f t="shared" si="14"/>
        <v>0.29565297070604185</v>
      </c>
      <c r="O126" s="18">
        <v>-4.4207299999999998</v>
      </c>
      <c r="P126" t="s">
        <v>961</v>
      </c>
      <c r="Q126" s="18">
        <f t="shared" si="15"/>
        <v>46.09375</v>
      </c>
      <c r="R126" s="18">
        <f t="shared" si="16"/>
        <v>8.3836360675317981E-2</v>
      </c>
      <c r="S126" s="18">
        <f ca="1">'result(Ti-Al)'!AK214</f>
        <v>-6.6643816663488531</v>
      </c>
      <c r="T126" t="s">
        <v>1219</v>
      </c>
      <c r="U126" s="18">
        <f t="shared" si="19"/>
        <v>46.09375</v>
      </c>
      <c r="V126" s="18">
        <f t="shared" si="17"/>
        <v>0.4555760640287741</v>
      </c>
    </row>
    <row r="127" spans="1:22" x14ac:dyDescent="0.15">
      <c r="A127" s="18">
        <v>191</v>
      </c>
      <c r="B127" s="15">
        <v>120</v>
      </c>
      <c r="C127" s="18">
        <v>-2.9423450000010121</v>
      </c>
      <c r="D127" t="s">
        <v>194</v>
      </c>
      <c r="E127" s="18">
        <f t="shared" si="18"/>
        <v>46.484375</v>
      </c>
      <c r="F127" s="18">
        <f t="shared" si="10"/>
        <v>9.3559077594622578E-2</v>
      </c>
      <c r="G127" s="18">
        <v>-6.2569224999862172</v>
      </c>
      <c r="H127" t="s">
        <v>450</v>
      </c>
      <c r="I127" s="18">
        <f t="shared" si="11"/>
        <v>46.484375</v>
      </c>
      <c r="J127" s="18">
        <f t="shared" si="12"/>
        <v>0.1461967926985438</v>
      </c>
      <c r="K127" s="18">
        <v>3.004352499996088</v>
      </c>
      <c r="L127" t="s">
        <v>706</v>
      </c>
      <c r="M127" s="18">
        <f t="shared" si="13"/>
        <v>46.484375</v>
      </c>
      <c r="N127" s="18">
        <f t="shared" si="14"/>
        <v>0.16903173896276139</v>
      </c>
      <c r="O127" s="18">
        <v>-2.46373</v>
      </c>
      <c r="P127" t="s">
        <v>962</v>
      </c>
      <c r="Q127" s="18">
        <f t="shared" si="15"/>
        <v>46.484375</v>
      </c>
      <c r="R127" s="18">
        <f t="shared" si="16"/>
        <v>0.10774523444432592</v>
      </c>
      <c r="S127" s="18">
        <f ca="1">'result(Ti-Al)'!AK215</f>
        <v>-6.5095994996738984</v>
      </c>
      <c r="T127" t="s">
        <v>1220</v>
      </c>
      <c r="U127" s="18">
        <f t="shared" si="19"/>
        <v>46.484375</v>
      </c>
      <c r="V127" s="18">
        <f t="shared" si="17"/>
        <v>0.26242242814846961</v>
      </c>
    </row>
    <row r="128" spans="1:22" x14ac:dyDescent="0.15">
      <c r="A128" s="18">
        <v>192</v>
      </c>
      <c r="B128" s="15">
        <v>121</v>
      </c>
      <c r="C128" s="18">
        <v>-4.8893449999987126</v>
      </c>
      <c r="D128" t="s">
        <v>195</v>
      </c>
      <c r="E128" s="18">
        <f t="shared" si="18"/>
        <v>46.875</v>
      </c>
      <c r="F128" s="18">
        <f t="shared" si="10"/>
        <v>7.7886110645834478E-2</v>
      </c>
      <c r="G128" s="18">
        <v>-12.988922499985733</v>
      </c>
      <c r="H128" t="s">
        <v>451</v>
      </c>
      <c r="I128" s="18">
        <f t="shared" si="11"/>
        <v>46.875</v>
      </c>
      <c r="J128" s="18">
        <f t="shared" si="12"/>
        <v>9.8446552645343702E-2</v>
      </c>
      <c r="K128" s="18">
        <v>-1.6866475000050229</v>
      </c>
      <c r="L128" t="s">
        <v>707</v>
      </c>
      <c r="M128" s="18">
        <f t="shared" si="13"/>
        <v>46.875</v>
      </c>
      <c r="N128" s="18">
        <f t="shared" si="14"/>
        <v>0.10040119203776061</v>
      </c>
      <c r="O128" s="18">
        <v>-2.7787299999999999</v>
      </c>
      <c r="P128" t="s">
        <v>963</v>
      </c>
      <c r="Q128" s="18">
        <f t="shared" si="15"/>
        <v>46.875</v>
      </c>
      <c r="R128" s="18">
        <f t="shared" si="16"/>
        <v>0.12153319964686646</v>
      </c>
      <c r="S128" s="18">
        <f ca="1">'result(Ti-Al)'!AK216</f>
        <v>-1.0220363213742756</v>
      </c>
      <c r="T128" t="s">
        <v>1221</v>
      </c>
      <c r="U128" s="18">
        <f t="shared" si="19"/>
        <v>46.875</v>
      </c>
      <c r="V128" s="18">
        <f t="shared" si="17"/>
        <v>0.23294896627366579</v>
      </c>
    </row>
    <row r="129" spans="1:22" x14ac:dyDescent="0.15">
      <c r="A129" s="18">
        <v>193</v>
      </c>
      <c r="B129" s="15">
        <v>122</v>
      </c>
      <c r="C129" s="18">
        <v>-4.7063449999988904</v>
      </c>
      <c r="D129" t="s">
        <v>196</v>
      </c>
      <c r="E129" s="18">
        <f t="shared" si="18"/>
        <v>47.265625</v>
      </c>
      <c r="F129" s="18">
        <f t="shared" si="10"/>
        <v>0.17217391023095255</v>
      </c>
      <c r="G129" s="18">
        <v>-4.3249224999861724</v>
      </c>
      <c r="H129" t="s">
        <v>452</v>
      </c>
      <c r="I129" s="18">
        <f t="shared" si="11"/>
        <v>47.265625</v>
      </c>
      <c r="J129" s="18">
        <f t="shared" si="12"/>
        <v>0.11397732085681904</v>
      </c>
      <c r="K129" s="18">
        <v>0.61035249999719099</v>
      </c>
      <c r="L129" t="s">
        <v>708</v>
      </c>
      <c r="M129" s="18">
        <f t="shared" si="13"/>
        <v>47.265625</v>
      </c>
      <c r="N129" s="18">
        <f t="shared" si="14"/>
        <v>9.9984601652253563E-2</v>
      </c>
      <c r="O129" s="18">
        <v>-3.6437300000000001</v>
      </c>
      <c r="P129" t="s">
        <v>964</v>
      </c>
      <c r="Q129" s="18">
        <f t="shared" si="15"/>
        <v>47.265625</v>
      </c>
      <c r="R129" s="18">
        <f t="shared" si="16"/>
        <v>0.10857326966742958</v>
      </c>
      <c r="S129" s="18">
        <f ca="1">'result(Ti-Al)'!AK217</f>
        <v>-5.7050437446426123</v>
      </c>
      <c r="T129" t="s">
        <v>1222</v>
      </c>
      <c r="U129" s="18">
        <f t="shared" si="19"/>
        <v>47.265625</v>
      </c>
      <c r="V129" s="18">
        <f t="shared" si="17"/>
        <v>0.49487605364943205</v>
      </c>
    </row>
    <row r="130" spans="1:22" x14ac:dyDescent="0.15">
      <c r="A130" s="18">
        <v>194</v>
      </c>
      <c r="B130" s="15">
        <v>123</v>
      </c>
      <c r="C130" s="18">
        <v>-3.2273449999991044</v>
      </c>
      <c r="D130" t="s">
        <v>197</v>
      </c>
      <c r="E130" s="18">
        <f t="shared" si="18"/>
        <v>47.65625</v>
      </c>
      <c r="F130" s="18">
        <f t="shared" si="10"/>
        <v>3.5581233406051641E-2</v>
      </c>
      <c r="G130" s="18">
        <v>1.0970775000167521</v>
      </c>
      <c r="H130" t="s">
        <v>453</v>
      </c>
      <c r="I130" s="18">
        <f t="shared" si="11"/>
        <v>47.65625</v>
      </c>
      <c r="J130" s="18">
        <f t="shared" si="12"/>
        <v>0.14088936645826183</v>
      </c>
      <c r="K130" s="18">
        <v>-2.2566475000047603</v>
      </c>
      <c r="L130" t="s">
        <v>709</v>
      </c>
      <c r="M130" s="18">
        <f t="shared" si="13"/>
        <v>47.65625</v>
      </c>
      <c r="N130" s="18">
        <f t="shared" si="14"/>
        <v>0.14708956228219733</v>
      </c>
      <c r="O130" s="18">
        <v>-0.76873000000000002</v>
      </c>
      <c r="P130" t="s">
        <v>965</v>
      </c>
      <c r="Q130" s="18">
        <f t="shared" si="15"/>
        <v>47.65625</v>
      </c>
      <c r="R130" s="18">
        <f t="shared" si="16"/>
        <v>0.13391969112338356</v>
      </c>
      <c r="S130" s="18">
        <f ca="1">'result(Ti-Al)'!AK218</f>
        <v>-2.6438117704648469</v>
      </c>
      <c r="T130" t="s">
        <v>1223</v>
      </c>
      <c r="U130" s="18">
        <f t="shared" si="19"/>
        <v>47.65625</v>
      </c>
      <c r="V130" s="18">
        <f t="shared" si="17"/>
        <v>0.16753140366096342</v>
      </c>
    </row>
    <row r="131" spans="1:22" x14ac:dyDescent="0.15">
      <c r="A131" s="18">
        <v>195</v>
      </c>
      <c r="B131" s="15">
        <v>124</v>
      </c>
      <c r="C131" s="18">
        <v>-3.1153450000012128</v>
      </c>
      <c r="D131" t="s">
        <v>198</v>
      </c>
      <c r="E131" s="18">
        <f t="shared" si="18"/>
        <v>48.046875</v>
      </c>
      <c r="F131" s="18">
        <f t="shared" si="10"/>
        <v>8.159233749290179E-2</v>
      </c>
      <c r="G131" s="18">
        <v>-1.9089224999859766</v>
      </c>
      <c r="H131" t="s">
        <v>454</v>
      </c>
      <c r="I131" s="18">
        <f t="shared" si="11"/>
        <v>48.046875</v>
      </c>
      <c r="J131" s="18">
        <f t="shared" si="12"/>
        <v>0.21653659984477167</v>
      </c>
      <c r="K131" s="18">
        <v>-3.0726475000051323</v>
      </c>
      <c r="L131" t="s">
        <v>710</v>
      </c>
      <c r="M131" s="18">
        <f t="shared" si="13"/>
        <v>48.046875</v>
      </c>
      <c r="N131" s="18">
        <f t="shared" si="14"/>
        <v>0.13703308794285016</v>
      </c>
      <c r="O131" s="18">
        <v>-0.78873000000000004</v>
      </c>
      <c r="P131" t="s">
        <v>966</v>
      </c>
      <c r="Q131" s="18">
        <f t="shared" si="15"/>
        <v>48.046875</v>
      </c>
      <c r="R131" s="18">
        <f t="shared" si="16"/>
        <v>0.31695979969590937</v>
      </c>
      <c r="S131" s="18">
        <f ca="1">'result(Ti-Al)'!AK219</f>
        <v>-0.43074721563248852</v>
      </c>
      <c r="T131" t="s">
        <v>1224</v>
      </c>
      <c r="U131" s="18">
        <f t="shared" si="19"/>
        <v>48.046875</v>
      </c>
      <c r="V131" s="18">
        <f t="shared" si="17"/>
        <v>0.19361184083941063</v>
      </c>
    </row>
    <row r="132" spans="1:22" x14ac:dyDescent="0.15">
      <c r="A132" s="18">
        <v>196</v>
      </c>
      <c r="B132" s="15">
        <v>125</v>
      </c>
      <c r="C132" s="18">
        <v>-2.3963450000010766</v>
      </c>
      <c r="D132" t="s">
        <v>199</v>
      </c>
      <c r="E132" s="18">
        <f t="shared" si="18"/>
        <v>48.4375</v>
      </c>
      <c r="F132" s="18">
        <f t="shared" si="10"/>
        <v>0.13752243855011237</v>
      </c>
      <c r="G132" s="18">
        <v>-1.4029224999845269</v>
      </c>
      <c r="H132" t="s">
        <v>455</v>
      </c>
      <c r="I132" s="18">
        <f t="shared" si="11"/>
        <v>48.4375</v>
      </c>
      <c r="J132" s="18">
        <f t="shared" si="12"/>
        <v>0.17645451855973543</v>
      </c>
      <c r="K132" s="18">
        <v>-3.2866475000048467</v>
      </c>
      <c r="L132" t="s">
        <v>711</v>
      </c>
      <c r="M132" s="18">
        <f t="shared" si="13"/>
        <v>48.4375</v>
      </c>
      <c r="N132" s="18">
        <f t="shared" si="14"/>
        <v>0.21118727119772437</v>
      </c>
      <c r="O132" s="18">
        <v>-2.3437299999999999</v>
      </c>
      <c r="P132" t="s">
        <v>967</v>
      </c>
      <c r="Q132" s="18">
        <f t="shared" si="15"/>
        <v>48.4375</v>
      </c>
      <c r="R132" s="18">
        <f t="shared" si="16"/>
        <v>0.13093185364545976</v>
      </c>
      <c r="S132" s="18">
        <f ca="1">'result(Ti-Al)'!AK220</f>
        <v>1.3476303805138621</v>
      </c>
      <c r="T132" t="s">
        <v>1225</v>
      </c>
      <c r="U132" s="18">
        <f t="shared" si="19"/>
        <v>48.4375</v>
      </c>
      <c r="V132" s="18">
        <f t="shared" si="17"/>
        <v>0.31175415589688876</v>
      </c>
    </row>
    <row r="133" spans="1:22" x14ac:dyDescent="0.15">
      <c r="A133" s="18">
        <v>197</v>
      </c>
      <c r="B133" s="15">
        <v>126</v>
      </c>
      <c r="C133" s="18">
        <v>-2.3963450000010766</v>
      </c>
      <c r="D133" t="s">
        <v>200</v>
      </c>
      <c r="E133" s="18">
        <f t="shared" si="18"/>
        <v>48.828125</v>
      </c>
      <c r="F133" s="18">
        <f t="shared" si="10"/>
        <v>0.15358295594648902</v>
      </c>
      <c r="G133" s="18">
        <v>3.6730775000144433</v>
      </c>
      <c r="H133" t="s">
        <v>456</v>
      </c>
      <c r="I133" s="18">
        <f t="shared" si="11"/>
        <v>48.828125</v>
      </c>
      <c r="J133" s="18">
        <f t="shared" si="12"/>
        <v>5.424412263243971E-2</v>
      </c>
      <c r="K133" s="18">
        <v>-2.5036475000028702</v>
      </c>
      <c r="L133" t="s">
        <v>712</v>
      </c>
      <c r="M133" s="18">
        <f t="shared" si="13"/>
        <v>48.828125</v>
      </c>
      <c r="N133" s="18">
        <f t="shared" si="14"/>
        <v>0.16792688110611204</v>
      </c>
      <c r="O133" s="18">
        <v>-8.2817299999999996</v>
      </c>
      <c r="P133" t="s">
        <v>968</v>
      </c>
      <c r="Q133" s="18">
        <f t="shared" si="15"/>
        <v>48.828125</v>
      </c>
      <c r="R133" s="18">
        <f t="shared" si="16"/>
        <v>0.14390874892352845</v>
      </c>
      <c r="S133" s="18">
        <f ca="1">'result(Ti-Al)'!AK221</f>
        <v>-0.52433802438096544</v>
      </c>
      <c r="T133" t="s">
        <v>1226</v>
      </c>
      <c r="U133" s="18">
        <f t="shared" si="19"/>
        <v>48.828125</v>
      </c>
      <c r="V133" s="18">
        <f t="shared" si="17"/>
        <v>0.29537875738156716</v>
      </c>
    </row>
    <row r="134" spans="1:22" x14ac:dyDescent="0.15">
      <c r="A134" s="18">
        <v>198</v>
      </c>
      <c r="B134" s="15">
        <v>127</v>
      </c>
      <c r="C134" s="18">
        <v>-2.1323449999997024</v>
      </c>
      <c r="D134" t="s">
        <v>201</v>
      </c>
      <c r="E134" s="18">
        <f t="shared" si="18"/>
        <v>49.21875</v>
      </c>
      <c r="F134" s="18">
        <f t="shared" si="10"/>
        <v>0.15344890814808129</v>
      </c>
      <c r="G134" s="18">
        <v>1.3450775000158899</v>
      </c>
      <c r="H134" t="s">
        <v>457</v>
      </c>
      <c r="I134" s="18">
        <f t="shared" si="11"/>
        <v>49.21875</v>
      </c>
      <c r="J134" s="18">
        <f t="shared" si="12"/>
        <v>0.17895919276218805</v>
      </c>
      <c r="K134" s="18">
        <v>-2.2726475000034441</v>
      </c>
      <c r="L134" t="s">
        <v>713</v>
      </c>
      <c r="M134" s="18">
        <f t="shared" si="13"/>
        <v>49.21875</v>
      </c>
      <c r="N134" s="18">
        <f t="shared" si="14"/>
        <v>0.13486541273752284</v>
      </c>
      <c r="O134" s="18">
        <v>-8.4507300000000001</v>
      </c>
      <c r="P134" t="s">
        <v>969</v>
      </c>
      <c r="Q134" s="18">
        <f t="shared" si="15"/>
        <v>49.21875</v>
      </c>
      <c r="R134" s="18">
        <f t="shared" si="16"/>
        <v>0.1655413199042895</v>
      </c>
      <c r="S134" s="18">
        <f ca="1">'result(Ti-Al)'!AK222</f>
        <v>-3.9985313677828902</v>
      </c>
      <c r="T134" t="s">
        <v>1227</v>
      </c>
      <c r="U134" s="18">
        <f t="shared" si="19"/>
        <v>49.21875</v>
      </c>
      <c r="V134" s="18">
        <f t="shared" si="17"/>
        <v>0.34584713700257153</v>
      </c>
    </row>
    <row r="135" spans="1:22" x14ac:dyDescent="0.15">
      <c r="A135" s="18">
        <v>199</v>
      </c>
      <c r="B135" s="15">
        <v>128</v>
      </c>
      <c r="C135" s="18">
        <v>-2.5763450000013677</v>
      </c>
      <c r="D135" t="s">
        <v>202</v>
      </c>
      <c r="E135" s="18">
        <f t="shared" si="18"/>
        <v>49.609375</v>
      </c>
      <c r="F135" s="18">
        <f t="shared" si="10"/>
        <v>8.1910671980556696E-2</v>
      </c>
      <c r="G135" s="18">
        <v>-4.7869224999850246</v>
      </c>
      <c r="H135" t="s">
        <v>458</v>
      </c>
      <c r="I135" s="18">
        <f t="shared" si="11"/>
        <v>49.609375</v>
      </c>
      <c r="J135" s="18">
        <f t="shared" si="12"/>
        <v>5.3596770864669963E-2</v>
      </c>
      <c r="K135" s="18">
        <v>0.19435249999588677</v>
      </c>
      <c r="L135" t="s">
        <v>714</v>
      </c>
      <c r="M135" s="18">
        <f t="shared" si="13"/>
        <v>49.609375</v>
      </c>
      <c r="N135" s="18">
        <f t="shared" si="14"/>
        <v>0.1372629056494373</v>
      </c>
      <c r="O135" s="18">
        <v>-9.9377300000000002</v>
      </c>
      <c r="P135" t="s">
        <v>970</v>
      </c>
      <c r="Q135" s="18">
        <f t="shared" si="15"/>
        <v>49.609375</v>
      </c>
      <c r="R135" s="18">
        <f t="shared" si="16"/>
        <v>5.3902471916476215E-2</v>
      </c>
      <c r="S135" s="18">
        <f ca="1">'result(Ti-Al)'!AK223</f>
        <v>-2.0191813082164982</v>
      </c>
      <c r="T135" t="s">
        <v>1228</v>
      </c>
      <c r="U135" s="18">
        <f t="shared" si="19"/>
        <v>49.609375</v>
      </c>
      <c r="V135" s="18">
        <f t="shared" si="17"/>
        <v>0.11968732033045004</v>
      </c>
    </row>
    <row r="136" spans="1:22" x14ac:dyDescent="0.15">
      <c r="A136" s="18">
        <v>200</v>
      </c>
      <c r="B136" s="15">
        <v>129</v>
      </c>
      <c r="C136" s="18">
        <v>-4.0043449999984659</v>
      </c>
      <c r="D136" t="s">
        <v>203</v>
      </c>
      <c r="E136" s="18">
        <f t="shared" si="18"/>
        <v>50</v>
      </c>
      <c r="F136" s="18">
        <f t="shared" si="10"/>
        <v>0.18215894531248281</v>
      </c>
      <c r="G136" s="18">
        <v>-4.7139224999845908</v>
      </c>
      <c r="H136" t="s">
        <v>459</v>
      </c>
      <c r="I136" s="18">
        <f t="shared" si="11"/>
        <v>50</v>
      </c>
      <c r="J136" s="18">
        <f t="shared" si="12"/>
        <v>7.9102167968775006E-2</v>
      </c>
      <c r="K136" s="18">
        <v>2.9433524999973315</v>
      </c>
      <c r="L136" t="s">
        <v>715</v>
      </c>
      <c r="M136" s="18">
        <f t="shared" si="13"/>
        <v>50</v>
      </c>
      <c r="N136" s="18">
        <f t="shared" si="14"/>
        <v>5.8465996093742811E-2</v>
      </c>
      <c r="O136" s="18">
        <v>-7.91073</v>
      </c>
      <c r="P136" t="s">
        <v>971</v>
      </c>
      <c r="Q136" s="18">
        <f t="shared" si="15"/>
        <v>50</v>
      </c>
      <c r="R136" s="18">
        <f t="shared" si="16"/>
        <v>0.40549778125000002</v>
      </c>
      <c r="S136" s="18">
        <f ca="1">'result(Ti-Al)'!AK224</f>
        <v>1.6238165089241374</v>
      </c>
      <c r="T136" t="s">
        <v>1229</v>
      </c>
      <c r="U136" s="18">
        <f t="shared" si="19"/>
        <v>50</v>
      </c>
      <c r="V136" s="18">
        <f t="shared" si="17"/>
        <v>0.47702230168778359</v>
      </c>
    </row>
    <row r="137" spans="1:22" x14ac:dyDescent="0.15">
      <c r="A137" s="18">
        <v>201</v>
      </c>
      <c r="B137" s="15">
        <v>130</v>
      </c>
      <c r="C137" s="18">
        <v>-1.2983449999985908</v>
      </c>
      <c r="D137" t="s">
        <v>204</v>
      </c>
      <c r="E137" s="18">
        <f t="shared" si="18"/>
        <v>50.390625</v>
      </c>
      <c r="F137" s="18">
        <f t="shared" ref="F137:F200" si="20">IMABS(D137)/($C$2/2)</f>
        <v>8.1910671980556668E-2</v>
      </c>
      <c r="G137" s="18">
        <v>-8.0689224999836995</v>
      </c>
      <c r="H137" t="s">
        <v>460</v>
      </c>
      <c r="I137" s="18">
        <f t="shared" ref="I137:I200" si="21">(B137-1)/($C$2*$C$3)</f>
        <v>50.390625</v>
      </c>
      <c r="J137" s="18">
        <f t="shared" ref="J137:J200" si="22">IMABS(H137)/($C$2/2)</f>
        <v>5.3596770864672301E-2</v>
      </c>
      <c r="K137" s="18">
        <v>4.5913524999967592</v>
      </c>
      <c r="L137" t="s">
        <v>716</v>
      </c>
      <c r="M137" s="18">
        <f t="shared" ref="M137:M200" si="23">(B137-1)/($C$2*$C$3)</f>
        <v>50.390625</v>
      </c>
      <c r="N137" s="18">
        <f t="shared" ref="N137:N200" si="24">IMABS(L137)/($C$2/2)</f>
        <v>0.13726290564943558</v>
      </c>
      <c r="O137" s="18">
        <v>-8.1167300000000004</v>
      </c>
      <c r="P137" t="s">
        <v>972</v>
      </c>
      <c r="Q137" s="18">
        <f t="shared" ref="Q137:Q200" si="25">(B137-1)/($C$2*$C$3)</f>
        <v>50.390625</v>
      </c>
      <c r="R137" s="18">
        <f t="shared" ref="R137:R200" si="26">IMABS(P137)/($C$2/2)</f>
        <v>5.3902471916477977E-2</v>
      </c>
      <c r="S137" s="18">
        <f ca="1">'result(Ti-Al)'!AK225</f>
        <v>-1.7798582443903683</v>
      </c>
      <c r="T137" t="s">
        <v>1230</v>
      </c>
      <c r="U137" s="18">
        <f t="shared" si="19"/>
        <v>50.390625</v>
      </c>
      <c r="V137" s="18">
        <f t="shared" ref="V137:V200" si="27">IMABS(T137)/($C$2/2)</f>
        <v>0.11968732033045201</v>
      </c>
    </row>
    <row r="138" spans="1:22" x14ac:dyDescent="0.15">
      <c r="A138" s="18">
        <v>202</v>
      </c>
      <c r="B138" s="15">
        <v>131</v>
      </c>
      <c r="C138" s="18">
        <v>2.5456549999987033</v>
      </c>
      <c r="D138" t="s">
        <v>205</v>
      </c>
      <c r="E138" s="18">
        <f t="shared" ref="E138:E201" si="28">(B138-1)/($C$2*$C$3)</f>
        <v>50.78125</v>
      </c>
      <c r="F138" s="18">
        <f t="shared" si="20"/>
        <v>0.15344890814808171</v>
      </c>
      <c r="G138" s="18">
        <v>-4.9999224999837111</v>
      </c>
      <c r="H138" t="s">
        <v>461</v>
      </c>
      <c r="I138" s="18">
        <f t="shared" si="21"/>
        <v>50.78125</v>
      </c>
      <c r="J138" s="18">
        <f t="shared" si="22"/>
        <v>0.17895919276218833</v>
      </c>
      <c r="K138" s="18">
        <v>1.502352499997528</v>
      </c>
      <c r="L138" t="s">
        <v>717</v>
      </c>
      <c r="M138" s="18">
        <f t="shared" si="23"/>
        <v>50.78125</v>
      </c>
      <c r="N138" s="18">
        <f t="shared" si="24"/>
        <v>0.13486541273752156</v>
      </c>
      <c r="O138" s="18">
        <v>-1.0637300000000001</v>
      </c>
      <c r="P138" t="s">
        <v>973</v>
      </c>
      <c r="Q138" s="18">
        <f t="shared" si="25"/>
        <v>50.78125</v>
      </c>
      <c r="R138" s="18">
        <f t="shared" si="26"/>
        <v>0.16554131990428908</v>
      </c>
      <c r="S138" s="18">
        <f ca="1">'result(Ti-Al)'!AK226</f>
        <v>-0.27372873882317672</v>
      </c>
      <c r="T138" t="s">
        <v>1231</v>
      </c>
      <c r="U138" s="18">
        <f t="shared" ref="U138:U201" si="29">(B138-1)/($C$2*$C$3)</f>
        <v>50.78125</v>
      </c>
      <c r="V138" s="18">
        <f t="shared" si="27"/>
        <v>0.34584713700257191</v>
      </c>
    </row>
    <row r="139" spans="1:22" x14ac:dyDescent="0.15">
      <c r="A139" s="18">
        <v>203</v>
      </c>
      <c r="B139" s="15">
        <v>132</v>
      </c>
      <c r="C139" s="18">
        <v>1.2576549999998576</v>
      </c>
      <c r="D139" t="s">
        <v>206</v>
      </c>
      <c r="E139" s="18">
        <f t="shared" si="28"/>
        <v>51.171875</v>
      </c>
      <c r="F139" s="18">
        <f t="shared" si="20"/>
        <v>0.15358295594648977</v>
      </c>
      <c r="G139" s="18">
        <v>-4.3989224999840815</v>
      </c>
      <c r="H139" t="s">
        <v>462</v>
      </c>
      <c r="I139" s="18">
        <f t="shared" si="21"/>
        <v>51.171875</v>
      </c>
      <c r="J139" s="18">
        <f t="shared" si="22"/>
        <v>5.4244122632440932E-2</v>
      </c>
      <c r="K139" s="18">
        <v>1.7993524999972976</v>
      </c>
      <c r="L139" t="s">
        <v>718</v>
      </c>
      <c r="M139" s="18">
        <f t="shared" si="23"/>
        <v>51.171875</v>
      </c>
      <c r="N139" s="18">
        <f t="shared" si="24"/>
        <v>0.16792688110611204</v>
      </c>
      <c r="O139" s="18">
        <v>-3.5047299999999999</v>
      </c>
      <c r="P139" t="s">
        <v>974</v>
      </c>
      <c r="Q139" s="18">
        <f t="shared" si="25"/>
        <v>51.171875</v>
      </c>
      <c r="R139" s="18">
        <f t="shared" si="26"/>
        <v>0.14390874892353028</v>
      </c>
      <c r="S139" s="18">
        <f ca="1">'result(Ti-Al)'!AK227</f>
        <v>-1.0302659172192898</v>
      </c>
      <c r="T139" t="s">
        <v>1232</v>
      </c>
      <c r="U139" s="18">
        <f t="shared" si="29"/>
        <v>51.171875</v>
      </c>
      <c r="V139" s="18">
        <f t="shared" si="27"/>
        <v>0.29537875738156733</v>
      </c>
    </row>
    <row r="140" spans="1:22" x14ac:dyDescent="0.15">
      <c r="A140" s="18">
        <v>204</v>
      </c>
      <c r="B140" s="15">
        <v>133</v>
      </c>
      <c r="C140" s="18">
        <v>1.3386550000014097</v>
      </c>
      <c r="D140" t="s">
        <v>207</v>
      </c>
      <c r="E140" s="18">
        <f t="shared" si="28"/>
        <v>51.5625</v>
      </c>
      <c r="F140" s="18">
        <f t="shared" si="20"/>
        <v>0.1375224385501129</v>
      </c>
      <c r="G140" s="18">
        <v>1.7290775000162739</v>
      </c>
      <c r="H140" t="s">
        <v>463</v>
      </c>
      <c r="I140" s="18">
        <f t="shared" si="21"/>
        <v>51.5625</v>
      </c>
      <c r="J140" s="18">
        <f t="shared" si="22"/>
        <v>0.17645451855973604</v>
      </c>
      <c r="K140" s="18">
        <v>-0.19564750000355957</v>
      </c>
      <c r="L140" t="s">
        <v>719</v>
      </c>
      <c r="M140" s="18">
        <f t="shared" si="23"/>
        <v>51.5625</v>
      </c>
      <c r="N140" s="18">
        <f t="shared" si="24"/>
        <v>0.21118727119772565</v>
      </c>
      <c r="O140" s="18">
        <v>-1.8217300000000001</v>
      </c>
      <c r="P140" t="s">
        <v>975</v>
      </c>
      <c r="Q140" s="18">
        <f t="shared" si="25"/>
        <v>51.5625</v>
      </c>
      <c r="R140" s="18">
        <f t="shared" si="26"/>
        <v>0.13093185364546084</v>
      </c>
      <c r="S140" s="18">
        <f ca="1">'result(Ti-Al)'!AK228</f>
        <v>-0.11349549961792671</v>
      </c>
      <c r="T140" t="s">
        <v>1233</v>
      </c>
      <c r="U140" s="18">
        <f t="shared" si="29"/>
        <v>51.5625</v>
      </c>
      <c r="V140" s="18">
        <f t="shared" si="27"/>
        <v>0.31175415589688854</v>
      </c>
    </row>
    <row r="141" spans="1:22" x14ac:dyDescent="0.15">
      <c r="A141" s="18">
        <v>205</v>
      </c>
      <c r="B141" s="15">
        <v>134</v>
      </c>
      <c r="C141" s="18">
        <v>-3.5453449999991449</v>
      </c>
      <c r="D141" t="s">
        <v>208</v>
      </c>
      <c r="E141" s="18">
        <f t="shared" si="28"/>
        <v>51.953125</v>
      </c>
      <c r="F141" s="18">
        <f t="shared" si="20"/>
        <v>8.1592337492901998E-2</v>
      </c>
      <c r="G141" s="18">
        <v>15.525077500015527</v>
      </c>
      <c r="H141" t="s">
        <v>464</v>
      </c>
      <c r="I141" s="18">
        <f t="shared" si="21"/>
        <v>51.953125</v>
      </c>
      <c r="J141" s="18">
        <f t="shared" si="22"/>
        <v>0.21653659984477142</v>
      </c>
      <c r="K141" s="18">
        <v>-0.94664750000461595</v>
      </c>
      <c r="L141" t="s">
        <v>720</v>
      </c>
      <c r="M141" s="18">
        <f t="shared" si="23"/>
        <v>51.953125</v>
      </c>
      <c r="N141" s="18">
        <f t="shared" si="24"/>
        <v>0.13703308794285052</v>
      </c>
      <c r="O141" s="18">
        <v>-0.85972999999999999</v>
      </c>
      <c r="P141" t="s">
        <v>976</v>
      </c>
      <c r="Q141" s="18">
        <f t="shared" si="25"/>
        <v>51.953125</v>
      </c>
      <c r="R141" s="18">
        <f t="shared" si="26"/>
        <v>0.31695979969590959</v>
      </c>
      <c r="S141" s="18">
        <f ca="1">'result(Ti-Al)'!AK229</f>
        <v>-0.54985606931658826</v>
      </c>
      <c r="T141" t="s">
        <v>1234</v>
      </c>
      <c r="U141" s="18">
        <f t="shared" si="29"/>
        <v>51.953125</v>
      </c>
      <c r="V141" s="18">
        <f t="shared" si="27"/>
        <v>0.19361184083941071</v>
      </c>
    </row>
    <row r="142" spans="1:22" x14ac:dyDescent="0.15">
      <c r="A142" s="18">
        <v>206</v>
      </c>
      <c r="B142" s="15">
        <v>135</v>
      </c>
      <c r="C142" s="18">
        <v>-1.8203449999987242</v>
      </c>
      <c r="D142" t="s">
        <v>209</v>
      </c>
      <c r="E142" s="18">
        <f t="shared" si="28"/>
        <v>52.34375</v>
      </c>
      <c r="F142" s="18">
        <f t="shared" si="20"/>
        <v>3.5581233406051543E-2</v>
      </c>
      <c r="G142" s="18">
        <v>6.9490775000140559</v>
      </c>
      <c r="H142" t="s">
        <v>465</v>
      </c>
      <c r="I142" s="18">
        <f t="shared" si="21"/>
        <v>52.34375</v>
      </c>
      <c r="J142" s="18">
        <f t="shared" si="22"/>
        <v>0.14088936645826222</v>
      </c>
      <c r="K142" s="18">
        <v>0.56035249999553116</v>
      </c>
      <c r="L142" t="s">
        <v>721</v>
      </c>
      <c r="M142" s="18">
        <f t="shared" si="23"/>
        <v>52.34375</v>
      </c>
      <c r="N142" s="18">
        <f t="shared" si="24"/>
        <v>0.14708956228219774</v>
      </c>
      <c r="O142" s="18">
        <v>-2.8167300000000002</v>
      </c>
      <c r="P142" t="s">
        <v>977</v>
      </c>
      <c r="Q142" s="18">
        <f t="shared" si="25"/>
        <v>52.34375</v>
      </c>
      <c r="R142" s="18">
        <f t="shared" si="26"/>
        <v>0.13391969112338348</v>
      </c>
      <c r="S142" s="18">
        <f ca="1">'result(Ti-Al)'!AK230</f>
        <v>-0.33422142830220114</v>
      </c>
      <c r="T142" t="s">
        <v>1235</v>
      </c>
      <c r="U142" s="18">
        <f t="shared" si="29"/>
        <v>52.34375</v>
      </c>
      <c r="V142" s="18">
        <f t="shared" si="27"/>
        <v>0.16753140366096331</v>
      </c>
    </row>
    <row r="143" spans="1:22" x14ac:dyDescent="0.15">
      <c r="A143" s="18">
        <v>207</v>
      </c>
      <c r="B143" s="15">
        <v>136</v>
      </c>
      <c r="C143" s="18">
        <v>0.94365500000037628</v>
      </c>
      <c r="D143" t="s">
        <v>210</v>
      </c>
      <c r="E143" s="18">
        <f t="shared" si="28"/>
        <v>52.734375</v>
      </c>
      <c r="F143" s="18">
        <f t="shared" si="20"/>
        <v>0.17217391023095319</v>
      </c>
      <c r="G143" s="18">
        <v>0.59307750001380555</v>
      </c>
      <c r="H143" t="s">
        <v>466</v>
      </c>
      <c r="I143" s="18">
        <f t="shared" si="21"/>
        <v>52.734375</v>
      </c>
      <c r="J143" s="18">
        <f t="shared" si="22"/>
        <v>0.11397732085681958</v>
      </c>
      <c r="K143" s="18">
        <v>-1.9376475000036919</v>
      </c>
      <c r="L143" t="s">
        <v>722</v>
      </c>
      <c r="M143" s="18">
        <f t="shared" si="23"/>
        <v>52.734375</v>
      </c>
      <c r="N143" s="18">
        <f t="shared" si="24"/>
        <v>9.9984601652253383E-2</v>
      </c>
      <c r="O143" s="18">
        <v>-4.9057300000000001</v>
      </c>
      <c r="P143" t="s">
        <v>978</v>
      </c>
      <c r="Q143" s="18">
        <f t="shared" si="25"/>
        <v>52.734375</v>
      </c>
      <c r="R143" s="18">
        <f t="shared" si="26"/>
        <v>0.1085732696674292</v>
      </c>
      <c r="S143" s="18">
        <f ca="1">'result(Ti-Al)'!AK231</f>
        <v>-4.0009613529689858</v>
      </c>
      <c r="T143" t="s">
        <v>1236</v>
      </c>
      <c r="U143" s="18">
        <f t="shared" si="29"/>
        <v>52.734375</v>
      </c>
      <c r="V143" s="18">
        <f t="shared" si="27"/>
        <v>0.49487605364943138</v>
      </c>
    </row>
    <row r="144" spans="1:22" x14ac:dyDescent="0.15">
      <c r="A144" s="18">
        <v>208</v>
      </c>
      <c r="B144" s="15">
        <v>137</v>
      </c>
      <c r="C144" s="18">
        <v>-3.6923450000010405</v>
      </c>
      <c r="D144" t="s">
        <v>211</v>
      </c>
      <c r="E144" s="18">
        <f t="shared" si="28"/>
        <v>53.125</v>
      </c>
      <c r="F144" s="18">
        <f t="shared" si="20"/>
        <v>7.788611064583445E-2</v>
      </c>
      <c r="G144" s="18">
        <v>0.74607750001476347</v>
      </c>
      <c r="H144" t="s">
        <v>467</v>
      </c>
      <c r="I144" s="18">
        <f t="shared" si="21"/>
        <v>53.125</v>
      </c>
      <c r="J144" s="18">
        <f t="shared" si="22"/>
        <v>9.8446552645342814E-2</v>
      </c>
      <c r="K144" s="18">
        <v>-2.4636475000043845</v>
      </c>
      <c r="L144" t="s">
        <v>723</v>
      </c>
      <c r="M144" s="18">
        <f t="shared" si="23"/>
        <v>53.125</v>
      </c>
      <c r="N144" s="18">
        <f t="shared" si="24"/>
        <v>0.10040119203776081</v>
      </c>
      <c r="O144" s="18">
        <v>-9.2367299999999997</v>
      </c>
      <c r="P144" t="s">
        <v>979</v>
      </c>
      <c r="Q144" s="18">
        <f t="shared" si="25"/>
        <v>53.125</v>
      </c>
      <c r="R144" s="18">
        <f t="shared" si="26"/>
        <v>0.12153319964686624</v>
      </c>
      <c r="S144" s="18">
        <f ca="1">'result(Ti-Al)'!AK232</f>
        <v>-3.3315948048259791</v>
      </c>
      <c r="T144" t="s">
        <v>1237</v>
      </c>
      <c r="U144" s="18">
        <f t="shared" si="29"/>
        <v>53.125</v>
      </c>
      <c r="V144" s="18">
        <f t="shared" si="27"/>
        <v>0.23294896627366635</v>
      </c>
    </row>
    <row r="145" spans="1:22" x14ac:dyDescent="0.15">
      <c r="A145" s="18">
        <v>209</v>
      </c>
      <c r="B145" s="15">
        <v>138</v>
      </c>
      <c r="C145" s="18">
        <v>-3.6203450000016346</v>
      </c>
      <c r="D145" t="s">
        <v>212</v>
      </c>
      <c r="E145" s="18">
        <f t="shared" si="28"/>
        <v>53.515625</v>
      </c>
      <c r="F145" s="18">
        <f t="shared" si="20"/>
        <v>9.3559077594623133E-2</v>
      </c>
      <c r="G145" s="18">
        <v>0.75807750001644081</v>
      </c>
      <c r="H145" t="s">
        <v>468</v>
      </c>
      <c r="I145" s="18">
        <f t="shared" si="21"/>
        <v>53.515625</v>
      </c>
      <c r="J145" s="18">
        <f t="shared" si="22"/>
        <v>0.14619679269854455</v>
      </c>
      <c r="K145" s="18">
        <v>-1.4766475000023149</v>
      </c>
      <c r="L145" t="s">
        <v>724</v>
      </c>
      <c r="M145" s="18">
        <f t="shared" si="23"/>
        <v>53.515625</v>
      </c>
      <c r="N145" s="18">
        <f t="shared" si="24"/>
        <v>0.16903173896276183</v>
      </c>
      <c r="O145" s="18">
        <v>-5.1767300000000001</v>
      </c>
      <c r="P145" t="s">
        <v>980</v>
      </c>
      <c r="Q145" s="18">
        <f t="shared" si="25"/>
        <v>53.515625</v>
      </c>
      <c r="R145" s="18">
        <f t="shared" si="26"/>
        <v>0.10774523444432631</v>
      </c>
      <c r="S145" s="18">
        <f ca="1">'result(Ti-Al)'!AK233</f>
        <v>-4.9440245955062352</v>
      </c>
      <c r="T145" t="s">
        <v>1238</v>
      </c>
      <c r="U145" s="18">
        <f t="shared" si="29"/>
        <v>53.515625</v>
      </c>
      <c r="V145" s="18">
        <f t="shared" si="27"/>
        <v>0.26242242814847017</v>
      </c>
    </row>
    <row r="146" spans="1:22" x14ac:dyDescent="0.15">
      <c r="A146" s="18">
        <v>210</v>
      </c>
      <c r="B146" s="15">
        <v>139</v>
      </c>
      <c r="C146" s="18">
        <v>-4.7413449999993418</v>
      </c>
      <c r="D146" t="s">
        <v>213</v>
      </c>
      <c r="E146" s="18">
        <f t="shared" si="28"/>
        <v>53.90625</v>
      </c>
      <c r="F146" s="18">
        <f t="shared" si="20"/>
        <v>0.17461429729816896</v>
      </c>
      <c r="G146" s="18">
        <v>0.36707750001596651</v>
      </c>
      <c r="H146" t="s">
        <v>469</v>
      </c>
      <c r="I146" s="18">
        <f t="shared" si="21"/>
        <v>53.90625</v>
      </c>
      <c r="J146" s="18">
        <f t="shared" si="22"/>
        <v>0.13368509402936624</v>
      </c>
      <c r="K146" s="18">
        <v>-5.7056475000045737</v>
      </c>
      <c r="L146" t="s">
        <v>725</v>
      </c>
      <c r="M146" s="18">
        <f t="shared" si="23"/>
        <v>53.90625</v>
      </c>
      <c r="N146" s="18">
        <f t="shared" si="24"/>
        <v>0.29565297070604163</v>
      </c>
      <c r="O146" s="18">
        <v>-4.79373</v>
      </c>
      <c r="P146" t="s">
        <v>981</v>
      </c>
      <c r="Q146" s="18">
        <f t="shared" si="25"/>
        <v>53.90625</v>
      </c>
      <c r="R146" s="18">
        <f t="shared" si="26"/>
        <v>8.3836360675318411E-2</v>
      </c>
      <c r="S146" s="18">
        <f ca="1">'result(Ti-Al)'!AK234</f>
        <v>2.8286206845161423</v>
      </c>
      <c r="T146" t="s">
        <v>1239</v>
      </c>
      <c r="U146" s="18">
        <f t="shared" si="29"/>
        <v>53.90625</v>
      </c>
      <c r="V146" s="18">
        <f t="shared" si="27"/>
        <v>0.45557606402877343</v>
      </c>
    </row>
    <row r="147" spans="1:22" x14ac:dyDescent="0.15">
      <c r="A147" s="18">
        <v>211</v>
      </c>
      <c r="B147" s="15">
        <v>140</v>
      </c>
      <c r="C147" s="18">
        <v>-7.7893449999990594</v>
      </c>
      <c r="D147" t="s">
        <v>214</v>
      </c>
      <c r="E147" s="18">
        <f t="shared" si="28"/>
        <v>54.296875</v>
      </c>
      <c r="F147" s="18">
        <f t="shared" si="20"/>
        <v>0.13627662284122022</v>
      </c>
      <c r="G147" s="18">
        <v>-2.2069224999832215</v>
      </c>
      <c r="H147" t="s">
        <v>470</v>
      </c>
      <c r="I147" s="18">
        <f t="shared" si="21"/>
        <v>54.296875</v>
      </c>
      <c r="J147" s="18">
        <f t="shared" si="22"/>
        <v>0.11640634418603013</v>
      </c>
      <c r="K147" s="18">
        <v>-3.9706475000045316</v>
      </c>
      <c r="L147" t="s">
        <v>726</v>
      </c>
      <c r="M147" s="18">
        <f t="shared" si="23"/>
        <v>54.296875</v>
      </c>
      <c r="N147" s="18">
        <f t="shared" si="24"/>
        <v>9.1234404586611542E-2</v>
      </c>
      <c r="O147" s="18">
        <v>-4.4687299999999999</v>
      </c>
      <c r="P147" t="s">
        <v>982</v>
      </c>
      <c r="Q147" s="18">
        <f t="shared" si="25"/>
        <v>54.296875</v>
      </c>
      <c r="R147" s="18">
        <f t="shared" si="26"/>
        <v>0.18076059037735809</v>
      </c>
      <c r="S147" s="18">
        <f ca="1">'result(Ti-Al)'!AK235</f>
        <v>8.9084920307281728</v>
      </c>
      <c r="T147" t="s">
        <v>1240</v>
      </c>
      <c r="U147" s="18">
        <f t="shared" si="29"/>
        <v>54.296875</v>
      </c>
      <c r="V147" s="18">
        <f t="shared" si="27"/>
        <v>0.23494333628407865</v>
      </c>
    </row>
    <row r="148" spans="1:22" x14ac:dyDescent="0.15">
      <c r="A148" s="18">
        <v>212</v>
      </c>
      <c r="B148" s="15">
        <v>141</v>
      </c>
      <c r="C148" s="18">
        <v>-5.262345000002</v>
      </c>
      <c r="D148" t="s">
        <v>215</v>
      </c>
      <c r="E148" s="18">
        <f t="shared" si="28"/>
        <v>54.6875</v>
      </c>
      <c r="F148" s="18">
        <f t="shared" si="20"/>
        <v>0.18263154654931577</v>
      </c>
      <c r="G148" s="18">
        <v>-3.6922499983660373E-2</v>
      </c>
      <c r="H148" t="s">
        <v>471</v>
      </c>
      <c r="I148" s="18">
        <f t="shared" si="21"/>
        <v>54.6875</v>
      </c>
      <c r="J148" s="18">
        <f t="shared" si="22"/>
        <v>0.15022520107956597</v>
      </c>
      <c r="K148" s="18">
        <v>-0.20164750000262188</v>
      </c>
      <c r="L148" t="s">
        <v>727</v>
      </c>
      <c r="M148" s="18">
        <f t="shared" si="23"/>
        <v>54.6875</v>
      </c>
      <c r="N148" s="18">
        <f t="shared" si="24"/>
        <v>0.27212174101028719</v>
      </c>
      <c r="O148" s="18">
        <v>-2.8397299999999999</v>
      </c>
      <c r="P148" t="s">
        <v>983</v>
      </c>
      <c r="Q148" s="18">
        <f t="shared" si="25"/>
        <v>54.6875</v>
      </c>
      <c r="R148" s="18">
        <f t="shared" si="26"/>
        <v>3.0516935577172919E-2</v>
      </c>
      <c r="S148" s="18">
        <f ca="1">'result(Ti-Al)'!AK236</f>
        <v>-0.19111821946155982</v>
      </c>
      <c r="T148" t="s">
        <v>1241</v>
      </c>
      <c r="U148" s="18">
        <f t="shared" si="29"/>
        <v>54.6875</v>
      </c>
      <c r="V148" s="18">
        <f t="shared" si="27"/>
        <v>0.11307093512146202</v>
      </c>
    </row>
    <row r="149" spans="1:22" x14ac:dyDescent="0.15">
      <c r="A149" s="18">
        <v>213</v>
      </c>
      <c r="B149" s="15">
        <v>142</v>
      </c>
      <c r="C149" s="18">
        <v>-5.6433449999993002</v>
      </c>
      <c r="D149" t="s">
        <v>216</v>
      </c>
      <c r="E149" s="18">
        <f t="shared" si="28"/>
        <v>55.078125</v>
      </c>
      <c r="F149" s="18">
        <f t="shared" si="20"/>
        <v>0.20352813007232787</v>
      </c>
      <c r="G149" s="18">
        <v>0.52107750001439967</v>
      </c>
      <c r="H149" t="s">
        <v>472</v>
      </c>
      <c r="I149" s="18">
        <f t="shared" si="21"/>
        <v>55.078125</v>
      </c>
      <c r="J149" s="18">
        <f t="shared" si="22"/>
        <v>0.29274805227769268</v>
      </c>
      <c r="K149" s="18">
        <v>0.17335249999561597</v>
      </c>
      <c r="L149" t="s">
        <v>728</v>
      </c>
      <c r="M149" s="18">
        <f t="shared" si="23"/>
        <v>55.078125</v>
      </c>
      <c r="N149" s="18">
        <f t="shared" si="24"/>
        <v>0.15179265399579903</v>
      </c>
      <c r="O149" s="18">
        <v>-2.2347299999999999</v>
      </c>
      <c r="P149" t="s">
        <v>984</v>
      </c>
      <c r="Q149" s="18">
        <f t="shared" si="25"/>
        <v>55.078125</v>
      </c>
      <c r="R149" s="18">
        <f t="shared" si="26"/>
        <v>0.13334222916170377</v>
      </c>
      <c r="S149" s="18">
        <f ca="1">'result(Ti-Al)'!AK237</f>
        <v>-2.9842970922604053</v>
      </c>
      <c r="T149" t="s">
        <v>1242</v>
      </c>
      <c r="U149" s="18">
        <f t="shared" si="29"/>
        <v>55.078125</v>
      </c>
      <c r="V149" s="18">
        <f t="shared" si="27"/>
        <v>8.1163429524052561E-2</v>
      </c>
    </row>
    <row r="150" spans="1:22" x14ac:dyDescent="0.15">
      <c r="A150" s="18">
        <v>214</v>
      </c>
      <c r="B150" s="15">
        <v>143</v>
      </c>
      <c r="C150" s="18">
        <v>-2.8803450000012276</v>
      </c>
      <c r="D150" t="s">
        <v>217</v>
      </c>
      <c r="E150" s="18">
        <f t="shared" si="28"/>
        <v>55.46875</v>
      </c>
      <c r="F150" s="18">
        <f t="shared" si="20"/>
        <v>0.24171920963327689</v>
      </c>
      <c r="G150" s="18">
        <v>-3.0459224999859202</v>
      </c>
      <c r="H150" t="s">
        <v>473</v>
      </c>
      <c r="I150" s="18">
        <f t="shared" si="21"/>
        <v>55.46875</v>
      </c>
      <c r="J150" s="18">
        <f t="shared" si="22"/>
        <v>0.15820209212499453</v>
      </c>
      <c r="K150" s="18">
        <v>0.95435249999553662</v>
      </c>
      <c r="L150" t="s">
        <v>729</v>
      </c>
      <c r="M150" s="18">
        <f t="shared" si="23"/>
        <v>55.46875</v>
      </c>
      <c r="N150" s="18">
        <f t="shared" si="24"/>
        <v>6.3384485672051488E-2</v>
      </c>
      <c r="O150" s="18">
        <v>3.602268</v>
      </c>
      <c r="P150" t="s">
        <v>985</v>
      </c>
      <c r="Q150" s="18">
        <f t="shared" si="25"/>
        <v>55.46875</v>
      </c>
      <c r="R150" s="18">
        <f t="shared" si="26"/>
        <v>0.15156238481092962</v>
      </c>
      <c r="S150" s="18">
        <f ca="1">'result(Ti-Al)'!AK238</f>
        <v>-3.1710652409971747</v>
      </c>
      <c r="T150" t="s">
        <v>1243</v>
      </c>
      <c r="U150" s="18">
        <f t="shared" si="29"/>
        <v>55.46875</v>
      </c>
      <c r="V150" s="18">
        <f t="shared" si="27"/>
        <v>0.24911405992130228</v>
      </c>
    </row>
    <row r="151" spans="1:22" x14ac:dyDescent="0.15">
      <c r="A151" s="18">
        <v>215</v>
      </c>
      <c r="B151" s="15">
        <v>144</v>
      </c>
      <c r="C151" s="18">
        <v>-2.687345000001784</v>
      </c>
      <c r="D151" t="s">
        <v>218</v>
      </c>
      <c r="E151" s="18">
        <f t="shared" si="28"/>
        <v>55.859375</v>
      </c>
      <c r="F151" s="18">
        <f t="shared" si="20"/>
        <v>0.10034080900647055</v>
      </c>
      <c r="G151" s="18">
        <v>-5.1839224999845612</v>
      </c>
      <c r="H151" t="s">
        <v>474</v>
      </c>
      <c r="I151" s="18">
        <f t="shared" si="21"/>
        <v>55.859375</v>
      </c>
      <c r="J151" s="18">
        <f t="shared" si="22"/>
        <v>7.1971552015729481E-2</v>
      </c>
      <c r="K151" s="18">
        <v>-1.9476475000033133</v>
      </c>
      <c r="L151" t="s">
        <v>730</v>
      </c>
      <c r="M151" s="18">
        <f t="shared" si="23"/>
        <v>55.859375</v>
      </c>
      <c r="N151" s="18">
        <f t="shared" si="24"/>
        <v>0.21000840419708505</v>
      </c>
      <c r="O151" s="18">
        <v>1.195268</v>
      </c>
      <c r="P151" t="s">
        <v>986</v>
      </c>
      <c r="Q151" s="18">
        <f t="shared" si="25"/>
        <v>55.859375</v>
      </c>
      <c r="R151" s="18">
        <f t="shared" si="26"/>
        <v>0.22629693168796464</v>
      </c>
      <c r="S151" s="18">
        <f ca="1">'result(Ti-Al)'!AK239</f>
        <v>-1.7295466705933791</v>
      </c>
      <c r="T151" t="s">
        <v>1244</v>
      </c>
      <c r="U151" s="18">
        <f t="shared" si="29"/>
        <v>55.859375</v>
      </c>
      <c r="V151" s="18">
        <f t="shared" si="27"/>
        <v>0.16433694214036018</v>
      </c>
    </row>
    <row r="152" spans="1:22" x14ac:dyDescent="0.15">
      <c r="A152" s="18">
        <v>216</v>
      </c>
      <c r="B152" s="15">
        <v>145</v>
      </c>
      <c r="C152" s="18">
        <v>3.2206549999997947</v>
      </c>
      <c r="D152" t="s">
        <v>219</v>
      </c>
      <c r="E152" s="18">
        <f t="shared" si="28"/>
        <v>56.25</v>
      </c>
      <c r="F152" s="18">
        <f t="shared" si="20"/>
        <v>7.6520207105202714E-2</v>
      </c>
      <c r="G152" s="18">
        <v>-5.7589224999858857</v>
      </c>
      <c r="H152" t="s">
        <v>475</v>
      </c>
      <c r="I152" s="18">
        <f t="shared" si="21"/>
        <v>56.25</v>
      </c>
      <c r="J152" s="18">
        <f t="shared" si="22"/>
        <v>0.18552300109425951</v>
      </c>
      <c r="K152" s="18">
        <v>2.8193524999977626</v>
      </c>
      <c r="L152" t="s">
        <v>731</v>
      </c>
      <c r="M152" s="18">
        <f t="shared" si="23"/>
        <v>56.25</v>
      </c>
      <c r="N152" s="18">
        <f t="shared" si="24"/>
        <v>2.7926552263177203E-2</v>
      </c>
      <c r="O152" s="18">
        <v>0.98126800000000003</v>
      </c>
      <c r="P152" t="s">
        <v>987</v>
      </c>
      <c r="Q152" s="18">
        <f t="shared" si="25"/>
        <v>56.25</v>
      </c>
      <c r="R152" s="18">
        <f t="shared" si="26"/>
        <v>0.11148834051144334</v>
      </c>
      <c r="S152" s="18">
        <f ca="1">'result(Ti-Al)'!AK240</f>
        <v>-3.9663759807061987</v>
      </c>
      <c r="T152" t="s">
        <v>1245</v>
      </c>
      <c r="U152" s="18">
        <f t="shared" si="29"/>
        <v>56.25</v>
      </c>
      <c r="V152" s="18">
        <f t="shared" si="27"/>
        <v>0.34280387825311276</v>
      </c>
    </row>
    <row r="153" spans="1:22" x14ac:dyDescent="0.15">
      <c r="A153" s="18">
        <v>217</v>
      </c>
      <c r="B153" s="15">
        <v>146</v>
      </c>
      <c r="C153" s="18">
        <v>0.33965500000121551</v>
      </c>
      <c r="D153" t="s">
        <v>220</v>
      </c>
      <c r="E153" s="18">
        <f t="shared" si="28"/>
        <v>56.640625</v>
      </c>
      <c r="F153" s="18">
        <f t="shared" si="20"/>
        <v>5.8199661267268631E-2</v>
      </c>
      <c r="G153" s="18">
        <v>-6.5869224999843823</v>
      </c>
      <c r="H153" t="s">
        <v>476</v>
      </c>
      <c r="I153" s="18">
        <f t="shared" si="21"/>
        <v>56.640625</v>
      </c>
      <c r="J153" s="18">
        <f t="shared" si="22"/>
        <v>0.13758462223090312</v>
      </c>
      <c r="K153" s="18">
        <v>2.4143524999971078</v>
      </c>
      <c r="L153" t="s">
        <v>732</v>
      </c>
      <c r="M153" s="18">
        <f t="shared" si="23"/>
        <v>56.640625</v>
      </c>
      <c r="N153" s="18">
        <f t="shared" si="24"/>
        <v>0.1443924340559711</v>
      </c>
      <c r="O153" s="18">
        <v>3.3392680000000001</v>
      </c>
      <c r="P153" t="s">
        <v>988</v>
      </c>
      <c r="Q153" s="18">
        <f t="shared" si="25"/>
        <v>56.640625</v>
      </c>
      <c r="R153" s="18">
        <f t="shared" si="26"/>
        <v>0.11571511962013968</v>
      </c>
      <c r="S153" s="18">
        <f ca="1">'result(Ti-Al)'!AK241</f>
        <v>-1.1252939923915575</v>
      </c>
      <c r="T153" t="s">
        <v>1246</v>
      </c>
      <c r="U153" s="18">
        <f t="shared" si="29"/>
        <v>56.640625</v>
      </c>
      <c r="V153" s="18">
        <f t="shared" si="27"/>
        <v>0.17284885592505916</v>
      </c>
    </row>
    <row r="154" spans="1:22" x14ac:dyDescent="0.15">
      <c r="A154" s="18">
        <v>218</v>
      </c>
      <c r="B154" s="15">
        <v>147</v>
      </c>
      <c r="C154" s="18">
        <v>0.50765499999982922</v>
      </c>
      <c r="D154" t="s">
        <v>221</v>
      </c>
      <c r="E154" s="18">
        <f t="shared" si="28"/>
        <v>57.03125</v>
      </c>
      <c r="F154" s="18">
        <f t="shared" si="20"/>
        <v>0.29206486782405883</v>
      </c>
      <c r="G154" s="18">
        <v>-5.8289224999832356</v>
      </c>
      <c r="H154" t="s">
        <v>477</v>
      </c>
      <c r="I154" s="18">
        <f t="shared" si="21"/>
        <v>57.03125</v>
      </c>
      <c r="J154" s="18">
        <f t="shared" si="22"/>
        <v>6.6693951423274209E-2</v>
      </c>
      <c r="K154" s="18">
        <v>2.1503524999957335</v>
      </c>
      <c r="L154" t="s">
        <v>733</v>
      </c>
      <c r="M154" s="18">
        <f t="shared" si="23"/>
        <v>57.03125</v>
      </c>
      <c r="N154" s="18">
        <f t="shared" si="24"/>
        <v>7.382261557679537E-2</v>
      </c>
      <c r="O154" s="18">
        <v>-2.7847300000000001</v>
      </c>
      <c r="P154" t="s">
        <v>989</v>
      </c>
      <c r="Q154" s="18">
        <f t="shared" si="25"/>
        <v>57.03125</v>
      </c>
      <c r="R154" s="18">
        <f t="shared" si="26"/>
        <v>7.7963894476120246E-2</v>
      </c>
      <c r="S154" s="18">
        <f ca="1">'result(Ti-Al)'!AK242</f>
        <v>8.4696166391117647</v>
      </c>
      <c r="T154" t="s">
        <v>1247</v>
      </c>
      <c r="U154" s="18">
        <f t="shared" si="29"/>
        <v>57.03125</v>
      </c>
      <c r="V154" s="18">
        <f t="shared" si="27"/>
        <v>0.1203147508130482</v>
      </c>
    </row>
    <row r="155" spans="1:22" x14ac:dyDescent="0.15">
      <c r="A155" s="18">
        <v>219</v>
      </c>
      <c r="B155" s="15">
        <v>148</v>
      </c>
      <c r="C155" s="18">
        <v>2.9026549999997542</v>
      </c>
      <c r="D155" t="s">
        <v>222</v>
      </c>
      <c r="E155" s="18">
        <f t="shared" si="28"/>
        <v>57.421875</v>
      </c>
      <c r="F155" s="18">
        <f t="shared" si="20"/>
        <v>7.5676797854170766E-2</v>
      </c>
      <c r="G155" s="18">
        <v>-3.0309224999847117</v>
      </c>
      <c r="H155" t="s">
        <v>478</v>
      </c>
      <c r="I155" s="18">
        <f t="shared" si="21"/>
        <v>57.421875</v>
      </c>
      <c r="J155" s="18">
        <f t="shared" si="22"/>
        <v>5.6918925510765023E-2</v>
      </c>
      <c r="K155" s="18">
        <v>-2.017647500004216</v>
      </c>
      <c r="L155" t="s">
        <v>734</v>
      </c>
      <c r="M155" s="18">
        <f t="shared" si="23"/>
        <v>57.421875</v>
      </c>
      <c r="N155" s="18">
        <f t="shared" si="24"/>
        <v>0.2426782799199545</v>
      </c>
      <c r="O155" s="18">
        <v>1.0792679999999999</v>
      </c>
      <c r="P155" t="s">
        <v>990</v>
      </c>
      <c r="Q155" s="18">
        <f t="shared" si="25"/>
        <v>57.421875</v>
      </c>
      <c r="R155" s="18">
        <f t="shared" si="26"/>
        <v>0.17980098665573294</v>
      </c>
      <c r="S155" s="18">
        <f ca="1">'result(Ti-Al)'!AK243</f>
        <v>-3.8072261064052375</v>
      </c>
      <c r="T155" t="s">
        <v>1248</v>
      </c>
      <c r="U155" s="18">
        <f t="shared" si="29"/>
        <v>57.421875</v>
      </c>
      <c r="V155" s="18">
        <f t="shared" si="27"/>
        <v>0.14536583624646601</v>
      </c>
    </row>
    <row r="156" spans="1:22" x14ac:dyDescent="0.15">
      <c r="A156" s="18">
        <v>220</v>
      </c>
      <c r="B156" s="15">
        <v>149</v>
      </c>
      <c r="C156" s="18">
        <v>-0.32734499999875766</v>
      </c>
      <c r="D156" t="s">
        <v>223</v>
      </c>
      <c r="E156" s="18">
        <f t="shared" si="28"/>
        <v>57.8125</v>
      </c>
      <c r="F156" s="18">
        <f t="shared" si="20"/>
        <v>0.20114570611515276</v>
      </c>
      <c r="G156" s="18">
        <v>2.3000775000134865</v>
      </c>
      <c r="H156" t="s">
        <v>479</v>
      </c>
      <c r="I156" s="18">
        <f t="shared" si="21"/>
        <v>57.8125</v>
      </c>
      <c r="J156" s="18">
        <f t="shared" si="22"/>
        <v>7.9423335894009725E-2</v>
      </c>
      <c r="K156" s="18">
        <v>-1.0066475000023445</v>
      </c>
      <c r="L156" t="s">
        <v>735</v>
      </c>
      <c r="M156" s="18">
        <f t="shared" si="23"/>
        <v>57.8125</v>
      </c>
      <c r="N156" s="18">
        <f t="shared" si="24"/>
        <v>0.18442709443370778</v>
      </c>
      <c r="O156" s="18">
        <v>2.570268</v>
      </c>
      <c r="P156" t="s">
        <v>991</v>
      </c>
      <c r="Q156" s="18">
        <f t="shared" si="25"/>
        <v>57.8125</v>
      </c>
      <c r="R156" s="18">
        <f t="shared" si="26"/>
        <v>0.21888138100884905</v>
      </c>
      <c r="S156" s="18">
        <f ca="1">'result(Ti-Al)'!AK244</f>
        <v>0.9213947950828264</v>
      </c>
      <c r="T156" t="s">
        <v>1249</v>
      </c>
      <c r="U156" s="18">
        <f t="shared" si="29"/>
        <v>57.8125</v>
      </c>
      <c r="V156" s="18">
        <f t="shared" si="27"/>
        <v>0.26956966141591643</v>
      </c>
    </row>
    <row r="157" spans="1:22" x14ac:dyDescent="0.15">
      <c r="A157" s="18">
        <v>221</v>
      </c>
      <c r="B157" s="15">
        <v>150</v>
      </c>
      <c r="C157" s="18">
        <v>-1.0103450000009673</v>
      </c>
      <c r="D157" t="s">
        <v>224</v>
      </c>
      <c r="E157" s="18">
        <f t="shared" si="28"/>
        <v>58.203125</v>
      </c>
      <c r="F157" s="18">
        <f t="shared" si="20"/>
        <v>5.8928079729676917E-2</v>
      </c>
      <c r="G157" s="18">
        <v>0.25707750001657814</v>
      </c>
      <c r="H157" t="s">
        <v>480</v>
      </c>
      <c r="I157" s="18">
        <f t="shared" si="21"/>
        <v>58.203125</v>
      </c>
      <c r="J157" s="18">
        <f t="shared" si="22"/>
        <v>0.16927199609249152</v>
      </c>
      <c r="K157" s="18">
        <v>1.7193524999967735</v>
      </c>
      <c r="L157" t="s">
        <v>736</v>
      </c>
      <c r="M157" s="18">
        <f t="shared" si="23"/>
        <v>58.203125</v>
      </c>
      <c r="N157" s="18">
        <f t="shared" si="24"/>
        <v>0.18801079083989639</v>
      </c>
      <c r="O157" s="18">
        <v>0.66026799999999997</v>
      </c>
      <c r="P157" t="s">
        <v>992</v>
      </c>
      <c r="Q157" s="18">
        <f t="shared" si="25"/>
        <v>58.203125</v>
      </c>
      <c r="R157" s="18">
        <f t="shared" si="26"/>
        <v>0.15013893004539175</v>
      </c>
      <c r="S157" s="18">
        <f ca="1">'result(Ti-Al)'!AK245</f>
        <v>2.6529461208880818</v>
      </c>
      <c r="T157" t="s">
        <v>1250</v>
      </c>
      <c r="U157" s="18">
        <f t="shared" si="29"/>
        <v>58.203125</v>
      </c>
      <c r="V157" s="18">
        <f t="shared" si="27"/>
        <v>0.24940334941774064</v>
      </c>
    </row>
    <row r="158" spans="1:22" x14ac:dyDescent="0.15">
      <c r="A158" s="18">
        <v>222</v>
      </c>
      <c r="B158" s="15">
        <v>151</v>
      </c>
      <c r="C158" s="18">
        <v>2.1646550000014031</v>
      </c>
      <c r="D158" t="s">
        <v>225</v>
      </c>
      <c r="E158" s="18">
        <f t="shared" si="28"/>
        <v>58.59375</v>
      </c>
      <c r="F158" s="18">
        <f t="shared" si="20"/>
        <v>0.27505471585632557</v>
      </c>
      <c r="G158" s="18">
        <v>1.6620775000149024</v>
      </c>
      <c r="H158" t="s">
        <v>481</v>
      </c>
      <c r="I158" s="18">
        <f t="shared" si="21"/>
        <v>58.59375</v>
      </c>
      <c r="J158" s="18">
        <f t="shared" si="22"/>
        <v>5.6778976926566353E-2</v>
      </c>
      <c r="K158" s="18">
        <v>6.2863524999947629</v>
      </c>
      <c r="L158" t="s">
        <v>737</v>
      </c>
      <c r="M158" s="18">
        <f t="shared" si="23"/>
        <v>58.59375</v>
      </c>
      <c r="N158" s="18">
        <f t="shared" si="24"/>
        <v>0.11464396207162365</v>
      </c>
      <c r="O158" s="18">
        <v>2.191268</v>
      </c>
      <c r="P158" t="s">
        <v>993</v>
      </c>
      <c r="Q158" s="18">
        <f t="shared" si="25"/>
        <v>58.59375</v>
      </c>
      <c r="R158" s="18">
        <f t="shared" si="26"/>
        <v>0.13609679624200008</v>
      </c>
      <c r="S158" s="18">
        <f ca="1">'result(Ti-Al)'!AK246</f>
        <v>1.7364360237192691</v>
      </c>
      <c r="T158" t="s">
        <v>1251</v>
      </c>
      <c r="U158" s="18">
        <f t="shared" si="29"/>
        <v>58.59375</v>
      </c>
      <c r="V158" s="18">
        <f t="shared" si="27"/>
        <v>0.31374045157351893</v>
      </c>
    </row>
    <row r="159" spans="1:22" x14ac:dyDescent="0.15">
      <c r="A159" s="18">
        <v>223</v>
      </c>
      <c r="B159" s="15">
        <v>152</v>
      </c>
      <c r="C159" s="18">
        <v>2.2736549999997635</v>
      </c>
      <c r="D159" t="s">
        <v>226</v>
      </c>
      <c r="E159" s="18">
        <f t="shared" si="28"/>
        <v>58.984375</v>
      </c>
      <c r="F159" s="18">
        <f t="shared" si="20"/>
        <v>0.18265196136305062</v>
      </c>
      <c r="G159" s="18">
        <v>4.0640775000149176</v>
      </c>
      <c r="H159" t="s">
        <v>482</v>
      </c>
      <c r="I159" s="18">
        <f t="shared" si="21"/>
        <v>58.984375</v>
      </c>
      <c r="J159" s="18">
        <f t="shared" si="22"/>
        <v>0.18076204680497354</v>
      </c>
      <c r="K159" s="18">
        <v>1.245352499996244</v>
      </c>
      <c r="L159" t="s">
        <v>738</v>
      </c>
      <c r="M159" s="18">
        <f t="shared" si="23"/>
        <v>58.984375</v>
      </c>
      <c r="N159" s="18">
        <f t="shared" si="24"/>
        <v>0.23347012342919982</v>
      </c>
      <c r="O159" s="18">
        <v>-4.1497299999999999</v>
      </c>
      <c r="P159" t="s">
        <v>994</v>
      </c>
      <c r="Q159" s="18">
        <f t="shared" si="25"/>
        <v>58.984375</v>
      </c>
      <c r="R159" s="18">
        <f t="shared" si="26"/>
        <v>0.24985416304114572</v>
      </c>
      <c r="S159" s="18">
        <f ca="1">'result(Ti-Al)'!AK247</f>
        <v>-1.8360763241545781</v>
      </c>
      <c r="T159" t="s">
        <v>1252</v>
      </c>
      <c r="U159" s="18">
        <f t="shared" si="29"/>
        <v>58.984375</v>
      </c>
      <c r="V159" s="18">
        <f t="shared" si="27"/>
        <v>8.8371122391809928E-2</v>
      </c>
    </row>
    <row r="160" spans="1:22" x14ac:dyDescent="0.15">
      <c r="A160" s="18">
        <v>224</v>
      </c>
      <c r="B160" s="15">
        <v>153</v>
      </c>
      <c r="C160" s="18">
        <v>-0.63234499999964555</v>
      </c>
      <c r="D160" t="s">
        <v>227</v>
      </c>
      <c r="E160" s="18">
        <f t="shared" si="28"/>
        <v>59.375</v>
      </c>
      <c r="F160" s="18">
        <f t="shared" si="20"/>
        <v>0.22113425564158409</v>
      </c>
      <c r="G160" s="18">
        <v>1.063077500013776</v>
      </c>
      <c r="H160" t="s">
        <v>483</v>
      </c>
      <c r="I160" s="18">
        <f t="shared" si="21"/>
        <v>59.375</v>
      </c>
      <c r="J160" s="18">
        <f t="shared" si="22"/>
        <v>5.1101253577938002E-2</v>
      </c>
      <c r="K160" s="18">
        <v>2.6003524999964611</v>
      </c>
      <c r="L160" t="s">
        <v>739</v>
      </c>
      <c r="M160" s="18">
        <f t="shared" si="23"/>
        <v>59.375</v>
      </c>
      <c r="N160" s="18">
        <f t="shared" si="24"/>
        <v>0.18478645891003259</v>
      </c>
      <c r="O160" s="18">
        <v>2.7268000000000001E-2</v>
      </c>
      <c r="P160" t="s">
        <v>995</v>
      </c>
      <c r="Q160" s="18">
        <f t="shared" si="25"/>
        <v>59.375</v>
      </c>
      <c r="R160" s="18">
        <f t="shared" si="26"/>
        <v>0.21426772638375957</v>
      </c>
      <c r="S160" s="18">
        <f ca="1">'result(Ti-Al)'!AK248</f>
        <v>3.9043297313626311</v>
      </c>
      <c r="T160" t="s">
        <v>1253</v>
      </c>
      <c r="U160" s="18">
        <f t="shared" si="29"/>
        <v>59.375</v>
      </c>
      <c r="V160" s="18">
        <f t="shared" si="27"/>
        <v>9.1605465108137177E-2</v>
      </c>
    </row>
    <row r="161" spans="1:22" x14ac:dyDescent="0.15">
      <c r="A161" s="18">
        <v>225</v>
      </c>
      <c r="B161" s="15">
        <v>154</v>
      </c>
      <c r="C161" s="18">
        <v>-1.8833449999995366</v>
      </c>
      <c r="D161" t="s">
        <v>228</v>
      </c>
      <c r="E161" s="18">
        <f t="shared" si="28"/>
        <v>59.765625</v>
      </c>
      <c r="F161" s="18">
        <f t="shared" si="20"/>
        <v>3.3260718684309735E-2</v>
      </c>
      <c r="G161" s="18">
        <v>1.1800775000168073</v>
      </c>
      <c r="H161" t="s">
        <v>484</v>
      </c>
      <c r="I161" s="18">
        <f t="shared" si="21"/>
        <v>59.765625</v>
      </c>
      <c r="J161" s="18">
        <f t="shared" si="22"/>
        <v>0.18797710880945168</v>
      </c>
      <c r="K161" s="18">
        <v>-0.49164750000230129</v>
      </c>
      <c r="L161" t="s">
        <v>740</v>
      </c>
      <c r="M161" s="18">
        <f t="shared" si="23"/>
        <v>59.765625</v>
      </c>
      <c r="N161" s="18">
        <f t="shared" si="24"/>
        <v>0.19744641177817876</v>
      </c>
      <c r="O161" s="18">
        <v>1.711268</v>
      </c>
      <c r="P161" t="s">
        <v>996</v>
      </c>
      <c r="Q161" s="18">
        <f t="shared" si="25"/>
        <v>59.765625</v>
      </c>
      <c r="R161" s="18">
        <f t="shared" si="26"/>
        <v>0.17324936680908057</v>
      </c>
      <c r="S161" s="18">
        <f ca="1">'result(Ti-Al)'!AK249</f>
        <v>-2.8759535358221542</v>
      </c>
      <c r="T161" t="s">
        <v>1254</v>
      </c>
      <c r="U161" s="18">
        <f t="shared" si="29"/>
        <v>59.765625</v>
      </c>
      <c r="V161" s="18">
        <f t="shared" si="27"/>
        <v>0.27943609604096403</v>
      </c>
    </row>
    <row r="162" spans="1:22" x14ac:dyDescent="0.15">
      <c r="A162" s="18">
        <v>226</v>
      </c>
      <c r="B162" s="15">
        <v>155</v>
      </c>
      <c r="C162" s="18">
        <v>-0.90134499999905415</v>
      </c>
      <c r="D162" t="s">
        <v>229</v>
      </c>
      <c r="E162" s="18">
        <f t="shared" si="28"/>
        <v>60.15625</v>
      </c>
      <c r="F162" s="18">
        <f t="shared" si="20"/>
        <v>0.21577526068455485</v>
      </c>
      <c r="G162" s="18">
        <v>-0.41792249998451325</v>
      </c>
      <c r="H162" t="s">
        <v>485</v>
      </c>
      <c r="I162" s="18">
        <f t="shared" si="21"/>
        <v>60.15625</v>
      </c>
      <c r="J162" s="18">
        <f t="shared" si="22"/>
        <v>0.50335098317792193</v>
      </c>
      <c r="K162" s="18">
        <v>3.82035249999646</v>
      </c>
      <c r="L162" t="s">
        <v>741</v>
      </c>
      <c r="M162" s="18">
        <f t="shared" si="23"/>
        <v>60.15625</v>
      </c>
      <c r="N162" s="18">
        <f t="shared" si="24"/>
        <v>0.32095753473663191</v>
      </c>
      <c r="O162" s="18">
        <v>1.211268</v>
      </c>
      <c r="P162" t="s">
        <v>997</v>
      </c>
      <c r="Q162" s="18">
        <f t="shared" si="25"/>
        <v>60.15625</v>
      </c>
      <c r="R162" s="18">
        <f t="shared" si="26"/>
        <v>0.40986762047961478</v>
      </c>
      <c r="S162" s="18">
        <f ca="1">'result(Ti-Al)'!AK250</f>
        <v>6.440982029479192E-2</v>
      </c>
      <c r="T162" t="s">
        <v>1255</v>
      </c>
      <c r="U162" s="18">
        <f t="shared" si="29"/>
        <v>60.15625</v>
      </c>
      <c r="V162" s="18">
        <f t="shared" si="27"/>
        <v>0.11935427591414483</v>
      </c>
    </row>
    <row r="163" spans="1:22" x14ac:dyDescent="0.15">
      <c r="A163" s="18">
        <v>227</v>
      </c>
      <c r="B163" s="15">
        <v>156</v>
      </c>
      <c r="C163" s="18">
        <v>-0.91334500000073149</v>
      </c>
      <c r="D163" t="s">
        <v>230</v>
      </c>
      <c r="E163" s="18">
        <f t="shared" si="28"/>
        <v>60.546875</v>
      </c>
      <c r="F163" s="18">
        <f t="shared" si="20"/>
        <v>0.41979820050804928</v>
      </c>
      <c r="G163" s="18">
        <v>0.42307750001668865</v>
      </c>
      <c r="H163" t="s">
        <v>486</v>
      </c>
      <c r="I163" s="18">
        <f t="shared" si="21"/>
        <v>60.546875</v>
      </c>
      <c r="J163" s="18">
        <f t="shared" si="22"/>
        <v>0.41556937218680784</v>
      </c>
      <c r="K163" s="18">
        <v>3.948352499996588</v>
      </c>
      <c r="L163" t="s">
        <v>742</v>
      </c>
      <c r="M163" s="18">
        <f t="shared" si="23"/>
        <v>60.546875</v>
      </c>
      <c r="N163" s="18">
        <f t="shared" si="24"/>
        <v>0.58949892899177847</v>
      </c>
      <c r="O163" s="18">
        <v>1.461268</v>
      </c>
      <c r="P163" t="s">
        <v>998</v>
      </c>
      <c r="Q163" s="18">
        <f t="shared" si="25"/>
        <v>60.546875</v>
      </c>
      <c r="R163" s="18">
        <f t="shared" si="26"/>
        <v>0.54652104537215618</v>
      </c>
      <c r="S163" s="18">
        <f ca="1">'result(Ti-Al)'!AK251</f>
        <v>-1.3102387908369937</v>
      </c>
      <c r="T163" t="s">
        <v>1256</v>
      </c>
      <c r="U163" s="18">
        <f t="shared" si="29"/>
        <v>60.546875</v>
      </c>
      <c r="V163" s="18">
        <f t="shared" si="27"/>
        <v>0.21970613154505456</v>
      </c>
    </row>
    <row r="164" spans="1:22" x14ac:dyDescent="0.15">
      <c r="A164" s="18">
        <v>228</v>
      </c>
      <c r="B164" s="15">
        <v>157</v>
      </c>
      <c r="C164" s="18">
        <v>2.1126550000012401</v>
      </c>
      <c r="D164" t="s">
        <v>231</v>
      </c>
      <c r="E164" s="18">
        <f t="shared" si="28"/>
        <v>60.9375</v>
      </c>
      <c r="F164" s="18">
        <f t="shared" si="20"/>
        <v>0.44009519578678197</v>
      </c>
      <c r="G164" s="18">
        <v>1.7980775000161486</v>
      </c>
      <c r="H164" t="s">
        <v>487</v>
      </c>
      <c r="I164" s="18">
        <f t="shared" si="21"/>
        <v>60.9375</v>
      </c>
      <c r="J164" s="18">
        <f t="shared" si="22"/>
        <v>0.34766603345291724</v>
      </c>
      <c r="K164" s="18">
        <v>-0.22964750000298295</v>
      </c>
      <c r="L164" t="s">
        <v>743</v>
      </c>
      <c r="M164" s="18">
        <f t="shared" si="23"/>
        <v>60.9375</v>
      </c>
      <c r="N164" s="18">
        <f t="shared" si="24"/>
        <v>0.38521664148290807</v>
      </c>
      <c r="O164" s="18">
        <v>-2.7087300000000001</v>
      </c>
      <c r="P164" t="s">
        <v>999</v>
      </c>
      <c r="Q164" s="18">
        <f t="shared" si="25"/>
        <v>60.9375</v>
      </c>
      <c r="R164" s="18">
        <f t="shared" si="26"/>
        <v>0.38712742656207605</v>
      </c>
      <c r="S164" s="18">
        <f ca="1">'result(Ti-Al)'!AK252</f>
        <v>0.21324902864706241</v>
      </c>
      <c r="T164" t="s">
        <v>1257</v>
      </c>
      <c r="U164" s="18">
        <f t="shared" si="29"/>
        <v>60.9375</v>
      </c>
      <c r="V164" s="18">
        <f t="shared" si="27"/>
        <v>0.29898708453625894</v>
      </c>
    </row>
    <row r="165" spans="1:22" x14ac:dyDescent="0.15">
      <c r="A165" s="18">
        <v>229</v>
      </c>
      <c r="B165" s="15">
        <v>158</v>
      </c>
      <c r="C165" s="18">
        <v>1.2756550000005973</v>
      </c>
      <c r="D165" t="s">
        <v>232</v>
      </c>
      <c r="E165" s="18">
        <f t="shared" si="28"/>
        <v>61.328125</v>
      </c>
      <c r="F165" s="18">
        <f t="shared" si="20"/>
        <v>1.5507749581413922E-2</v>
      </c>
      <c r="G165" s="18">
        <v>0.52707750001346199</v>
      </c>
      <c r="H165" t="s">
        <v>488</v>
      </c>
      <c r="I165" s="18">
        <f t="shared" si="21"/>
        <v>61.328125</v>
      </c>
      <c r="J165" s="18">
        <f t="shared" si="22"/>
        <v>0.13539981093085121</v>
      </c>
      <c r="K165" s="18">
        <v>0.6393524999950273</v>
      </c>
      <c r="L165" t="s">
        <v>744</v>
      </c>
      <c r="M165" s="18">
        <f t="shared" si="23"/>
        <v>61.328125</v>
      </c>
      <c r="N165" s="18">
        <f t="shared" si="24"/>
        <v>0.10456320947159661</v>
      </c>
      <c r="O165" s="18">
        <v>-0.34372999999999998</v>
      </c>
      <c r="P165" t="s">
        <v>1000</v>
      </c>
      <c r="Q165" s="18">
        <f t="shared" si="25"/>
        <v>61.328125</v>
      </c>
      <c r="R165" s="18">
        <f t="shared" si="26"/>
        <v>0.1178802021748836</v>
      </c>
      <c r="S165" s="18">
        <f ca="1">'result(Ti-Al)'!AK253</f>
        <v>-2.1873930100923356</v>
      </c>
      <c r="T165" t="s">
        <v>1258</v>
      </c>
      <c r="U165" s="18">
        <f t="shared" si="29"/>
        <v>61.328125</v>
      </c>
      <c r="V165" s="18">
        <f t="shared" si="27"/>
        <v>0.18687803011683737</v>
      </c>
    </row>
    <row r="166" spans="1:22" x14ac:dyDescent="0.15">
      <c r="A166" s="18">
        <v>230</v>
      </c>
      <c r="B166" s="15">
        <v>159</v>
      </c>
      <c r="C166" s="18">
        <v>1.1466549999994413</v>
      </c>
      <c r="D166" t="s">
        <v>233</v>
      </c>
      <c r="E166" s="18">
        <f t="shared" si="28"/>
        <v>61.71875</v>
      </c>
      <c r="F166" s="18">
        <f t="shared" si="20"/>
        <v>0.20250100997205517</v>
      </c>
      <c r="G166" s="18">
        <v>3.1580775000144001</v>
      </c>
      <c r="H166" t="s">
        <v>489</v>
      </c>
      <c r="I166" s="18">
        <f t="shared" si="21"/>
        <v>61.71875</v>
      </c>
      <c r="J166" s="18">
        <f t="shared" si="22"/>
        <v>5.6555702927659567E-2</v>
      </c>
      <c r="K166" s="18">
        <v>-2.7126475000045502</v>
      </c>
      <c r="L166" t="s">
        <v>745</v>
      </c>
      <c r="M166" s="18">
        <f t="shared" si="23"/>
        <v>61.71875</v>
      </c>
      <c r="N166" s="18">
        <f t="shared" si="24"/>
        <v>2.3743306401432428E-2</v>
      </c>
      <c r="O166" s="18">
        <v>-0.50473000000000001</v>
      </c>
      <c r="P166" t="s">
        <v>1001</v>
      </c>
      <c r="Q166" s="18">
        <f t="shared" si="25"/>
        <v>61.71875</v>
      </c>
      <c r="R166" s="18">
        <f t="shared" si="26"/>
        <v>0.246810080226193</v>
      </c>
      <c r="S166" s="18">
        <f ca="1">'result(Ti-Al)'!AK254</f>
        <v>-9.3427140281584609E-2</v>
      </c>
      <c r="T166" t="s">
        <v>1259</v>
      </c>
      <c r="U166" s="18">
        <f t="shared" si="29"/>
        <v>61.71875</v>
      </c>
      <c r="V166" s="18">
        <f t="shared" si="27"/>
        <v>0.37201624803212346</v>
      </c>
    </row>
    <row r="167" spans="1:22" x14ac:dyDescent="0.15">
      <c r="A167" s="18">
        <v>231</v>
      </c>
      <c r="B167" s="15">
        <v>160</v>
      </c>
      <c r="C167" s="18">
        <v>-1.5003450000001806</v>
      </c>
      <c r="D167" t="s">
        <v>234</v>
      </c>
      <c r="E167" s="18">
        <f t="shared" si="28"/>
        <v>62.109375</v>
      </c>
      <c r="F167" s="18">
        <f t="shared" si="20"/>
        <v>0.12484890930063518</v>
      </c>
      <c r="G167" s="18">
        <v>0.70207750001571867</v>
      </c>
      <c r="H167" t="s">
        <v>490</v>
      </c>
      <c r="I167" s="18">
        <f t="shared" si="21"/>
        <v>62.109375</v>
      </c>
      <c r="J167" s="18">
        <f t="shared" si="22"/>
        <v>3.7457615662029882E-2</v>
      </c>
      <c r="K167" s="18">
        <v>0.41735249999774737</v>
      </c>
      <c r="L167" t="s">
        <v>746</v>
      </c>
      <c r="M167" s="18">
        <f t="shared" si="23"/>
        <v>62.109375</v>
      </c>
      <c r="N167" s="18">
        <f t="shared" si="24"/>
        <v>0.16191208926949127</v>
      </c>
      <c r="O167" s="18">
        <v>-3.15673</v>
      </c>
      <c r="P167" t="s">
        <v>1002</v>
      </c>
      <c r="Q167" s="18">
        <f t="shared" si="25"/>
        <v>62.109375</v>
      </c>
      <c r="R167" s="18">
        <f t="shared" si="26"/>
        <v>7.2958838077822913E-2</v>
      </c>
      <c r="S167" s="18">
        <f ca="1">'result(Ti-Al)'!AK255</f>
        <v>-1.8945558392936404</v>
      </c>
      <c r="T167" t="s">
        <v>1260</v>
      </c>
      <c r="U167" s="18">
        <f t="shared" si="29"/>
        <v>62.109375</v>
      </c>
      <c r="V167" s="18">
        <f t="shared" si="27"/>
        <v>0.24582879998898621</v>
      </c>
    </row>
    <row r="168" spans="1:22" x14ac:dyDescent="0.15">
      <c r="A168" s="18">
        <v>232</v>
      </c>
      <c r="B168" s="15">
        <v>161</v>
      </c>
      <c r="C168" s="18">
        <v>1.7486550000000989</v>
      </c>
      <c r="D168" t="s">
        <v>235</v>
      </c>
      <c r="E168" s="18">
        <f t="shared" si="28"/>
        <v>62.5</v>
      </c>
      <c r="F168" s="18">
        <f t="shared" si="20"/>
        <v>9.2368411756987234E-2</v>
      </c>
      <c r="G168" s="18">
        <v>1.9340775000138422</v>
      </c>
      <c r="H168" t="s">
        <v>491</v>
      </c>
      <c r="I168" s="18">
        <f t="shared" si="21"/>
        <v>62.5</v>
      </c>
      <c r="J168" s="18">
        <f t="shared" si="22"/>
        <v>0.15587149794097213</v>
      </c>
      <c r="K168" s="18">
        <v>0.14035249999722055</v>
      </c>
      <c r="L168" t="s">
        <v>747</v>
      </c>
      <c r="M168" s="18">
        <f t="shared" si="23"/>
        <v>62.5</v>
      </c>
      <c r="N168" s="18">
        <f t="shared" si="24"/>
        <v>0.1665296326574722</v>
      </c>
      <c r="O168" s="18">
        <v>0.27626800000000001</v>
      </c>
      <c r="P168" t="s">
        <v>1003</v>
      </c>
      <c r="Q168" s="18">
        <f t="shared" si="25"/>
        <v>62.5</v>
      </c>
      <c r="R168" s="18">
        <f t="shared" si="26"/>
        <v>0.15817935027984836</v>
      </c>
      <c r="S168" s="18">
        <f ca="1">'result(Ti-Al)'!AK256</f>
        <v>1.9788315492906592</v>
      </c>
      <c r="T168" t="s">
        <v>1261</v>
      </c>
      <c r="U168" s="18">
        <f t="shared" si="29"/>
        <v>62.5</v>
      </c>
      <c r="V168" s="18">
        <f t="shared" si="27"/>
        <v>0.11465535311406413</v>
      </c>
    </row>
    <row r="169" spans="1:22" x14ac:dyDescent="0.15">
      <c r="A169" s="18">
        <v>233</v>
      </c>
      <c r="B169" s="15">
        <v>162</v>
      </c>
      <c r="C169" s="18">
        <v>-0.66334499999953778</v>
      </c>
      <c r="D169" t="s">
        <v>236</v>
      </c>
      <c r="E169" s="18">
        <f t="shared" si="28"/>
        <v>62.890625</v>
      </c>
      <c r="F169" s="18">
        <f t="shared" si="20"/>
        <v>0.17852832260780691</v>
      </c>
      <c r="G169" s="18">
        <v>1.8220775000159506</v>
      </c>
      <c r="H169" t="s">
        <v>492</v>
      </c>
      <c r="I169" s="18">
        <f t="shared" si="21"/>
        <v>62.890625</v>
      </c>
      <c r="J169" s="18">
        <f t="shared" si="22"/>
        <v>7.9812704810960575E-2</v>
      </c>
      <c r="K169" s="18">
        <v>3.1163524999975323</v>
      </c>
      <c r="L169" t="s">
        <v>748</v>
      </c>
      <c r="M169" s="18">
        <f t="shared" si="23"/>
        <v>62.890625</v>
      </c>
      <c r="N169" s="18">
        <f t="shared" si="24"/>
        <v>8.5322094899121098E-2</v>
      </c>
      <c r="O169" s="18">
        <v>-4.9437300000000004</v>
      </c>
      <c r="P169" t="s">
        <v>1004</v>
      </c>
      <c r="Q169" s="18">
        <f t="shared" si="25"/>
        <v>62.890625</v>
      </c>
      <c r="R169" s="18">
        <f t="shared" si="26"/>
        <v>4.3612133797462233E-2</v>
      </c>
      <c r="S169" s="18">
        <f ca="1">'result(Ti-Al)'!AK257</f>
        <v>0.58004262931243566</v>
      </c>
      <c r="T169" t="s">
        <v>1262</v>
      </c>
      <c r="U169" s="18">
        <f t="shared" si="29"/>
        <v>62.890625</v>
      </c>
      <c r="V169" s="18">
        <f t="shared" si="27"/>
        <v>0.14780623183767408</v>
      </c>
    </row>
    <row r="170" spans="1:22" x14ac:dyDescent="0.15">
      <c r="A170" s="18">
        <v>234</v>
      </c>
      <c r="B170" s="15">
        <v>163</v>
      </c>
      <c r="C170" s="18">
        <v>3.1246550000005868</v>
      </c>
      <c r="D170" t="s">
        <v>237</v>
      </c>
      <c r="E170" s="18">
        <f t="shared" si="28"/>
        <v>63.28125</v>
      </c>
      <c r="F170" s="18">
        <f t="shared" si="20"/>
        <v>0.24977372512129711</v>
      </c>
      <c r="G170" s="18">
        <v>0.83107750001687464</v>
      </c>
      <c r="H170" t="s">
        <v>493</v>
      </c>
      <c r="I170" s="18">
        <f t="shared" si="21"/>
        <v>63.28125</v>
      </c>
      <c r="J170" s="18">
        <f t="shared" si="22"/>
        <v>0.27700690159529046</v>
      </c>
      <c r="K170" s="18">
        <v>3.6983524999953943</v>
      </c>
      <c r="L170" t="s">
        <v>749</v>
      </c>
      <c r="M170" s="18">
        <f t="shared" si="23"/>
        <v>63.28125</v>
      </c>
      <c r="N170" s="18">
        <f t="shared" si="24"/>
        <v>6.1160610590189353E-2</v>
      </c>
      <c r="O170" s="18">
        <v>-1.87673</v>
      </c>
      <c r="P170" t="s">
        <v>1005</v>
      </c>
      <c r="Q170" s="18">
        <f t="shared" si="25"/>
        <v>63.28125</v>
      </c>
      <c r="R170" s="18">
        <f t="shared" si="26"/>
        <v>0.26778606946276123</v>
      </c>
      <c r="S170" s="18">
        <f ca="1">'result(Ti-Al)'!AK258</f>
        <v>-0.59011074064510283</v>
      </c>
      <c r="T170" t="s">
        <v>1263</v>
      </c>
      <c r="U170" s="18">
        <f t="shared" si="29"/>
        <v>63.28125</v>
      </c>
      <c r="V170" s="18">
        <f t="shared" si="27"/>
        <v>0.43377020832727164</v>
      </c>
    </row>
    <row r="171" spans="1:22" x14ac:dyDescent="0.15">
      <c r="A171" s="18">
        <v>235</v>
      </c>
      <c r="B171" s="15">
        <v>164</v>
      </c>
      <c r="C171" s="18">
        <v>6.8156550000004756</v>
      </c>
      <c r="D171" t="s">
        <v>238</v>
      </c>
      <c r="E171" s="18">
        <f t="shared" si="28"/>
        <v>63.671875</v>
      </c>
      <c r="F171" s="18">
        <f t="shared" si="20"/>
        <v>0.15606721282114847</v>
      </c>
      <c r="G171" s="18">
        <v>0.76807750001606223</v>
      </c>
      <c r="H171" t="s">
        <v>494</v>
      </c>
      <c r="I171" s="18">
        <f t="shared" si="21"/>
        <v>63.671875</v>
      </c>
      <c r="J171" s="18">
        <f t="shared" si="22"/>
        <v>7.1624509440984668E-2</v>
      </c>
      <c r="K171" s="18">
        <v>-0.28764750000220829</v>
      </c>
      <c r="L171" t="s">
        <v>750</v>
      </c>
      <c r="M171" s="18">
        <f t="shared" si="23"/>
        <v>63.671875</v>
      </c>
      <c r="N171" s="18">
        <f t="shared" si="24"/>
        <v>0.10445347268854865</v>
      </c>
      <c r="O171" s="18">
        <v>-4.8407299999999998</v>
      </c>
      <c r="P171" t="s">
        <v>1006</v>
      </c>
      <c r="Q171" s="18">
        <f t="shared" si="25"/>
        <v>63.671875</v>
      </c>
      <c r="R171" s="18">
        <f t="shared" si="26"/>
        <v>6.9818656124846681E-2</v>
      </c>
      <c r="S171" s="18">
        <f ca="1">'result(Ti-Al)'!AK259</f>
        <v>-3.2661738461910232</v>
      </c>
      <c r="T171" t="s">
        <v>1264</v>
      </c>
      <c r="U171" s="18">
        <f t="shared" si="29"/>
        <v>63.671875</v>
      </c>
      <c r="V171" s="18">
        <f t="shared" si="27"/>
        <v>4.1348202468378184E-2</v>
      </c>
    </row>
    <row r="172" spans="1:22" x14ac:dyDescent="0.15">
      <c r="A172" s="18">
        <v>236</v>
      </c>
      <c r="B172" s="15">
        <v>165</v>
      </c>
      <c r="C172" s="18">
        <v>3.4476549999986617</v>
      </c>
      <c r="D172" t="s">
        <v>239</v>
      </c>
      <c r="E172" s="18">
        <f t="shared" si="28"/>
        <v>64.0625</v>
      </c>
      <c r="F172" s="18">
        <f t="shared" si="20"/>
        <v>0.10339989040308997</v>
      </c>
      <c r="G172" s="18">
        <v>0.69907750001618751</v>
      </c>
      <c r="H172" t="s">
        <v>495</v>
      </c>
      <c r="I172" s="18">
        <f t="shared" si="21"/>
        <v>64.0625</v>
      </c>
      <c r="J172" s="18">
        <f t="shared" si="22"/>
        <v>0.2174013522623279</v>
      </c>
      <c r="K172" s="18">
        <v>3.3913524999960032</v>
      </c>
      <c r="L172" t="s">
        <v>751</v>
      </c>
      <c r="M172" s="18">
        <f t="shared" si="23"/>
        <v>64.0625</v>
      </c>
      <c r="N172" s="18">
        <f t="shared" si="24"/>
        <v>5.8444879346699188E-2</v>
      </c>
      <c r="O172" s="18">
        <v>1.572268</v>
      </c>
      <c r="P172" t="s">
        <v>1007</v>
      </c>
      <c r="Q172" s="18">
        <f t="shared" si="25"/>
        <v>64.0625</v>
      </c>
      <c r="R172" s="18">
        <f t="shared" si="26"/>
        <v>0.13385530836508661</v>
      </c>
      <c r="S172" s="18">
        <f ca="1">'result(Ti-Al)'!AK260</f>
        <v>1.3544917416914282</v>
      </c>
      <c r="T172" t="s">
        <v>1265</v>
      </c>
      <c r="U172" s="18">
        <f t="shared" si="29"/>
        <v>64.0625</v>
      </c>
      <c r="V172" s="18">
        <f t="shared" si="27"/>
        <v>0.1259089521534002</v>
      </c>
    </row>
    <row r="173" spans="1:22" x14ac:dyDescent="0.15">
      <c r="A173" s="18">
        <v>237</v>
      </c>
      <c r="B173" s="15">
        <v>166</v>
      </c>
      <c r="C173" s="18">
        <v>3.837654999998108</v>
      </c>
      <c r="D173" t="s">
        <v>240</v>
      </c>
      <c r="E173" s="18">
        <f t="shared" si="28"/>
        <v>64.453125</v>
      </c>
      <c r="F173" s="18">
        <f t="shared" si="20"/>
        <v>6.3777532589823174E-2</v>
      </c>
      <c r="G173" s="18">
        <v>-2.5339224999854082</v>
      </c>
      <c r="H173" t="s">
        <v>496</v>
      </c>
      <c r="I173" s="18">
        <f t="shared" si="21"/>
        <v>64.453125</v>
      </c>
      <c r="J173" s="18">
        <f t="shared" si="22"/>
        <v>0.15806374333105497</v>
      </c>
      <c r="K173" s="18">
        <v>1.6543524999974579</v>
      </c>
      <c r="L173" t="s">
        <v>752</v>
      </c>
      <c r="M173" s="18">
        <f t="shared" si="23"/>
        <v>64.453125</v>
      </c>
      <c r="N173" s="18">
        <f t="shared" si="24"/>
        <v>0.23089417131790413</v>
      </c>
      <c r="O173" s="18">
        <v>-0.38773000000000002</v>
      </c>
      <c r="P173" t="s">
        <v>1008</v>
      </c>
      <c r="Q173" s="18">
        <f t="shared" si="25"/>
        <v>64.453125</v>
      </c>
      <c r="R173" s="18">
        <f t="shared" si="26"/>
        <v>0.10444437134143174</v>
      </c>
      <c r="S173" s="18">
        <f ca="1">'result(Ti-Al)'!AK261</f>
        <v>3.7918044308457586</v>
      </c>
      <c r="T173" t="s">
        <v>1266</v>
      </c>
      <c r="U173" s="18">
        <f t="shared" si="29"/>
        <v>64.453125</v>
      </c>
      <c r="V173" s="18">
        <f t="shared" si="27"/>
        <v>0.50524053968553329</v>
      </c>
    </row>
    <row r="174" spans="1:22" x14ac:dyDescent="0.15">
      <c r="A174" s="18">
        <v>238</v>
      </c>
      <c r="B174" s="15">
        <v>167</v>
      </c>
      <c r="C174" s="18">
        <v>3.4926549999987344</v>
      </c>
      <c r="D174" t="s">
        <v>241</v>
      </c>
      <c r="E174" s="18">
        <f t="shared" si="28"/>
        <v>64.84375</v>
      </c>
      <c r="F174" s="18">
        <f t="shared" si="20"/>
        <v>8.2663999432546001E-2</v>
      </c>
      <c r="G174" s="18">
        <v>0.451077500013497</v>
      </c>
      <c r="H174" t="s">
        <v>497</v>
      </c>
      <c r="I174" s="18">
        <f t="shared" si="21"/>
        <v>64.84375</v>
      </c>
      <c r="J174" s="18">
        <f t="shared" si="22"/>
        <v>0.17933845364188319</v>
      </c>
      <c r="K174" s="18">
        <v>1.8233524999970996</v>
      </c>
      <c r="L174" t="s">
        <v>753</v>
      </c>
      <c r="M174" s="18">
        <f t="shared" si="23"/>
        <v>64.84375</v>
      </c>
      <c r="N174" s="18">
        <f t="shared" si="24"/>
        <v>6.6138871270879127E-2</v>
      </c>
      <c r="O174" s="18">
        <v>0.78426799999999997</v>
      </c>
      <c r="P174" t="s">
        <v>1009</v>
      </c>
      <c r="Q174" s="18">
        <f t="shared" si="25"/>
        <v>64.84375</v>
      </c>
      <c r="R174" s="18">
        <f t="shared" si="26"/>
        <v>0.273206381683892</v>
      </c>
      <c r="S174" s="18">
        <f ca="1">'result(Ti-Al)'!AK262</f>
        <v>3.6492100430330039</v>
      </c>
      <c r="T174" t="s">
        <v>1267</v>
      </c>
      <c r="U174" s="18">
        <f t="shared" si="29"/>
        <v>64.84375</v>
      </c>
      <c r="V174" s="18">
        <f t="shared" si="27"/>
        <v>0.19775903865990657</v>
      </c>
    </row>
    <row r="175" spans="1:22" x14ac:dyDescent="0.15">
      <c r="A175" s="18">
        <v>239</v>
      </c>
      <c r="B175" s="15">
        <v>168</v>
      </c>
      <c r="C175" s="18">
        <v>1.2526549999982706</v>
      </c>
      <c r="D175" t="s">
        <v>242</v>
      </c>
      <c r="E175" s="18">
        <f t="shared" si="28"/>
        <v>65.234375</v>
      </c>
      <c r="F175" s="18">
        <f t="shared" si="20"/>
        <v>0.12842270434925565</v>
      </c>
      <c r="G175" s="18">
        <v>0.63307750001584395</v>
      </c>
      <c r="H175" t="s">
        <v>498</v>
      </c>
      <c r="I175" s="18">
        <f t="shared" si="21"/>
        <v>65.234375</v>
      </c>
      <c r="J175" s="18">
        <f t="shared" si="22"/>
        <v>0.16534351196306776</v>
      </c>
      <c r="K175" s="18">
        <v>2.1173524999973381</v>
      </c>
      <c r="L175" t="s">
        <v>754</v>
      </c>
      <c r="M175" s="18">
        <f t="shared" si="23"/>
        <v>65.234375</v>
      </c>
      <c r="N175" s="18">
        <f t="shared" si="24"/>
        <v>0.17034719153938141</v>
      </c>
      <c r="O175" s="18">
        <v>3.247268</v>
      </c>
      <c r="P175" t="s">
        <v>1010</v>
      </c>
      <c r="Q175" s="18">
        <f t="shared" si="25"/>
        <v>65.234375</v>
      </c>
      <c r="R175" s="18">
        <f t="shared" si="26"/>
        <v>0.30555193522308294</v>
      </c>
      <c r="S175" s="18">
        <f ca="1">'result(Ti-Al)'!AK263</f>
        <v>2.6858855101486987</v>
      </c>
      <c r="T175" t="s">
        <v>1268</v>
      </c>
      <c r="U175" s="18">
        <f t="shared" si="29"/>
        <v>65.234375</v>
      </c>
      <c r="V175" s="18">
        <f t="shared" si="27"/>
        <v>0.27731679977838009</v>
      </c>
    </row>
    <row r="176" spans="1:22" x14ac:dyDescent="0.15">
      <c r="A176" s="18">
        <v>240</v>
      </c>
      <c r="B176" s="15">
        <v>169</v>
      </c>
      <c r="C176" s="18">
        <v>1.1036550000014245</v>
      </c>
      <c r="D176" t="s">
        <v>243</v>
      </c>
      <c r="E176" s="18">
        <f t="shared" si="28"/>
        <v>65.625</v>
      </c>
      <c r="F176" s="18">
        <f t="shared" si="20"/>
        <v>0.25783742566702406</v>
      </c>
      <c r="G176" s="18">
        <v>2.1540775000161716</v>
      </c>
      <c r="H176" t="s">
        <v>499</v>
      </c>
      <c r="I176" s="18">
        <f t="shared" si="21"/>
        <v>65.625</v>
      </c>
      <c r="J176" s="18">
        <f t="shared" si="22"/>
        <v>0.1663458690340768</v>
      </c>
      <c r="K176" s="18">
        <v>0.37335249999514986</v>
      </c>
      <c r="L176" t="s">
        <v>755</v>
      </c>
      <c r="M176" s="18">
        <f t="shared" si="23"/>
        <v>65.625</v>
      </c>
      <c r="N176" s="18">
        <f t="shared" si="24"/>
        <v>0.25197876042169853</v>
      </c>
      <c r="O176" s="18">
        <v>4.066268</v>
      </c>
      <c r="P176" t="s">
        <v>1011</v>
      </c>
      <c r="Q176" s="18">
        <f t="shared" si="25"/>
        <v>65.625</v>
      </c>
      <c r="R176" s="18">
        <f t="shared" si="26"/>
        <v>0.18479986992621694</v>
      </c>
      <c r="S176" s="18">
        <f ca="1">'result(Ti-Al)'!AK264</f>
        <v>-1.5808581541123363</v>
      </c>
      <c r="T176" t="s">
        <v>1269</v>
      </c>
      <c r="U176" s="18">
        <f t="shared" si="29"/>
        <v>65.625</v>
      </c>
      <c r="V176" s="18">
        <f t="shared" si="27"/>
        <v>0.40139904345643906</v>
      </c>
    </row>
    <row r="177" spans="1:22" x14ac:dyDescent="0.15">
      <c r="A177" s="18">
        <v>241</v>
      </c>
      <c r="B177" s="15">
        <v>170</v>
      </c>
      <c r="C177" s="18">
        <v>-1.8613450000017906</v>
      </c>
      <c r="D177" t="s">
        <v>244</v>
      </c>
      <c r="E177" s="18">
        <f t="shared" si="28"/>
        <v>66.015625</v>
      </c>
      <c r="F177" s="18">
        <f t="shared" si="20"/>
        <v>0.16219292897251353</v>
      </c>
      <c r="G177" s="18">
        <v>1.7680775000137317</v>
      </c>
      <c r="H177" t="s">
        <v>500</v>
      </c>
      <c r="I177" s="18">
        <f t="shared" si="21"/>
        <v>66.015625</v>
      </c>
      <c r="J177" s="18">
        <f t="shared" si="22"/>
        <v>0.23700124684745943</v>
      </c>
      <c r="K177" s="18">
        <v>2.2223524999951394</v>
      </c>
      <c r="L177" t="s">
        <v>756</v>
      </c>
      <c r="M177" s="18">
        <f t="shared" si="23"/>
        <v>66.015625</v>
      </c>
      <c r="N177" s="18">
        <f t="shared" si="24"/>
        <v>7.1994626432945991E-2</v>
      </c>
      <c r="O177" s="18">
        <v>-1.0407299999999999</v>
      </c>
      <c r="P177" t="s">
        <v>1012</v>
      </c>
      <c r="Q177" s="18">
        <f t="shared" si="25"/>
        <v>66.015625</v>
      </c>
      <c r="R177" s="18">
        <f t="shared" si="26"/>
        <v>0.14738488168338551</v>
      </c>
      <c r="S177" s="18">
        <f ca="1">'result(Ti-Al)'!AK265</f>
        <v>-5.2835676891307193</v>
      </c>
      <c r="T177" t="s">
        <v>1270</v>
      </c>
      <c r="U177" s="18">
        <f t="shared" si="29"/>
        <v>66.015625</v>
      </c>
      <c r="V177" s="18">
        <f t="shared" si="27"/>
        <v>0.20897257283896975</v>
      </c>
    </row>
    <row r="178" spans="1:22" x14ac:dyDescent="0.15">
      <c r="A178" s="18">
        <v>242</v>
      </c>
      <c r="B178" s="15">
        <v>171</v>
      </c>
      <c r="C178" s="18">
        <v>0.25865499999966346</v>
      </c>
      <c r="D178" t="s">
        <v>245</v>
      </c>
      <c r="E178" s="18">
        <f t="shared" si="28"/>
        <v>66.40625</v>
      </c>
      <c r="F178" s="18">
        <f t="shared" si="20"/>
        <v>6.8279802785494115E-2</v>
      </c>
      <c r="G178" s="18">
        <v>1.4890775000147016</v>
      </c>
      <c r="H178" t="s">
        <v>501</v>
      </c>
      <c r="I178" s="18">
        <f t="shared" si="21"/>
        <v>66.40625</v>
      </c>
      <c r="J178" s="18">
        <f t="shared" si="22"/>
        <v>0.14762599506533214</v>
      </c>
      <c r="K178" s="18">
        <v>3.9883524999950737</v>
      </c>
      <c r="L178" t="s">
        <v>757</v>
      </c>
      <c r="M178" s="18">
        <f t="shared" si="23"/>
        <v>66.40625</v>
      </c>
      <c r="N178" s="18">
        <f t="shared" si="24"/>
        <v>0.23079836211578036</v>
      </c>
      <c r="O178" s="18">
        <v>0.40926800000000002</v>
      </c>
      <c r="P178" t="s">
        <v>1013</v>
      </c>
      <c r="Q178" s="18">
        <f t="shared" si="25"/>
        <v>66.40625</v>
      </c>
      <c r="R178" s="18">
        <f t="shared" si="26"/>
        <v>0.24435821546108144</v>
      </c>
      <c r="S178" s="18">
        <f ca="1">'result(Ti-Al)'!AK266</f>
        <v>1.2985087515186913</v>
      </c>
      <c r="T178" t="s">
        <v>1271</v>
      </c>
      <c r="U178" s="18">
        <f t="shared" si="29"/>
        <v>66.40625</v>
      </c>
      <c r="V178" s="18">
        <f t="shared" si="27"/>
        <v>0.26202791239631795</v>
      </c>
    </row>
    <row r="179" spans="1:22" x14ac:dyDescent="0.15">
      <c r="A179" s="18">
        <v>243</v>
      </c>
      <c r="B179" s="15">
        <v>172</v>
      </c>
      <c r="C179" s="18">
        <v>1.9456550000001016</v>
      </c>
      <c r="D179" t="s">
        <v>246</v>
      </c>
      <c r="E179" s="18">
        <f t="shared" si="28"/>
        <v>66.796875</v>
      </c>
      <c r="F179" s="18">
        <f t="shared" si="20"/>
        <v>0.13058346793135867</v>
      </c>
      <c r="G179" s="18">
        <v>4.8240775000145675</v>
      </c>
      <c r="H179" t="s">
        <v>502</v>
      </c>
      <c r="I179" s="18">
        <f t="shared" si="21"/>
        <v>66.796875</v>
      </c>
      <c r="J179" s="18">
        <f t="shared" si="22"/>
        <v>8.6038612199853134E-2</v>
      </c>
      <c r="K179" s="18">
        <v>2.1143524999978069</v>
      </c>
      <c r="L179" t="s">
        <v>758</v>
      </c>
      <c r="M179" s="18">
        <f t="shared" si="23"/>
        <v>66.796875</v>
      </c>
      <c r="N179" s="18">
        <f t="shared" si="24"/>
        <v>0.28173751720583468</v>
      </c>
      <c r="O179" s="18">
        <v>-1.8757299999999999</v>
      </c>
      <c r="P179" t="s">
        <v>1014</v>
      </c>
      <c r="Q179" s="18">
        <f t="shared" si="25"/>
        <v>66.796875</v>
      </c>
      <c r="R179" s="18">
        <f t="shared" si="26"/>
        <v>8.9242093821813709E-2</v>
      </c>
      <c r="S179" s="18">
        <f ca="1">'result(Ti-Al)'!AK267</f>
        <v>1.510986011576211</v>
      </c>
      <c r="T179" t="s">
        <v>1272</v>
      </c>
      <c r="U179" s="18">
        <f t="shared" si="29"/>
        <v>66.796875</v>
      </c>
      <c r="V179" s="18">
        <f t="shared" si="27"/>
        <v>0.15327592946824245</v>
      </c>
    </row>
    <row r="180" spans="1:22" x14ac:dyDescent="0.15">
      <c r="A180" s="18">
        <v>244</v>
      </c>
      <c r="B180" s="15">
        <v>173</v>
      </c>
      <c r="C180" s="18">
        <v>0.45265500000013503</v>
      </c>
      <c r="D180" t="s">
        <v>247</v>
      </c>
      <c r="E180" s="18">
        <f t="shared" si="28"/>
        <v>67.1875</v>
      </c>
      <c r="F180" s="18">
        <f t="shared" si="20"/>
        <v>0.21426148399833042</v>
      </c>
      <c r="G180" s="18">
        <v>3.1350775000156261</v>
      </c>
      <c r="H180" t="s">
        <v>503</v>
      </c>
      <c r="I180" s="18">
        <f t="shared" si="21"/>
        <v>67.1875</v>
      </c>
      <c r="J180" s="18">
        <f t="shared" si="22"/>
        <v>0.22215513507194748</v>
      </c>
      <c r="K180" s="18">
        <v>4.1393524999975284</v>
      </c>
      <c r="L180" t="s">
        <v>759</v>
      </c>
      <c r="M180" s="18">
        <f t="shared" si="23"/>
        <v>67.1875</v>
      </c>
      <c r="N180" s="18">
        <f t="shared" si="24"/>
        <v>9.7537581048948135E-2</v>
      </c>
      <c r="O180" s="18">
        <v>-2.43573</v>
      </c>
      <c r="P180" t="s">
        <v>1015</v>
      </c>
      <c r="Q180" s="18">
        <f t="shared" si="25"/>
        <v>67.1875</v>
      </c>
      <c r="R180" s="18">
        <f t="shared" si="26"/>
        <v>6.1655142828079622E-2</v>
      </c>
      <c r="S180" s="18">
        <f ca="1">'result(Ti-Al)'!AK268</f>
        <v>1.3338257786772778</v>
      </c>
      <c r="T180" t="s">
        <v>1273</v>
      </c>
      <c r="U180" s="18">
        <f t="shared" si="29"/>
        <v>67.1875</v>
      </c>
      <c r="V180" s="18">
        <f t="shared" si="27"/>
        <v>9.8690724691401013E-2</v>
      </c>
    </row>
    <row r="181" spans="1:22" x14ac:dyDescent="0.15">
      <c r="A181" s="18">
        <v>245</v>
      </c>
      <c r="B181" s="15">
        <v>174</v>
      </c>
      <c r="C181" s="18">
        <v>0.87865500000106067</v>
      </c>
      <c r="D181" t="s">
        <v>248</v>
      </c>
      <c r="E181" s="18">
        <f t="shared" si="28"/>
        <v>67.578125</v>
      </c>
      <c r="F181" s="18">
        <f t="shared" si="20"/>
        <v>0.31936854132779641</v>
      </c>
      <c r="G181" s="18">
        <v>2.9670775000134597</v>
      </c>
      <c r="H181" t="s">
        <v>504</v>
      </c>
      <c r="I181" s="18">
        <f t="shared" si="21"/>
        <v>67.578125</v>
      </c>
      <c r="J181" s="18">
        <f t="shared" si="22"/>
        <v>0.23961072252833532</v>
      </c>
      <c r="K181" s="18">
        <v>1.1823524999954316</v>
      </c>
      <c r="L181" t="s">
        <v>760</v>
      </c>
      <c r="M181" s="18">
        <f t="shared" si="23"/>
        <v>67.578125</v>
      </c>
      <c r="N181" s="18">
        <f t="shared" si="24"/>
        <v>4.3594472536504635E-2</v>
      </c>
      <c r="O181" s="18">
        <v>6.7267999999999994E-2</v>
      </c>
      <c r="P181" t="s">
        <v>1016</v>
      </c>
      <c r="Q181" s="18">
        <f t="shared" si="25"/>
        <v>67.578125</v>
      </c>
      <c r="R181" s="18">
        <f t="shared" si="26"/>
        <v>0.20556351746976262</v>
      </c>
      <c r="S181" s="18">
        <f ca="1">'result(Ti-Al)'!AK269</f>
        <v>-0.60277660118964194</v>
      </c>
      <c r="T181" t="s">
        <v>1274</v>
      </c>
      <c r="U181" s="18">
        <f t="shared" si="29"/>
        <v>67.578125</v>
      </c>
      <c r="V181" s="18">
        <f t="shared" si="27"/>
        <v>3.6603686788140494E-2</v>
      </c>
    </row>
    <row r="182" spans="1:22" x14ac:dyDescent="0.15">
      <c r="A182" s="18">
        <v>246</v>
      </c>
      <c r="B182" s="15">
        <v>175</v>
      </c>
      <c r="C182" s="18">
        <v>-3.3303450000019552</v>
      </c>
      <c r="D182" t="s">
        <v>249</v>
      </c>
      <c r="E182" s="18">
        <f t="shared" si="28"/>
        <v>67.96875</v>
      </c>
      <c r="F182" s="18">
        <f t="shared" si="20"/>
        <v>0.18511485106911793</v>
      </c>
      <c r="G182" s="18">
        <v>1.9630775000152312</v>
      </c>
      <c r="H182" t="s">
        <v>505</v>
      </c>
      <c r="I182" s="18">
        <f t="shared" si="21"/>
        <v>67.96875</v>
      </c>
      <c r="J182" s="18">
        <f t="shared" si="22"/>
        <v>0.18810562558537419</v>
      </c>
      <c r="K182" s="18">
        <v>3.9233524999957581</v>
      </c>
      <c r="L182" t="s">
        <v>761</v>
      </c>
      <c r="M182" s="18">
        <f t="shared" si="23"/>
        <v>67.96875</v>
      </c>
      <c r="N182" s="18">
        <f t="shared" si="24"/>
        <v>0.16628569728051223</v>
      </c>
      <c r="O182" s="18">
        <v>2.2062680000000001</v>
      </c>
      <c r="P182" t="s">
        <v>1017</v>
      </c>
      <c r="Q182" s="18">
        <f t="shared" si="25"/>
        <v>67.96875</v>
      </c>
      <c r="R182" s="18">
        <f t="shared" si="26"/>
        <v>0.12237758203792395</v>
      </c>
      <c r="S182" s="18">
        <f ca="1">'result(Ti-Al)'!AK270</f>
        <v>0.38216278593463027</v>
      </c>
      <c r="T182" t="s">
        <v>1275</v>
      </c>
      <c r="U182" s="18">
        <f t="shared" si="29"/>
        <v>67.96875</v>
      </c>
      <c r="V182" s="18">
        <f t="shared" si="27"/>
        <v>0.14214757887642213</v>
      </c>
    </row>
    <row r="183" spans="1:22" x14ac:dyDescent="0.15">
      <c r="A183" s="18">
        <v>247</v>
      </c>
      <c r="B183" s="15">
        <v>176</v>
      </c>
      <c r="C183" s="18">
        <v>-1.8853450000015926</v>
      </c>
      <c r="D183" t="s">
        <v>250</v>
      </c>
      <c r="E183" s="18">
        <f t="shared" si="28"/>
        <v>68.359375</v>
      </c>
      <c r="F183" s="18">
        <f t="shared" si="20"/>
        <v>0.1096651717687636</v>
      </c>
      <c r="G183" s="18">
        <v>-2.5319224999833523</v>
      </c>
      <c r="H183" t="s">
        <v>506</v>
      </c>
      <c r="I183" s="18">
        <f t="shared" si="21"/>
        <v>68.359375</v>
      </c>
      <c r="J183" s="18">
        <f t="shared" si="22"/>
        <v>7.2733467320479528E-2</v>
      </c>
      <c r="K183" s="18">
        <v>4.5963524999947936</v>
      </c>
      <c r="L183" t="s">
        <v>762</v>
      </c>
      <c r="M183" s="18">
        <f t="shared" si="23"/>
        <v>68.359375</v>
      </c>
      <c r="N183" s="18">
        <f t="shared" si="24"/>
        <v>7.9984123212675142E-3</v>
      </c>
      <c r="O183" s="18">
        <v>2.0602680000000002</v>
      </c>
      <c r="P183" t="s">
        <v>1018</v>
      </c>
      <c r="Q183" s="18">
        <f t="shared" si="25"/>
        <v>68.359375</v>
      </c>
      <c r="R183" s="18">
        <f t="shared" si="26"/>
        <v>0.12780816520516794</v>
      </c>
      <c r="S183" s="18">
        <f ca="1">'result(Ti-Al)'!AK271</f>
        <v>0.98340432692045521</v>
      </c>
      <c r="T183" t="s">
        <v>1276</v>
      </c>
      <c r="U183" s="18">
        <f t="shared" si="29"/>
        <v>68.359375</v>
      </c>
      <c r="V183" s="18">
        <f t="shared" si="27"/>
        <v>0.19105270520220408</v>
      </c>
    </row>
    <row r="184" spans="1:22" x14ac:dyDescent="0.15">
      <c r="A184" s="18">
        <v>248</v>
      </c>
      <c r="B184" s="15">
        <v>177</v>
      </c>
      <c r="C184" s="18">
        <v>-0.63034500000114235</v>
      </c>
      <c r="D184" t="s">
        <v>251</v>
      </c>
      <c r="E184" s="18">
        <f t="shared" si="28"/>
        <v>68.75</v>
      </c>
      <c r="F184" s="18">
        <f t="shared" si="20"/>
        <v>7.8747761880449213E-2</v>
      </c>
      <c r="G184" s="18">
        <v>3.9120775000149877</v>
      </c>
      <c r="H184" t="s">
        <v>507</v>
      </c>
      <c r="I184" s="18">
        <f t="shared" si="21"/>
        <v>68.75</v>
      </c>
      <c r="J184" s="18">
        <f t="shared" si="22"/>
        <v>0.10395039382167003</v>
      </c>
      <c r="K184" s="18">
        <v>3.2913524999962362</v>
      </c>
      <c r="L184" t="s">
        <v>763</v>
      </c>
      <c r="M184" s="18">
        <f t="shared" si="23"/>
        <v>68.75</v>
      </c>
      <c r="N184" s="18">
        <f t="shared" si="24"/>
        <v>0.14027054178051604</v>
      </c>
      <c r="O184" s="18">
        <v>1.3292679999999999</v>
      </c>
      <c r="P184" t="s">
        <v>1019</v>
      </c>
      <c r="Q184" s="18">
        <f t="shared" si="25"/>
        <v>68.75</v>
      </c>
      <c r="R184" s="18">
        <f t="shared" si="26"/>
        <v>0.14239033611377627</v>
      </c>
      <c r="S184" s="18">
        <f ca="1">'result(Ti-Al)'!AK272</f>
        <v>-0.52694681454357417</v>
      </c>
      <c r="T184" t="s">
        <v>1277</v>
      </c>
      <c r="U184" s="18">
        <f t="shared" si="29"/>
        <v>68.75</v>
      </c>
      <c r="V184" s="18">
        <f t="shared" si="27"/>
        <v>0.1448926927268529</v>
      </c>
    </row>
    <row r="185" spans="1:22" x14ac:dyDescent="0.15">
      <c r="A185" s="18">
        <v>249</v>
      </c>
      <c r="B185" s="15">
        <v>178</v>
      </c>
      <c r="C185" s="18">
        <v>-1.7173449999994261</v>
      </c>
      <c r="D185" t="s">
        <v>252</v>
      </c>
      <c r="E185" s="18">
        <f t="shared" si="28"/>
        <v>69.140625</v>
      </c>
      <c r="F185" s="18">
        <f t="shared" si="20"/>
        <v>0.10738541424440334</v>
      </c>
      <c r="G185" s="18">
        <v>4.250077500014271</v>
      </c>
      <c r="H185" t="s">
        <v>508</v>
      </c>
      <c r="I185" s="18">
        <f t="shared" si="21"/>
        <v>69.140625</v>
      </c>
      <c r="J185" s="18">
        <f t="shared" si="22"/>
        <v>0.22458444052903739</v>
      </c>
      <c r="K185" s="18">
        <v>4.1993524999952569</v>
      </c>
      <c r="L185" t="s">
        <v>764</v>
      </c>
      <c r="M185" s="18">
        <f t="shared" si="23"/>
        <v>69.140625</v>
      </c>
      <c r="N185" s="18">
        <f t="shared" si="24"/>
        <v>7.3415746508627713E-2</v>
      </c>
      <c r="O185" s="18">
        <v>4.2680000000000001E-3</v>
      </c>
      <c r="P185" t="s">
        <v>1020</v>
      </c>
      <c r="Q185" s="18">
        <f t="shared" si="25"/>
        <v>69.140625</v>
      </c>
      <c r="R185" s="18">
        <f t="shared" si="26"/>
        <v>0.16429992508189001</v>
      </c>
      <c r="S185" s="18">
        <f ca="1">'result(Ti-Al)'!AK273</f>
        <v>5.7277159244084705</v>
      </c>
      <c r="T185" t="s">
        <v>1278</v>
      </c>
      <c r="U185" s="18">
        <f t="shared" si="29"/>
        <v>69.140625</v>
      </c>
      <c r="V185" s="18">
        <f t="shared" si="27"/>
        <v>0.13846676031950109</v>
      </c>
    </row>
    <row r="186" spans="1:22" x14ac:dyDescent="0.15">
      <c r="A186" s="18">
        <v>250</v>
      </c>
      <c r="B186" s="15">
        <v>179</v>
      </c>
      <c r="C186" s="18">
        <v>3.4486549999996896</v>
      </c>
      <c r="D186" t="s">
        <v>253</v>
      </c>
      <c r="E186" s="18">
        <f t="shared" si="28"/>
        <v>69.53125</v>
      </c>
      <c r="F186" s="18">
        <f t="shared" si="20"/>
        <v>0.11326536836651348</v>
      </c>
      <c r="G186" s="18">
        <v>2.7800775000166311</v>
      </c>
      <c r="H186" t="s">
        <v>509</v>
      </c>
      <c r="I186" s="18">
        <f t="shared" si="21"/>
        <v>69.53125</v>
      </c>
      <c r="J186" s="18">
        <f t="shared" si="22"/>
        <v>7.7675483779092627E-2</v>
      </c>
      <c r="K186" s="18">
        <v>-0.15964750000208028</v>
      </c>
      <c r="L186" t="s">
        <v>765</v>
      </c>
      <c r="M186" s="18">
        <f t="shared" si="23"/>
        <v>69.53125</v>
      </c>
      <c r="N186" s="18">
        <f t="shared" si="24"/>
        <v>4.6772825313534466E-2</v>
      </c>
      <c r="O186" s="18">
        <v>5.1712680000000004</v>
      </c>
      <c r="P186" t="s">
        <v>1021</v>
      </c>
      <c r="Q186" s="18">
        <f t="shared" si="25"/>
        <v>69.53125</v>
      </c>
      <c r="R186" s="18">
        <f t="shared" si="26"/>
        <v>0.14086741843272754</v>
      </c>
      <c r="S186" s="18">
        <f ca="1">'result(Ti-Al)'!AK274</f>
        <v>2.0292666130720063</v>
      </c>
      <c r="T186" t="s">
        <v>1279</v>
      </c>
      <c r="U186" s="18">
        <f t="shared" si="29"/>
        <v>69.53125</v>
      </c>
      <c r="V186" s="18">
        <f t="shared" si="27"/>
        <v>9.4155546897394471E-2</v>
      </c>
    </row>
    <row r="187" spans="1:22" x14ac:dyDescent="0.15">
      <c r="A187" s="18">
        <v>251</v>
      </c>
      <c r="B187" s="15">
        <v>180</v>
      </c>
      <c r="C187" s="18">
        <v>-1.3373449999996012</v>
      </c>
      <c r="D187" t="s">
        <v>254</v>
      </c>
      <c r="E187" s="18">
        <f t="shared" si="28"/>
        <v>69.921875</v>
      </c>
      <c r="F187" s="18">
        <f t="shared" si="20"/>
        <v>0.28369492841185256</v>
      </c>
      <c r="G187" s="18">
        <v>0.75907750001391605</v>
      </c>
      <c r="H187" t="s">
        <v>510</v>
      </c>
      <c r="I187" s="18">
        <f t="shared" si="21"/>
        <v>69.921875</v>
      </c>
      <c r="J187" s="18">
        <f t="shared" si="22"/>
        <v>4.3659876353963567E-2</v>
      </c>
      <c r="K187" s="18">
        <v>3.9133524999961367</v>
      </c>
      <c r="L187" t="s">
        <v>766</v>
      </c>
      <c r="M187" s="18">
        <f t="shared" si="23"/>
        <v>69.921875</v>
      </c>
      <c r="N187" s="18">
        <f t="shared" si="24"/>
        <v>0.19924070465327784</v>
      </c>
      <c r="O187" s="18">
        <v>2.0572680000000001</v>
      </c>
      <c r="P187" t="s">
        <v>1022</v>
      </c>
      <c r="Q187" s="18">
        <f t="shared" si="25"/>
        <v>69.921875</v>
      </c>
      <c r="R187" s="18">
        <f t="shared" si="26"/>
        <v>0.21805168749352161</v>
      </c>
      <c r="S187" s="18">
        <f ca="1">'result(Ti-Al)'!AK275</f>
        <v>0.35907345229069032</v>
      </c>
      <c r="T187" t="s">
        <v>1280</v>
      </c>
      <c r="U187" s="18">
        <f t="shared" si="29"/>
        <v>69.921875</v>
      </c>
      <c r="V187" s="18">
        <f t="shared" si="27"/>
        <v>0.23170060613630553</v>
      </c>
    </row>
    <row r="188" spans="1:22" x14ac:dyDescent="0.15">
      <c r="A188" s="18">
        <v>252</v>
      </c>
      <c r="B188" s="15">
        <v>181</v>
      </c>
      <c r="C188" s="18">
        <v>2.2856550000014408</v>
      </c>
      <c r="D188" t="s">
        <v>255</v>
      </c>
      <c r="E188" s="18">
        <f t="shared" si="28"/>
        <v>70.3125</v>
      </c>
      <c r="F188" s="18">
        <f t="shared" si="20"/>
        <v>0.18577271552595984</v>
      </c>
      <c r="G188" s="18">
        <v>-0.65292249998449847</v>
      </c>
      <c r="H188" t="s">
        <v>511</v>
      </c>
      <c r="I188" s="18">
        <f t="shared" si="21"/>
        <v>70.3125</v>
      </c>
      <c r="J188" s="18">
        <f t="shared" si="22"/>
        <v>0.258838675540702</v>
      </c>
      <c r="K188" s="18">
        <v>2.2733524999978272</v>
      </c>
      <c r="L188" t="s">
        <v>767</v>
      </c>
      <c r="M188" s="18">
        <f t="shared" si="23"/>
        <v>70.3125</v>
      </c>
      <c r="N188" s="18">
        <f t="shared" si="24"/>
        <v>8.3007409659107842E-2</v>
      </c>
      <c r="O188" s="18">
        <v>8.6482679999999998</v>
      </c>
      <c r="P188" t="s">
        <v>1023</v>
      </c>
      <c r="Q188" s="18">
        <f t="shared" si="25"/>
        <v>70.3125</v>
      </c>
      <c r="R188" s="18">
        <f t="shared" si="26"/>
        <v>0.19455456271985702</v>
      </c>
      <c r="S188" s="18">
        <f ca="1">'result(Ti-Al)'!AK276</f>
        <v>-2.9349648317258503</v>
      </c>
      <c r="T188" t="s">
        <v>1281</v>
      </c>
      <c r="U188" s="18">
        <f t="shared" si="29"/>
        <v>70.3125</v>
      </c>
      <c r="V188" s="18">
        <f t="shared" si="27"/>
        <v>8.7268385397661283E-2</v>
      </c>
    </row>
    <row r="189" spans="1:22" x14ac:dyDescent="0.15">
      <c r="A189" s="18">
        <v>253</v>
      </c>
      <c r="B189" s="15">
        <v>182</v>
      </c>
      <c r="C189" s="18">
        <v>4.4386550000012903</v>
      </c>
      <c r="D189" t="s">
        <v>256</v>
      </c>
      <c r="E189" s="18">
        <f t="shared" si="28"/>
        <v>70.703125</v>
      </c>
      <c r="F189" s="18">
        <f t="shared" si="20"/>
        <v>0.11952054761454826</v>
      </c>
      <c r="G189" s="18">
        <v>2.0670775000155572</v>
      </c>
      <c r="H189" t="s">
        <v>512</v>
      </c>
      <c r="I189" s="18">
        <f t="shared" si="21"/>
        <v>70.703125</v>
      </c>
      <c r="J189" s="18">
        <f t="shared" si="22"/>
        <v>0.10363460291024361</v>
      </c>
      <c r="K189" s="18">
        <v>1.018352499997377</v>
      </c>
      <c r="L189" t="s">
        <v>768</v>
      </c>
      <c r="M189" s="18">
        <f t="shared" si="23"/>
        <v>70.703125</v>
      </c>
      <c r="N189" s="18">
        <f t="shared" si="24"/>
        <v>0.114258624505991</v>
      </c>
      <c r="O189" s="18">
        <v>7.8582679999999998</v>
      </c>
      <c r="P189" t="s">
        <v>1024</v>
      </c>
      <c r="Q189" s="18">
        <f t="shared" si="25"/>
        <v>70.703125</v>
      </c>
      <c r="R189" s="18">
        <f t="shared" si="26"/>
        <v>5.0777343605457471E-2</v>
      </c>
      <c r="S189" s="18">
        <f ca="1">'result(Ti-Al)'!AK277</f>
        <v>2.0483600182105843</v>
      </c>
      <c r="T189" t="s">
        <v>1282</v>
      </c>
      <c r="U189" s="18">
        <f t="shared" si="29"/>
        <v>70.703125</v>
      </c>
      <c r="V189" s="18">
        <f t="shared" si="27"/>
        <v>6.6950918381299962E-2</v>
      </c>
    </row>
    <row r="190" spans="1:22" x14ac:dyDescent="0.15">
      <c r="A190" s="18">
        <v>254</v>
      </c>
      <c r="B190" s="15">
        <v>183</v>
      </c>
      <c r="C190" s="18">
        <v>2.6136550000011027</v>
      </c>
      <c r="D190" t="s">
        <v>257</v>
      </c>
      <c r="E190" s="18">
        <f t="shared" si="28"/>
        <v>71.09375</v>
      </c>
      <c r="F190" s="18">
        <f t="shared" si="20"/>
        <v>0.12132557179532248</v>
      </c>
      <c r="G190" s="18">
        <v>2.6040775000168992</v>
      </c>
      <c r="H190" t="s">
        <v>513</v>
      </c>
      <c r="I190" s="18">
        <f t="shared" si="21"/>
        <v>71.09375</v>
      </c>
      <c r="J190" s="18">
        <f t="shared" si="22"/>
        <v>2.262477284644538E-2</v>
      </c>
      <c r="K190" s="18">
        <v>5.5352499995109383E-2</v>
      </c>
      <c r="L190" t="s">
        <v>769</v>
      </c>
      <c r="M190" s="18">
        <f t="shared" si="23"/>
        <v>71.09375</v>
      </c>
      <c r="N190" s="18">
        <f t="shared" si="24"/>
        <v>0.22767737478460684</v>
      </c>
      <c r="O190" s="18">
        <v>6.792268</v>
      </c>
      <c r="P190" t="s">
        <v>1025</v>
      </c>
      <c r="Q190" s="18">
        <f t="shared" si="25"/>
        <v>71.09375</v>
      </c>
      <c r="R190" s="18">
        <f t="shared" si="26"/>
        <v>0.29744062121174353</v>
      </c>
      <c r="S190" s="18">
        <f ca="1">'result(Ti-Al)'!AK278</f>
        <v>2.328927675812225</v>
      </c>
      <c r="T190" t="s">
        <v>1283</v>
      </c>
      <c r="U190" s="18">
        <f t="shared" si="29"/>
        <v>71.09375</v>
      </c>
      <c r="V190" s="18">
        <f t="shared" si="27"/>
        <v>0.1158506250850637</v>
      </c>
    </row>
    <row r="191" spans="1:22" x14ac:dyDescent="0.15">
      <c r="A191" s="18">
        <v>255</v>
      </c>
      <c r="B191" s="15">
        <v>184</v>
      </c>
      <c r="C191" s="18">
        <v>1.5346550000003845</v>
      </c>
      <c r="D191" t="s">
        <v>258</v>
      </c>
      <c r="E191" s="18">
        <f t="shared" si="28"/>
        <v>71.484375</v>
      </c>
      <c r="F191" s="18">
        <f t="shared" si="20"/>
        <v>6.9440660656419725E-2</v>
      </c>
      <c r="G191" s="18">
        <v>2.8040775000164331</v>
      </c>
      <c r="H191" t="s">
        <v>514</v>
      </c>
      <c r="I191" s="18">
        <f t="shared" si="21"/>
        <v>71.484375</v>
      </c>
      <c r="J191" s="18">
        <f t="shared" si="22"/>
        <v>0.25821020659732286</v>
      </c>
      <c r="K191" s="18">
        <v>-0.74264750000452295</v>
      </c>
      <c r="L191" t="s">
        <v>770</v>
      </c>
      <c r="M191" s="18">
        <f t="shared" si="23"/>
        <v>71.484375</v>
      </c>
      <c r="N191" s="18">
        <f t="shared" si="24"/>
        <v>8.0977627518662124E-2</v>
      </c>
      <c r="O191" s="18">
        <v>10.807270000000001</v>
      </c>
      <c r="P191" t="s">
        <v>1026</v>
      </c>
      <c r="Q191" s="18">
        <f t="shared" si="25"/>
        <v>71.484375</v>
      </c>
      <c r="R191" s="18">
        <f t="shared" si="26"/>
        <v>0.15974116690176118</v>
      </c>
      <c r="S191" s="18">
        <f ca="1">'result(Ti-Al)'!AK279</f>
        <v>-1.9177710244323036</v>
      </c>
      <c r="T191" t="s">
        <v>1284</v>
      </c>
      <c r="U191" s="18">
        <f t="shared" si="29"/>
        <v>71.484375</v>
      </c>
      <c r="V191" s="18">
        <f t="shared" si="27"/>
        <v>0.12620511118494077</v>
      </c>
    </row>
    <row r="192" spans="1:22" x14ac:dyDescent="0.15">
      <c r="A192" s="18">
        <v>256</v>
      </c>
      <c r="B192" s="15">
        <v>185</v>
      </c>
      <c r="C192" s="18">
        <v>0.30165500000123302</v>
      </c>
      <c r="D192" t="s">
        <v>259</v>
      </c>
      <c r="E192" s="18">
        <f t="shared" si="28"/>
        <v>71.875</v>
      </c>
      <c r="F192" s="18">
        <f t="shared" si="20"/>
        <v>6.3393223330850471E-2</v>
      </c>
      <c r="G192" s="18">
        <v>0.25607750001555019</v>
      </c>
      <c r="H192" t="s">
        <v>515</v>
      </c>
      <c r="I192" s="18">
        <f t="shared" si="21"/>
        <v>71.875</v>
      </c>
      <c r="J192" s="18">
        <f t="shared" si="22"/>
        <v>0.1646954804413196</v>
      </c>
      <c r="K192" s="18">
        <v>-0.38464750000244408</v>
      </c>
      <c r="L192" t="s">
        <v>771</v>
      </c>
      <c r="M192" s="18">
        <f t="shared" si="23"/>
        <v>71.875</v>
      </c>
      <c r="N192" s="18">
        <f t="shared" si="24"/>
        <v>4.1485215221868994E-2</v>
      </c>
      <c r="O192" s="18">
        <v>4.4952680000000003</v>
      </c>
      <c r="P192" t="s">
        <v>1027</v>
      </c>
      <c r="Q192" s="18">
        <f t="shared" si="25"/>
        <v>71.875</v>
      </c>
      <c r="R192" s="18">
        <f t="shared" si="26"/>
        <v>0.18759844719241014</v>
      </c>
      <c r="S192" s="18">
        <f ca="1">'result(Ti-Al)'!AK280</f>
        <v>4.8554089831386271</v>
      </c>
      <c r="T192" t="s">
        <v>1285</v>
      </c>
      <c r="U192" s="18">
        <f t="shared" si="29"/>
        <v>71.875</v>
      </c>
      <c r="V192" s="18">
        <f t="shared" si="27"/>
        <v>0.19202735531960249</v>
      </c>
    </row>
    <row r="193" spans="1:22" x14ac:dyDescent="0.15">
      <c r="A193" s="18">
        <v>257</v>
      </c>
      <c r="B193" s="15">
        <v>186</v>
      </c>
      <c r="C193" s="18">
        <v>4.199655000000746</v>
      </c>
      <c r="D193" t="s">
        <v>260</v>
      </c>
      <c r="E193" s="18">
        <f t="shared" si="28"/>
        <v>72.265625</v>
      </c>
      <c r="F193" s="18">
        <f t="shared" si="20"/>
        <v>0.20269316705918816</v>
      </c>
      <c r="G193" s="18">
        <v>-2.0959224999863579</v>
      </c>
      <c r="H193" t="s">
        <v>516</v>
      </c>
      <c r="I193" s="18">
        <f t="shared" si="21"/>
        <v>72.265625</v>
      </c>
      <c r="J193" s="18">
        <f t="shared" si="22"/>
        <v>0.2766838061643031</v>
      </c>
      <c r="K193" s="18">
        <v>4.8783524999969075</v>
      </c>
      <c r="L193" t="s">
        <v>772</v>
      </c>
      <c r="M193" s="18">
        <f t="shared" si="23"/>
        <v>72.265625</v>
      </c>
      <c r="N193" s="18">
        <f t="shared" si="24"/>
        <v>7.9515630610557275E-2</v>
      </c>
      <c r="O193" s="18">
        <v>5.566268</v>
      </c>
      <c r="P193" t="s">
        <v>1028</v>
      </c>
      <c r="Q193" s="18">
        <f t="shared" si="25"/>
        <v>72.265625</v>
      </c>
      <c r="R193" s="18">
        <f t="shared" si="26"/>
        <v>1.8551258511789081E-2</v>
      </c>
      <c r="S193" s="18">
        <f ca="1">'result(Ti-Al)'!AK281</f>
        <v>1.7702635318055375</v>
      </c>
      <c r="T193" t="s">
        <v>1286</v>
      </c>
      <c r="U193" s="18">
        <f t="shared" si="29"/>
        <v>72.265625</v>
      </c>
      <c r="V193" s="18">
        <f t="shared" si="27"/>
        <v>6.0215152982775112E-2</v>
      </c>
    </row>
    <row r="194" spans="1:22" x14ac:dyDescent="0.15">
      <c r="A194" s="18">
        <v>258</v>
      </c>
      <c r="B194" s="15">
        <v>187</v>
      </c>
      <c r="C194" s="18">
        <v>4.0396549999996978</v>
      </c>
      <c r="D194" t="s">
        <v>261</v>
      </c>
      <c r="E194" s="18">
        <f t="shared" si="28"/>
        <v>72.65625</v>
      </c>
      <c r="F194" s="18">
        <f t="shared" si="20"/>
        <v>8.8492698884854545E-2</v>
      </c>
      <c r="G194" s="18">
        <v>2.4880775000148958</v>
      </c>
      <c r="H194" t="s">
        <v>517</v>
      </c>
      <c r="I194" s="18">
        <f t="shared" si="21"/>
        <v>72.65625</v>
      </c>
      <c r="J194" s="18">
        <f t="shared" si="22"/>
        <v>0.35134391835241535</v>
      </c>
      <c r="K194" s="18">
        <v>4.0783524999952192</v>
      </c>
      <c r="L194" t="s">
        <v>773</v>
      </c>
      <c r="M194" s="18">
        <f t="shared" si="23"/>
        <v>72.65625</v>
      </c>
      <c r="N194" s="18">
        <f t="shared" si="24"/>
        <v>0.20570457122919011</v>
      </c>
      <c r="O194" s="18">
        <v>0.444268</v>
      </c>
      <c r="P194" t="s">
        <v>1029</v>
      </c>
      <c r="Q194" s="18">
        <f t="shared" si="25"/>
        <v>72.65625</v>
      </c>
      <c r="R194" s="18">
        <f t="shared" si="26"/>
        <v>0.16974885373228307</v>
      </c>
      <c r="S194" s="18">
        <f ca="1">'result(Ti-Al)'!AK282</f>
        <v>1.5872803218346396</v>
      </c>
      <c r="T194" t="s">
        <v>1287</v>
      </c>
      <c r="U194" s="18">
        <f t="shared" si="29"/>
        <v>72.65625</v>
      </c>
      <c r="V194" s="18">
        <f t="shared" si="27"/>
        <v>0.24860285136039945</v>
      </c>
    </row>
    <row r="195" spans="1:22" x14ac:dyDescent="0.15">
      <c r="A195" s="18">
        <v>259</v>
      </c>
      <c r="B195" s="15">
        <v>188</v>
      </c>
      <c r="C195" s="18">
        <v>5.4126550000006546</v>
      </c>
      <c r="D195" t="s">
        <v>262</v>
      </c>
      <c r="E195" s="18">
        <f t="shared" si="28"/>
        <v>73.046875</v>
      </c>
      <c r="F195" s="18">
        <f t="shared" si="20"/>
        <v>0.22844683677277844</v>
      </c>
      <c r="G195" s="18">
        <v>3.7540775000159954</v>
      </c>
      <c r="H195" t="s">
        <v>518</v>
      </c>
      <c r="I195" s="18">
        <f t="shared" si="21"/>
        <v>73.046875</v>
      </c>
      <c r="J195" s="18">
        <f t="shared" si="22"/>
        <v>0.19216574361799516</v>
      </c>
      <c r="K195" s="18">
        <v>4.8093524999970327</v>
      </c>
      <c r="L195" t="s">
        <v>774</v>
      </c>
      <c r="M195" s="18">
        <f t="shared" si="23"/>
        <v>73.046875</v>
      </c>
      <c r="N195" s="18">
        <f t="shared" si="24"/>
        <v>0.11632947477125685</v>
      </c>
      <c r="O195" s="18">
        <v>-0.57372999999999996</v>
      </c>
      <c r="P195" t="s">
        <v>1030</v>
      </c>
      <c r="Q195" s="18">
        <f t="shared" si="25"/>
        <v>73.046875</v>
      </c>
      <c r="R195" s="18">
        <f t="shared" si="26"/>
        <v>0.26018197158814249</v>
      </c>
      <c r="S195" s="18">
        <f ca="1">'result(Ti-Al)'!AK283</f>
        <v>-0.10235070681856162</v>
      </c>
      <c r="T195" t="s">
        <v>1288</v>
      </c>
      <c r="U195" s="18">
        <f t="shared" si="29"/>
        <v>73.046875</v>
      </c>
      <c r="V195" s="18">
        <f t="shared" si="27"/>
        <v>0.27897552520450514</v>
      </c>
    </row>
    <row r="196" spans="1:22" x14ac:dyDescent="0.15">
      <c r="A196" s="18">
        <v>260</v>
      </c>
      <c r="B196" s="15">
        <v>189</v>
      </c>
      <c r="C196" s="18">
        <v>3.5276549999991857</v>
      </c>
      <c r="D196" t="s">
        <v>263</v>
      </c>
      <c r="E196" s="18">
        <f t="shared" si="28"/>
        <v>73.4375</v>
      </c>
      <c r="F196" s="18">
        <f t="shared" si="20"/>
        <v>7.2099202352845018E-2</v>
      </c>
      <c r="G196" s="18">
        <v>2.3100775000166607</v>
      </c>
      <c r="H196" t="s">
        <v>519</v>
      </c>
      <c r="I196" s="18">
        <f t="shared" si="21"/>
        <v>73.4375</v>
      </c>
      <c r="J196" s="18">
        <f t="shared" si="22"/>
        <v>0.56323812236293958</v>
      </c>
      <c r="K196" s="18">
        <v>1.1183524999971439</v>
      </c>
      <c r="L196" t="s">
        <v>775</v>
      </c>
      <c r="M196" s="18">
        <f t="shared" si="23"/>
        <v>73.4375</v>
      </c>
      <c r="N196" s="18">
        <f t="shared" si="24"/>
        <v>0.1373546324378056</v>
      </c>
      <c r="O196" s="18">
        <v>3.2012679999999998</v>
      </c>
      <c r="P196" t="s">
        <v>1031</v>
      </c>
      <c r="Q196" s="18">
        <f t="shared" si="25"/>
        <v>73.4375</v>
      </c>
      <c r="R196" s="18">
        <f t="shared" si="26"/>
        <v>0.18884343051751643</v>
      </c>
      <c r="S196" s="18">
        <f ca="1">'result(Ti-Al)'!AK284</f>
        <v>-1.3477734610348566</v>
      </c>
      <c r="T196" t="s">
        <v>1289</v>
      </c>
      <c r="U196" s="18">
        <f t="shared" si="29"/>
        <v>73.4375</v>
      </c>
      <c r="V196" s="18">
        <f t="shared" si="27"/>
        <v>4.489984743780763E-2</v>
      </c>
    </row>
    <row r="197" spans="1:22" x14ac:dyDescent="0.15">
      <c r="A197" s="18">
        <v>261</v>
      </c>
      <c r="B197" s="15">
        <v>190</v>
      </c>
      <c r="C197" s="18">
        <v>1.5396549999984188</v>
      </c>
      <c r="D197" t="s">
        <v>264</v>
      </c>
      <c r="E197" s="18">
        <f t="shared" si="28"/>
        <v>73.828125</v>
      </c>
      <c r="F197" s="18">
        <f t="shared" si="20"/>
        <v>0.11413707127069937</v>
      </c>
      <c r="G197" s="18">
        <v>2.9290775000134772</v>
      </c>
      <c r="H197" t="s">
        <v>520</v>
      </c>
      <c r="I197" s="18">
        <f t="shared" si="21"/>
        <v>73.828125</v>
      </c>
      <c r="J197" s="18">
        <f t="shared" si="22"/>
        <v>0.21849041343180275</v>
      </c>
      <c r="K197" s="18">
        <v>-2.2756475000029752</v>
      </c>
      <c r="L197" t="s">
        <v>776</v>
      </c>
      <c r="M197" s="18">
        <f t="shared" si="23"/>
        <v>73.828125</v>
      </c>
      <c r="N197" s="18">
        <f t="shared" si="24"/>
        <v>0.20747109563940824</v>
      </c>
      <c r="O197" s="18">
        <v>1.977268</v>
      </c>
      <c r="P197" t="s">
        <v>1032</v>
      </c>
      <c r="Q197" s="18">
        <f t="shared" si="25"/>
        <v>73.828125</v>
      </c>
      <c r="R197" s="18">
        <f t="shared" si="26"/>
        <v>0.23278384323847945</v>
      </c>
      <c r="S197" s="18">
        <f ca="1">'result(Ti-Al)'!AK285</f>
        <v>1.3174930207516489</v>
      </c>
      <c r="T197" t="s">
        <v>1290</v>
      </c>
      <c r="U197" s="18">
        <f t="shared" si="29"/>
        <v>73.828125</v>
      </c>
      <c r="V197" s="18">
        <f t="shared" si="27"/>
        <v>0.26901141553359825</v>
      </c>
    </row>
    <row r="198" spans="1:22" x14ac:dyDescent="0.15">
      <c r="A198" s="18">
        <v>262</v>
      </c>
      <c r="B198" s="15">
        <v>191</v>
      </c>
      <c r="C198" s="18">
        <v>3.3036549999998499</v>
      </c>
      <c r="D198" t="s">
        <v>265</v>
      </c>
      <c r="E198" s="18">
        <f t="shared" si="28"/>
        <v>74.21875</v>
      </c>
      <c r="F198" s="18">
        <f t="shared" si="20"/>
        <v>0.15813916841510653</v>
      </c>
      <c r="G198" s="18">
        <v>-1.9579224999866085</v>
      </c>
      <c r="H198" t="s">
        <v>521</v>
      </c>
      <c r="I198" s="18">
        <f t="shared" si="21"/>
        <v>74.21875</v>
      </c>
      <c r="J198" s="18">
        <f t="shared" si="22"/>
        <v>0.24720264577137516</v>
      </c>
      <c r="K198" s="18">
        <v>1.7253524999958358</v>
      </c>
      <c r="L198" t="s">
        <v>777</v>
      </c>
      <c r="M198" s="18">
        <f t="shared" si="23"/>
        <v>74.21875</v>
      </c>
      <c r="N198" s="18">
        <f t="shared" si="24"/>
        <v>0.11175007142948058</v>
      </c>
      <c r="O198" s="18">
        <v>2.2462680000000002</v>
      </c>
      <c r="P198" t="s">
        <v>1033</v>
      </c>
      <c r="Q198" s="18">
        <f t="shared" si="25"/>
        <v>74.21875</v>
      </c>
      <c r="R198" s="18">
        <f t="shared" si="26"/>
        <v>0.11769215522238252</v>
      </c>
      <c r="S198" s="18">
        <f ca="1">'result(Ti-Al)'!AK286</f>
        <v>1.0676056746411871</v>
      </c>
      <c r="T198" t="s">
        <v>1291</v>
      </c>
      <c r="U198" s="18">
        <f t="shared" si="29"/>
        <v>74.21875</v>
      </c>
      <c r="V198" s="18">
        <f t="shared" si="27"/>
        <v>0.19193721760649596</v>
      </c>
    </row>
    <row r="199" spans="1:22" x14ac:dyDescent="0.15">
      <c r="A199" s="18">
        <v>263</v>
      </c>
      <c r="B199" s="15">
        <v>192</v>
      </c>
      <c r="C199" s="18">
        <v>5.2436550000010129</v>
      </c>
      <c r="D199" t="s">
        <v>266</v>
      </c>
      <c r="E199" s="18">
        <f t="shared" si="28"/>
        <v>74.609375</v>
      </c>
      <c r="F199" s="18">
        <f t="shared" si="20"/>
        <v>0.11987182000302432</v>
      </c>
      <c r="G199" s="18">
        <v>2.339077500014497</v>
      </c>
      <c r="H199" t="s">
        <v>522</v>
      </c>
      <c r="I199" s="18">
        <f t="shared" si="21"/>
        <v>74.609375</v>
      </c>
      <c r="J199" s="18">
        <f t="shared" si="22"/>
        <v>0.32197094901741635</v>
      </c>
      <c r="K199" s="18">
        <v>1.7323524999959261</v>
      </c>
      <c r="L199" t="s">
        <v>778</v>
      </c>
      <c r="M199" s="18">
        <f t="shared" si="23"/>
        <v>74.609375</v>
      </c>
      <c r="N199" s="18">
        <f t="shared" si="24"/>
        <v>0.22051322046976649</v>
      </c>
      <c r="O199" s="18">
        <v>5.7132680000000002</v>
      </c>
      <c r="P199" t="s">
        <v>1034</v>
      </c>
      <c r="Q199" s="18">
        <f t="shared" si="25"/>
        <v>74.609375</v>
      </c>
      <c r="R199" s="18">
        <f t="shared" si="26"/>
        <v>0.12295996321196216</v>
      </c>
      <c r="S199" s="18">
        <f ca="1">'result(Ti-Al)'!AK287</f>
        <v>1.5711009796057029</v>
      </c>
      <c r="T199" t="s">
        <v>1292</v>
      </c>
      <c r="U199" s="18">
        <f t="shared" si="29"/>
        <v>74.609375</v>
      </c>
      <c r="V199" s="18">
        <f t="shared" si="27"/>
        <v>0.24883417016164971</v>
      </c>
    </row>
    <row r="200" spans="1:22" x14ac:dyDescent="0.15">
      <c r="A200" s="18">
        <v>264</v>
      </c>
      <c r="B200" s="15">
        <v>193</v>
      </c>
      <c r="C200" s="18">
        <v>2.2096550000014759</v>
      </c>
      <c r="D200" t="s">
        <v>267</v>
      </c>
      <c r="E200" s="18">
        <f t="shared" si="28"/>
        <v>75</v>
      </c>
      <c r="F200" s="18">
        <f t="shared" si="20"/>
        <v>0.14136203582724238</v>
      </c>
      <c r="G200" s="18">
        <v>1.9340775000138422</v>
      </c>
      <c r="H200" t="s">
        <v>523</v>
      </c>
      <c r="I200" s="18">
        <f t="shared" si="21"/>
        <v>75</v>
      </c>
      <c r="J200" s="18">
        <f t="shared" si="22"/>
        <v>0.26068498137223667</v>
      </c>
      <c r="K200" s="18">
        <v>0.89035249999724897</v>
      </c>
      <c r="L200" t="s">
        <v>779</v>
      </c>
      <c r="M200" s="18">
        <f t="shared" si="23"/>
        <v>75</v>
      </c>
      <c r="N200" s="18">
        <f t="shared" si="24"/>
        <v>5.8668632810849178E-2</v>
      </c>
      <c r="O200" s="18">
        <v>-1.14873</v>
      </c>
      <c r="P200" t="s">
        <v>1035</v>
      </c>
      <c r="Q200" s="18">
        <f t="shared" si="25"/>
        <v>75</v>
      </c>
      <c r="R200" s="18">
        <f t="shared" si="26"/>
        <v>0.10162113578823367</v>
      </c>
      <c r="S200" s="18">
        <f ca="1">'result(Ti-Al)'!AK288</f>
        <v>9.1118312269811153E-2</v>
      </c>
      <c r="T200" t="s">
        <v>1293</v>
      </c>
      <c r="U200" s="18">
        <f t="shared" si="29"/>
        <v>75</v>
      </c>
      <c r="V200" s="18">
        <f t="shared" si="27"/>
        <v>0.29114663095122384</v>
      </c>
    </row>
    <row r="201" spans="1:22" x14ac:dyDescent="0.15">
      <c r="A201" s="18">
        <v>265</v>
      </c>
      <c r="B201" s="15">
        <v>194</v>
      </c>
      <c r="C201" s="18">
        <v>4.1096550000006005</v>
      </c>
      <c r="D201" t="s">
        <v>268</v>
      </c>
      <c r="E201" s="18">
        <f t="shared" si="28"/>
        <v>75.390625</v>
      </c>
      <c r="F201" s="18">
        <f t="shared" ref="F201:F263" si="30">IMABS(D201)/($C$2/2)</f>
        <v>0.23442016367905372</v>
      </c>
      <c r="G201" s="18">
        <v>2.2170775000134313</v>
      </c>
      <c r="H201" t="s">
        <v>524</v>
      </c>
      <c r="I201" s="18">
        <f t="shared" ref="I201:I263" si="31">(B201-1)/($C$2*$C$3)</f>
        <v>75.390625</v>
      </c>
      <c r="J201" s="18">
        <f t="shared" ref="J201:J263" si="32">IMABS(H201)/($C$2/2)</f>
        <v>0.1691062174466979</v>
      </c>
      <c r="K201" s="18">
        <v>0.36235249999805319</v>
      </c>
      <c r="L201" t="s">
        <v>780</v>
      </c>
      <c r="M201" s="18">
        <f t="shared" ref="M201:M263" si="33">(B201-1)/($C$2*$C$3)</f>
        <v>75.390625</v>
      </c>
      <c r="N201" s="18">
        <f t="shared" ref="N201:N263" si="34">IMABS(L201)/($C$2/2)</f>
        <v>0.15736799892474096</v>
      </c>
      <c r="O201" s="18">
        <v>1.681268</v>
      </c>
      <c r="P201" t="s">
        <v>1036</v>
      </c>
      <c r="Q201" s="18">
        <f t="shared" ref="Q201:Q263" si="35">(B201-1)/($C$2*$C$3)</f>
        <v>75.390625</v>
      </c>
      <c r="R201" s="18">
        <f t="shared" ref="R201:R263" si="36">IMABS(P201)/($C$2/2)</f>
        <v>5.7105452018182894E-2</v>
      </c>
      <c r="S201" s="18">
        <f ca="1">'result(Ti-Al)'!AK289</f>
        <v>-3.4006130969531645</v>
      </c>
      <c r="T201" t="s">
        <v>1294</v>
      </c>
      <c r="U201" s="18">
        <f t="shared" si="29"/>
        <v>75.390625</v>
      </c>
      <c r="V201" s="18">
        <f t="shared" ref="V201:V263" si="37">IMABS(T201)/($C$2/2)</f>
        <v>0.30179952943737298</v>
      </c>
    </row>
    <row r="202" spans="1:22" x14ac:dyDescent="0.15">
      <c r="A202" s="18">
        <v>266</v>
      </c>
      <c r="B202" s="15">
        <v>195</v>
      </c>
      <c r="C202" s="18">
        <v>0.4826549999989993</v>
      </c>
      <c r="D202" t="s">
        <v>269</v>
      </c>
      <c r="E202" s="18">
        <f t="shared" ref="E202:E263" si="38">(B202-1)/($C$2*$C$3)</f>
        <v>75.78125</v>
      </c>
      <c r="F202" s="18">
        <f t="shared" si="30"/>
        <v>9.9928882274601963E-2</v>
      </c>
      <c r="G202" s="18">
        <v>1.0340775000159397</v>
      </c>
      <c r="H202" t="s">
        <v>525</v>
      </c>
      <c r="I202" s="18">
        <f t="shared" si="31"/>
        <v>75.78125</v>
      </c>
      <c r="J202" s="18">
        <f t="shared" si="32"/>
        <v>0.33512142147281682</v>
      </c>
      <c r="K202" s="18">
        <v>-0.8656475000030639</v>
      </c>
      <c r="L202" t="s">
        <v>781</v>
      </c>
      <c r="M202" s="18">
        <f t="shared" si="33"/>
        <v>75.78125</v>
      </c>
      <c r="N202" s="18">
        <f t="shared" si="34"/>
        <v>0.1602793030088627</v>
      </c>
      <c r="O202" s="18">
        <v>0.96426800000000001</v>
      </c>
      <c r="P202" t="s">
        <v>1037</v>
      </c>
      <c r="Q202" s="18">
        <f t="shared" si="35"/>
        <v>75.78125</v>
      </c>
      <c r="R202" s="18">
        <f t="shared" si="36"/>
        <v>7.4821609986104126E-2</v>
      </c>
      <c r="S202" s="18">
        <f ca="1">'result(Ti-Al)'!AK290</f>
        <v>1.9592862552411581</v>
      </c>
      <c r="T202" t="s">
        <v>1295</v>
      </c>
      <c r="U202" s="18">
        <f t="shared" ref="U202:U263" si="39">(B202-1)/($C$2*$C$3)</f>
        <v>75.78125</v>
      </c>
      <c r="V202" s="18">
        <f t="shared" si="37"/>
        <v>0.56643662380130955</v>
      </c>
    </row>
    <row r="203" spans="1:22" x14ac:dyDescent="0.15">
      <c r="A203" s="18">
        <v>267</v>
      </c>
      <c r="B203" s="15">
        <v>196</v>
      </c>
      <c r="C203" s="18">
        <v>0.43365499999836743</v>
      </c>
      <c r="D203" t="s">
        <v>270</v>
      </c>
      <c r="E203" s="18">
        <f t="shared" si="38"/>
        <v>76.171875</v>
      </c>
      <c r="F203" s="18">
        <f t="shared" si="30"/>
        <v>7.6487197383163412E-3</v>
      </c>
      <c r="G203" s="18">
        <v>-0.7489224999837063</v>
      </c>
      <c r="H203" t="s">
        <v>526</v>
      </c>
      <c r="I203" s="18">
        <f t="shared" si="31"/>
        <v>76.171875</v>
      </c>
      <c r="J203" s="18">
        <f t="shared" si="32"/>
        <v>0.15505123162640655</v>
      </c>
      <c r="K203" s="18">
        <v>0.53835249999778512</v>
      </c>
      <c r="L203" t="s">
        <v>782</v>
      </c>
      <c r="M203" s="18">
        <f t="shared" si="33"/>
        <v>76.171875</v>
      </c>
      <c r="N203" s="18">
        <f t="shared" si="34"/>
        <v>0.3377520888003625</v>
      </c>
      <c r="O203" s="18">
        <v>0.91226799999999997</v>
      </c>
      <c r="P203" t="s">
        <v>1038</v>
      </c>
      <c r="Q203" s="18">
        <f t="shared" si="35"/>
        <v>76.171875</v>
      </c>
      <c r="R203" s="18">
        <f t="shared" si="36"/>
        <v>0.18277336581679132</v>
      </c>
      <c r="S203" s="18">
        <f ca="1">'result(Ti-Al)'!AK291</f>
        <v>-0.72433183950995539</v>
      </c>
      <c r="T203" t="s">
        <v>1296</v>
      </c>
      <c r="U203" s="18">
        <f t="shared" si="39"/>
        <v>76.171875</v>
      </c>
      <c r="V203" s="18">
        <f t="shared" si="37"/>
        <v>0.20550844197327831</v>
      </c>
    </row>
    <row r="204" spans="1:22" x14ac:dyDescent="0.15">
      <c r="A204" s="18">
        <v>268</v>
      </c>
      <c r="B204" s="15">
        <v>197</v>
      </c>
      <c r="C204" s="18">
        <v>0.39665499999941289</v>
      </c>
      <c r="D204" t="s">
        <v>271</v>
      </c>
      <c r="E204" s="18">
        <f t="shared" si="38"/>
        <v>76.5625</v>
      </c>
      <c r="F204" s="18">
        <f t="shared" si="30"/>
        <v>0.24947433238678718</v>
      </c>
      <c r="G204" s="18">
        <v>1.705077500016472</v>
      </c>
      <c r="H204" t="s">
        <v>527</v>
      </c>
      <c r="I204" s="18">
        <f t="shared" si="31"/>
        <v>76.5625</v>
      </c>
      <c r="J204" s="18">
        <f t="shared" si="32"/>
        <v>0.24702574768677618</v>
      </c>
      <c r="K204" s="18">
        <v>0.24235249999549069</v>
      </c>
      <c r="L204" t="s">
        <v>783</v>
      </c>
      <c r="M204" s="18">
        <f t="shared" si="33"/>
        <v>76.5625</v>
      </c>
      <c r="N204" s="18">
        <f t="shared" si="34"/>
        <v>0.2668142639546684</v>
      </c>
      <c r="O204" s="18">
        <v>-0.10972999999999999</v>
      </c>
      <c r="P204" t="s">
        <v>1039</v>
      </c>
      <c r="Q204" s="18">
        <f t="shared" si="35"/>
        <v>76.5625</v>
      </c>
      <c r="R204" s="18">
        <f t="shared" si="36"/>
        <v>9.1104155939414802E-2</v>
      </c>
      <c r="S204" s="18">
        <f ca="1">'result(Ti-Al)'!AK292</f>
        <v>3.3968155559142565</v>
      </c>
      <c r="T204" t="s">
        <v>1297</v>
      </c>
      <c r="U204" s="18">
        <f t="shared" si="39"/>
        <v>76.5625</v>
      </c>
      <c r="V204" s="18">
        <f t="shared" si="37"/>
        <v>0.14780371239598977</v>
      </c>
    </row>
    <row r="205" spans="1:22" x14ac:dyDescent="0.15">
      <c r="A205" s="18">
        <v>269</v>
      </c>
      <c r="B205" s="15">
        <v>198</v>
      </c>
      <c r="C205" s="18">
        <v>0.35265500000036809</v>
      </c>
      <c r="D205" t="s">
        <v>272</v>
      </c>
      <c r="E205" s="18">
        <f t="shared" si="38"/>
        <v>76.953125</v>
      </c>
      <c r="F205" s="18">
        <f t="shared" si="30"/>
        <v>5.4442218004880687E-2</v>
      </c>
      <c r="G205" s="18">
        <v>1.4450775000156568</v>
      </c>
      <c r="H205" t="s">
        <v>528</v>
      </c>
      <c r="I205" s="18">
        <f t="shared" si="31"/>
        <v>76.953125</v>
      </c>
      <c r="J205" s="18">
        <f t="shared" si="32"/>
        <v>7.4801756678049641E-2</v>
      </c>
      <c r="K205" s="18">
        <v>1.2533524999973622</v>
      </c>
      <c r="L205" t="s">
        <v>784</v>
      </c>
      <c r="M205" s="18">
        <f t="shared" si="33"/>
        <v>76.953125</v>
      </c>
      <c r="N205" s="18">
        <f t="shared" si="34"/>
        <v>0.2976215403957776</v>
      </c>
      <c r="O205" s="18">
        <v>-1.8397300000000001</v>
      </c>
      <c r="P205" t="s">
        <v>1040</v>
      </c>
      <c r="Q205" s="18">
        <f t="shared" si="35"/>
        <v>76.953125</v>
      </c>
      <c r="R205" s="18">
        <f t="shared" si="36"/>
        <v>0.13588965944277601</v>
      </c>
      <c r="S205" s="18">
        <f ca="1">'result(Ti-Al)'!AK293</f>
        <v>2.3547452669005611</v>
      </c>
      <c r="T205" t="s">
        <v>1298</v>
      </c>
      <c r="U205" s="18">
        <f t="shared" si="39"/>
        <v>76.953125</v>
      </c>
      <c r="V205" s="18">
        <f t="shared" si="37"/>
        <v>2.2448269553621301E-2</v>
      </c>
    </row>
    <row r="206" spans="1:22" x14ac:dyDescent="0.15">
      <c r="A206" s="18">
        <v>270</v>
      </c>
      <c r="B206" s="15">
        <v>199</v>
      </c>
      <c r="C206" s="18">
        <v>0.53365499999813437</v>
      </c>
      <c r="D206" t="s">
        <v>273</v>
      </c>
      <c r="E206" s="18">
        <f t="shared" si="38"/>
        <v>77.34375</v>
      </c>
      <c r="F206" s="18">
        <f t="shared" si="30"/>
        <v>8.799051948243905E-2</v>
      </c>
      <c r="G206" s="18">
        <v>1.4130775000147366</v>
      </c>
      <c r="H206" t="s">
        <v>529</v>
      </c>
      <c r="I206" s="18">
        <f t="shared" si="31"/>
        <v>77.34375</v>
      </c>
      <c r="J206" s="18">
        <f t="shared" si="32"/>
        <v>0.12913135190678862</v>
      </c>
      <c r="K206" s="18">
        <v>2.4743524999948363</v>
      </c>
      <c r="L206" t="s">
        <v>785</v>
      </c>
      <c r="M206" s="18">
        <f t="shared" si="33"/>
        <v>77.34375</v>
      </c>
      <c r="N206" s="18">
        <f t="shared" si="34"/>
        <v>0.38859771440399377</v>
      </c>
      <c r="O206" s="18">
        <v>0.96726800000000002</v>
      </c>
      <c r="P206" t="s">
        <v>1041</v>
      </c>
      <c r="Q206" s="18">
        <f t="shared" si="35"/>
        <v>77.34375</v>
      </c>
      <c r="R206" s="18">
        <f t="shared" si="36"/>
        <v>0.23653089029815472</v>
      </c>
      <c r="S206" s="18">
        <f ca="1">'result(Ti-Al)'!AK294</f>
        <v>1.590106462344925</v>
      </c>
      <c r="T206" t="s">
        <v>1299</v>
      </c>
      <c r="U206" s="18">
        <f t="shared" si="39"/>
        <v>77.34375</v>
      </c>
      <c r="V206" s="18">
        <f t="shared" si="37"/>
        <v>0.20438391261398683</v>
      </c>
    </row>
    <row r="207" spans="1:22" x14ac:dyDescent="0.15">
      <c r="A207" s="18">
        <v>271</v>
      </c>
      <c r="B207" s="15">
        <v>200</v>
      </c>
      <c r="C207" s="18">
        <v>-3.0173449999999491</v>
      </c>
      <c r="D207" t="s">
        <v>274</v>
      </c>
      <c r="E207" s="18">
        <f t="shared" si="38"/>
        <v>77.734375</v>
      </c>
      <c r="F207" s="18">
        <f t="shared" si="30"/>
        <v>0.15692229118803544</v>
      </c>
      <c r="G207" s="18">
        <v>2.4300775000156705</v>
      </c>
      <c r="H207" t="s">
        <v>530</v>
      </c>
      <c r="I207" s="18">
        <f t="shared" si="31"/>
        <v>77.734375</v>
      </c>
      <c r="J207" s="18">
        <f t="shared" si="32"/>
        <v>0.23453636362634586</v>
      </c>
      <c r="K207" s="18">
        <v>-2.8766475000026048</v>
      </c>
      <c r="L207" t="s">
        <v>786</v>
      </c>
      <c r="M207" s="18">
        <f t="shared" si="33"/>
        <v>77.734375</v>
      </c>
      <c r="N207" s="18">
        <f t="shared" si="34"/>
        <v>6.1693508209380923E-2</v>
      </c>
      <c r="O207" s="18">
        <v>1.332268</v>
      </c>
      <c r="P207" t="s">
        <v>1042</v>
      </c>
      <c r="Q207" s="18">
        <f t="shared" si="35"/>
        <v>77.734375</v>
      </c>
      <c r="R207" s="18">
        <f t="shared" si="36"/>
        <v>0.16932008767160472</v>
      </c>
      <c r="S207" s="18">
        <f ca="1">'result(Ti-Al)'!AK295</f>
        <v>2.7032494590452956</v>
      </c>
      <c r="T207" t="s">
        <v>1300</v>
      </c>
      <c r="U207" s="18">
        <f t="shared" si="39"/>
        <v>77.734375</v>
      </c>
      <c r="V207" s="18">
        <f t="shared" si="37"/>
        <v>0.21499453172703392</v>
      </c>
    </row>
    <row r="208" spans="1:22" x14ac:dyDescent="0.15">
      <c r="A208" s="18">
        <v>272</v>
      </c>
      <c r="B208" s="15">
        <v>201</v>
      </c>
      <c r="C208" s="18">
        <v>0.44765499999854796</v>
      </c>
      <c r="D208" t="s">
        <v>275</v>
      </c>
      <c r="E208" s="18">
        <f t="shared" si="38"/>
        <v>78.125</v>
      </c>
      <c r="F208" s="18">
        <f t="shared" si="30"/>
        <v>0.11383454165374375</v>
      </c>
      <c r="G208" s="18">
        <v>-0.95892249998641432</v>
      </c>
      <c r="H208" t="s">
        <v>531</v>
      </c>
      <c r="I208" s="18">
        <f t="shared" si="31"/>
        <v>78.125</v>
      </c>
      <c r="J208" s="18">
        <f t="shared" si="32"/>
        <v>0.19277104506354131</v>
      </c>
      <c r="K208" s="18">
        <v>0.28735249999556345</v>
      </c>
      <c r="L208" t="s">
        <v>787</v>
      </c>
      <c r="M208" s="18">
        <f t="shared" si="33"/>
        <v>78.125</v>
      </c>
      <c r="N208" s="18">
        <f t="shared" si="34"/>
        <v>0.21882600815542289</v>
      </c>
      <c r="O208" s="18">
        <v>2.2442679999999999</v>
      </c>
      <c r="P208" t="s">
        <v>1043</v>
      </c>
      <c r="Q208" s="18">
        <f t="shared" si="35"/>
        <v>78.125</v>
      </c>
      <c r="R208" s="18">
        <f t="shared" si="36"/>
        <v>0.15873542754746028</v>
      </c>
      <c r="S208" s="18">
        <f ca="1">'result(Ti-Al)'!AK296</f>
        <v>4.35741975678296</v>
      </c>
      <c r="T208" t="s">
        <v>1301</v>
      </c>
      <c r="U208" s="18">
        <f t="shared" si="39"/>
        <v>78.125</v>
      </c>
      <c r="V208" s="18">
        <f t="shared" si="37"/>
        <v>0.29748716382896595</v>
      </c>
    </row>
    <row r="209" spans="1:22" x14ac:dyDescent="0.15">
      <c r="A209" s="18">
        <v>273</v>
      </c>
      <c r="B209" s="15">
        <v>202</v>
      </c>
      <c r="C209" s="18">
        <v>-2.8345000000484788E-2</v>
      </c>
      <c r="D209" t="s">
        <v>276</v>
      </c>
      <c r="E209" s="18">
        <f t="shared" si="38"/>
        <v>78.515625</v>
      </c>
      <c r="F209" s="18">
        <f t="shared" si="30"/>
        <v>0.14488073645010105</v>
      </c>
      <c r="G209" s="18">
        <v>2.0870775000148001</v>
      </c>
      <c r="H209" t="s">
        <v>532</v>
      </c>
      <c r="I209" s="18">
        <f t="shared" si="31"/>
        <v>78.515625</v>
      </c>
      <c r="J209" s="18">
        <f t="shared" si="32"/>
        <v>0.23192660290687758</v>
      </c>
      <c r="K209" s="18">
        <v>0.36235249999805319</v>
      </c>
      <c r="L209" t="s">
        <v>788</v>
      </c>
      <c r="M209" s="18">
        <f t="shared" si="33"/>
        <v>78.515625</v>
      </c>
      <c r="N209" s="18">
        <f t="shared" si="34"/>
        <v>0.21305890504467484</v>
      </c>
      <c r="O209" s="18">
        <v>1.9442680000000001</v>
      </c>
      <c r="P209" t="s">
        <v>1044</v>
      </c>
      <c r="Q209" s="18">
        <f t="shared" si="35"/>
        <v>78.515625</v>
      </c>
      <c r="R209" s="18">
        <f t="shared" si="36"/>
        <v>0.23182935661470291</v>
      </c>
      <c r="S209" s="18">
        <f ca="1">'result(Ti-Al)'!AK297</f>
        <v>-2.1476124300422921</v>
      </c>
      <c r="T209" t="s">
        <v>1302</v>
      </c>
      <c r="U209" s="18">
        <f t="shared" si="39"/>
        <v>78.515625</v>
      </c>
      <c r="V209" s="18">
        <f t="shared" si="37"/>
        <v>0.26846456938899149</v>
      </c>
    </row>
    <row r="210" spans="1:22" x14ac:dyDescent="0.15">
      <c r="A210" s="18">
        <v>274</v>
      </c>
      <c r="B210" s="15">
        <v>203</v>
      </c>
      <c r="C210" s="18">
        <v>1.9586549999992542</v>
      </c>
      <c r="D210" t="s">
        <v>277</v>
      </c>
      <c r="E210" s="18">
        <f t="shared" si="38"/>
        <v>78.90625</v>
      </c>
      <c r="F210" s="18">
        <f t="shared" si="30"/>
        <v>6.9630399332156326E-2</v>
      </c>
      <c r="G210" s="18">
        <v>0.9430775000147662</v>
      </c>
      <c r="H210" t="s">
        <v>533</v>
      </c>
      <c r="I210" s="18">
        <f t="shared" si="31"/>
        <v>78.90625</v>
      </c>
      <c r="J210" s="18">
        <f t="shared" si="32"/>
        <v>0.31782245999521552</v>
      </c>
      <c r="K210" s="18">
        <v>-0.65064750000232152</v>
      </c>
      <c r="L210" t="s">
        <v>789</v>
      </c>
      <c r="M210" s="18">
        <f t="shared" si="33"/>
        <v>78.90625</v>
      </c>
      <c r="N210" s="18">
        <f t="shared" si="34"/>
        <v>0.398594133920191</v>
      </c>
      <c r="O210" s="18">
        <v>-1.90673</v>
      </c>
      <c r="P210" t="s">
        <v>1045</v>
      </c>
      <c r="Q210" s="18">
        <f t="shared" si="35"/>
        <v>78.90625</v>
      </c>
      <c r="R210" s="18">
        <f t="shared" si="36"/>
        <v>3.4199750429452801E-2</v>
      </c>
      <c r="S210" s="18">
        <f ca="1">'result(Ti-Al)'!AK298</f>
        <v>1.3230728202852142</v>
      </c>
      <c r="T210" t="s">
        <v>1303</v>
      </c>
      <c r="U210" s="18">
        <f t="shared" si="39"/>
        <v>78.90625</v>
      </c>
      <c r="V210" s="18">
        <f t="shared" si="37"/>
        <v>0.15523308663913327</v>
      </c>
    </row>
    <row r="211" spans="1:22" x14ac:dyDescent="0.15">
      <c r="A211" s="18">
        <v>275</v>
      </c>
      <c r="B211" s="15">
        <v>204</v>
      </c>
      <c r="C211" s="18">
        <v>2.4756550000013533</v>
      </c>
      <c r="D211" t="s">
        <v>278</v>
      </c>
      <c r="E211" s="18">
        <f t="shared" si="38"/>
        <v>79.296875</v>
      </c>
      <c r="F211" s="18">
        <f t="shared" si="30"/>
        <v>3.2603269316310121E-2</v>
      </c>
      <c r="G211" s="18">
        <v>0.57407750001559066</v>
      </c>
      <c r="H211" t="s">
        <v>534</v>
      </c>
      <c r="I211" s="18">
        <f t="shared" si="31"/>
        <v>79.296875</v>
      </c>
      <c r="J211" s="18">
        <f t="shared" si="32"/>
        <v>5.1988689072732332E-2</v>
      </c>
      <c r="K211" s="18">
        <v>2.3833524999972155</v>
      </c>
      <c r="L211" t="s">
        <v>790</v>
      </c>
      <c r="M211" s="18">
        <f t="shared" si="33"/>
        <v>79.296875</v>
      </c>
      <c r="N211" s="18">
        <f t="shared" si="34"/>
        <v>0.32423192738865592</v>
      </c>
      <c r="O211" s="18">
        <v>2.344268</v>
      </c>
      <c r="P211" t="s">
        <v>1046</v>
      </c>
      <c r="Q211" s="18">
        <f t="shared" si="35"/>
        <v>79.296875</v>
      </c>
      <c r="R211" s="18">
        <f t="shared" si="36"/>
        <v>0.23004397408421945</v>
      </c>
      <c r="S211" s="18">
        <f ca="1">'result(Ti-Al)'!AK299</f>
        <v>1.53792234868247</v>
      </c>
      <c r="T211" t="s">
        <v>1304</v>
      </c>
      <c r="U211" s="18">
        <f t="shared" si="39"/>
        <v>79.296875</v>
      </c>
      <c r="V211" s="18">
        <f t="shared" si="37"/>
        <v>0.21257488377874953</v>
      </c>
    </row>
    <row r="212" spans="1:22" x14ac:dyDescent="0.15">
      <c r="A212" s="18">
        <v>276</v>
      </c>
      <c r="B212" s="15">
        <v>205</v>
      </c>
      <c r="C212" s="18">
        <v>1.0736549999990075</v>
      </c>
      <c r="D212" t="s">
        <v>279</v>
      </c>
      <c r="E212" s="18">
        <f t="shared" si="38"/>
        <v>79.6875</v>
      </c>
      <c r="F212" s="18">
        <f t="shared" si="30"/>
        <v>0.12874277503564593</v>
      </c>
      <c r="G212" s="18">
        <v>2.7480775000157109</v>
      </c>
      <c r="H212" t="s">
        <v>535</v>
      </c>
      <c r="I212" s="18">
        <f t="shared" si="31"/>
        <v>79.6875</v>
      </c>
      <c r="J212" s="18">
        <f t="shared" si="32"/>
        <v>0.48228508719306212</v>
      </c>
      <c r="K212" s="18">
        <v>-0.95264750000367826</v>
      </c>
      <c r="L212" t="s">
        <v>791</v>
      </c>
      <c r="M212" s="18">
        <f t="shared" si="33"/>
        <v>79.6875</v>
      </c>
      <c r="N212" s="18">
        <f t="shared" si="34"/>
        <v>5.0394788581135289E-2</v>
      </c>
      <c r="O212" s="18">
        <v>2.9122680000000001</v>
      </c>
      <c r="P212" t="s">
        <v>1047</v>
      </c>
      <c r="Q212" s="18">
        <f t="shared" si="35"/>
        <v>79.6875</v>
      </c>
      <c r="R212" s="18">
        <f t="shared" si="36"/>
        <v>0.12784814752402857</v>
      </c>
      <c r="S212" s="18">
        <f ca="1">'result(Ti-Al)'!AK300</f>
        <v>0.94141598327939413</v>
      </c>
      <c r="T212" t="s">
        <v>1305</v>
      </c>
      <c r="U212" s="18">
        <f t="shared" si="39"/>
        <v>79.6875</v>
      </c>
      <c r="V212" s="18">
        <f t="shared" si="37"/>
        <v>0.12338748197067319</v>
      </c>
    </row>
    <row r="213" spans="1:22" x14ac:dyDescent="0.15">
      <c r="A213" s="18">
        <v>277</v>
      </c>
      <c r="B213" s="15">
        <v>206</v>
      </c>
      <c r="C213" s="18">
        <v>4.7156549999982644</v>
      </c>
      <c r="D213" t="s">
        <v>280</v>
      </c>
      <c r="E213" s="18">
        <f t="shared" si="38"/>
        <v>80.078125</v>
      </c>
      <c r="F213" s="18">
        <f t="shared" si="30"/>
        <v>0.41702916831824821</v>
      </c>
      <c r="G213" s="18">
        <v>-1.7939224999850012</v>
      </c>
      <c r="H213" t="s">
        <v>536</v>
      </c>
      <c r="I213" s="18">
        <f t="shared" si="31"/>
        <v>80.078125</v>
      </c>
      <c r="J213" s="18">
        <f t="shared" si="32"/>
        <v>0.80095093257576033</v>
      </c>
      <c r="K213" s="18">
        <v>1.6803524999957631</v>
      </c>
      <c r="L213" t="s">
        <v>792</v>
      </c>
      <c r="M213" s="18">
        <f t="shared" si="33"/>
        <v>80.078125</v>
      </c>
      <c r="N213" s="18">
        <f t="shared" si="34"/>
        <v>0.80039447803458041</v>
      </c>
      <c r="O213" s="18">
        <v>2.0962679999999998</v>
      </c>
      <c r="P213" t="s">
        <v>1048</v>
      </c>
      <c r="Q213" s="18">
        <f t="shared" si="35"/>
        <v>80.078125</v>
      </c>
      <c r="R213" s="18">
        <f t="shared" si="36"/>
        <v>0.59382309894372742</v>
      </c>
      <c r="S213" s="18">
        <f ca="1">'result(Ti-Al)'!AK301</f>
        <v>-1.0307694223347759</v>
      </c>
      <c r="T213" t="s">
        <v>1306</v>
      </c>
      <c r="U213" s="18">
        <f t="shared" si="39"/>
        <v>80.078125</v>
      </c>
      <c r="V213" s="18">
        <f t="shared" si="37"/>
        <v>0.39469064105055623</v>
      </c>
    </row>
    <row r="214" spans="1:22" x14ac:dyDescent="0.15">
      <c r="A214" s="18">
        <v>278</v>
      </c>
      <c r="B214" s="15">
        <v>207</v>
      </c>
      <c r="C214" s="18">
        <v>2.3376549999980512</v>
      </c>
      <c r="D214" t="s">
        <v>281</v>
      </c>
      <c r="E214" s="18">
        <f t="shared" si="38"/>
        <v>80.46875</v>
      </c>
      <c r="F214" s="18">
        <f t="shared" si="30"/>
        <v>0.3399725657257277</v>
      </c>
      <c r="G214" s="18">
        <v>1.2000775000160502</v>
      </c>
      <c r="H214" t="s">
        <v>537</v>
      </c>
      <c r="I214" s="18">
        <f t="shared" si="31"/>
        <v>80.46875</v>
      </c>
      <c r="J214" s="18">
        <f t="shared" si="32"/>
        <v>9.5174780153620589E-2</v>
      </c>
      <c r="K214" s="18">
        <v>3.6443524999967281</v>
      </c>
      <c r="L214" t="s">
        <v>793</v>
      </c>
      <c r="M214" s="18">
        <f t="shared" si="33"/>
        <v>80.46875</v>
      </c>
      <c r="N214" s="18">
        <f t="shared" si="34"/>
        <v>0.39309703892232317</v>
      </c>
      <c r="O214" s="18">
        <v>2.3542679999999998</v>
      </c>
      <c r="P214" t="s">
        <v>1049</v>
      </c>
      <c r="Q214" s="18">
        <f t="shared" si="35"/>
        <v>80.46875</v>
      </c>
      <c r="R214" s="18">
        <f t="shared" si="36"/>
        <v>0.32172800231345089</v>
      </c>
      <c r="S214" s="18">
        <f ca="1">'result(Ti-Al)'!AK302</f>
        <v>-1.2888690554148283</v>
      </c>
      <c r="T214" t="s">
        <v>1307</v>
      </c>
      <c r="U214" s="18">
        <f t="shared" si="39"/>
        <v>80.46875</v>
      </c>
      <c r="V214" s="18">
        <f t="shared" si="37"/>
        <v>0.24471514512490686</v>
      </c>
    </row>
    <row r="215" spans="1:22" x14ac:dyDescent="0.15">
      <c r="A215" s="18">
        <v>279</v>
      </c>
      <c r="B215" s="15">
        <v>208</v>
      </c>
      <c r="C215" s="18">
        <v>2.3676550000004681</v>
      </c>
      <c r="D215" t="s">
        <v>282</v>
      </c>
      <c r="E215" s="18">
        <f t="shared" si="38"/>
        <v>80.859375</v>
      </c>
      <c r="F215" s="18">
        <f t="shared" si="30"/>
        <v>0.24260201994886224</v>
      </c>
      <c r="G215" s="18">
        <v>2.0640775000160261</v>
      </c>
      <c r="H215" t="s">
        <v>538</v>
      </c>
      <c r="I215" s="18">
        <f t="shared" si="31"/>
        <v>80.859375</v>
      </c>
      <c r="J215" s="18">
        <f t="shared" si="32"/>
        <v>6.4276956005786021E-2</v>
      </c>
      <c r="K215" s="18">
        <v>3.7133524999966028</v>
      </c>
      <c r="L215" t="s">
        <v>794</v>
      </c>
      <c r="M215" s="18">
        <f t="shared" si="33"/>
        <v>80.859375</v>
      </c>
      <c r="N215" s="18">
        <f t="shared" si="34"/>
        <v>0.31216492303839527</v>
      </c>
      <c r="O215" s="18">
        <v>-1.5617300000000001</v>
      </c>
      <c r="P215" t="s">
        <v>1050</v>
      </c>
      <c r="Q215" s="18">
        <f t="shared" si="35"/>
        <v>80.859375</v>
      </c>
      <c r="R215" s="18">
        <f t="shared" si="36"/>
        <v>0.21807276013907953</v>
      </c>
      <c r="S215" s="18">
        <f ca="1">'result(Ti-Al)'!AK303</f>
        <v>3.1413447554846528</v>
      </c>
      <c r="T215" t="s">
        <v>1308</v>
      </c>
      <c r="U215" s="18">
        <f t="shared" si="39"/>
        <v>80.859375</v>
      </c>
      <c r="V215" s="18">
        <f t="shared" si="37"/>
        <v>0.12182424934037779</v>
      </c>
    </row>
    <row r="216" spans="1:22" x14ac:dyDescent="0.15">
      <c r="A216" s="18">
        <v>280</v>
      </c>
      <c r="B216" s="15">
        <v>209</v>
      </c>
      <c r="C216" s="18">
        <v>2.7986549999994281</v>
      </c>
      <c r="D216" t="s">
        <v>283</v>
      </c>
      <c r="E216" s="18">
        <f t="shared" si="38"/>
        <v>81.25</v>
      </c>
      <c r="F216" s="18">
        <f t="shared" si="30"/>
        <v>8.694941835818526E-2</v>
      </c>
      <c r="G216" s="18">
        <v>2.8700775000167766</v>
      </c>
      <c r="H216" t="s">
        <v>539</v>
      </c>
      <c r="I216" s="18">
        <f t="shared" si="31"/>
        <v>81.25</v>
      </c>
      <c r="J216" s="18">
        <f t="shared" si="32"/>
        <v>0.15645397973946429</v>
      </c>
      <c r="K216" s="18">
        <v>1.758352499997784</v>
      </c>
      <c r="L216" t="s">
        <v>795</v>
      </c>
      <c r="M216" s="18">
        <f t="shared" si="33"/>
        <v>81.25</v>
      </c>
      <c r="N216" s="18">
        <f t="shared" si="34"/>
        <v>0.22459176137884518</v>
      </c>
      <c r="O216" s="18">
        <v>1.7652680000000001</v>
      </c>
      <c r="P216" t="s">
        <v>1051</v>
      </c>
      <c r="Q216" s="18">
        <f t="shared" si="35"/>
        <v>81.25</v>
      </c>
      <c r="R216" s="18">
        <f t="shared" si="36"/>
        <v>0.14035890948403212</v>
      </c>
      <c r="S216" s="18">
        <f ca="1">'result(Ti-Al)'!AK304</f>
        <v>1.2248788753114423</v>
      </c>
      <c r="T216" t="s">
        <v>1309</v>
      </c>
      <c r="U216" s="18">
        <f t="shared" si="39"/>
        <v>81.25</v>
      </c>
      <c r="V216" s="18">
        <f t="shared" si="37"/>
        <v>0.18272168527363247</v>
      </c>
    </row>
    <row r="217" spans="1:22" x14ac:dyDescent="0.15">
      <c r="A217" s="18">
        <v>281</v>
      </c>
      <c r="B217" s="15">
        <v>210</v>
      </c>
      <c r="C217" s="18">
        <v>0.87465500000050156</v>
      </c>
      <c r="D217" t="s">
        <v>284</v>
      </c>
      <c r="E217" s="18">
        <f t="shared" si="38"/>
        <v>81.640625</v>
      </c>
      <c r="F217" s="18">
        <f t="shared" si="30"/>
        <v>0.23653181549699545</v>
      </c>
      <c r="G217" s="18">
        <v>1.319077500014032</v>
      </c>
      <c r="H217" t="s">
        <v>540</v>
      </c>
      <c r="I217" s="18">
        <f t="shared" si="31"/>
        <v>81.640625</v>
      </c>
      <c r="J217" s="18">
        <f t="shared" si="32"/>
        <v>0.49322273338502864</v>
      </c>
      <c r="K217" s="18">
        <v>1.6553524999949332</v>
      </c>
      <c r="L217" t="s">
        <v>796</v>
      </c>
      <c r="M217" s="18">
        <f t="shared" si="33"/>
        <v>81.640625</v>
      </c>
      <c r="N217" s="18">
        <f t="shared" si="34"/>
        <v>8.6038184531852788E-2</v>
      </c>
      <c r="O217" s="18">
        <v>2.4702679999999999</v>
      </c>
      <c r="P217" t="s">
        <v>1052</v>
      </c>
      <c r="Q217" s="18">
        <f t="shared" si="35"/>
        <v>81.640625</v>
      </c>
      <c r="R217" s="18">
        <f t="shared" si="36"/>
        <v>4.7221872418886028E-2</v>
      </c>
      <c r="S217" s="18">
        <f ca="1">'result(Ti-Al)'!AK305</f>
        <v>0.89255237355682815</v>
      </c>
      <c r="T217" t="s">
        <v>1310</v>
      </c>
      <c r="U217" s="18">
        <f t="shared" si="39"/>
        <v>81.640625</v>
      </c>
      <c r="V217" s="18">
        <f t="shared" si="37"/>
        <v>0.27064615426914129</v>
      </c>
    </row>
    <row r="218" spans="1:22" x14ac:dyDescent="0.15">
      <c r="A218" s="18">
        <v>282</v>
      </c>
      <c r="B218" s="15">
        <v>211</v>
      </c>
      <c r="C218" s="18">
        <v>-0.31634500000166099</v>
      </c>
      <c r="D218" t="s">
        <v>285</v>
      </c>
      <c r="E218" s="18">
        <f t="shared" si="38"/>
        <v>82.03125</v>
      </c>
      <c r="F218" s="18">
        <f t="shared" si="30"/>
        <v>0.2032727230757386</v>
      </c>
      <c r="G218" s="18">
        <v>-1.1689224999855696</v>
      </c>
      <c r="H218" t="s">
        <v>541</v>
      </c>
      <c r="I218" s="18">
        <f t="shared" si="31"/>
        <v>82.03125</v>
      </c>
      <c r="J218" s="18">
        <f t="shared" si="32"/>
        <v>0.21683748048781035</v>
      </c>
      <c r="K218" s="18">
        <v>2.7953524999979606</v>
      </c>
      <c r="L218" t="s">
        <v>797</v>
      </c>
      <c r="M218" s="18">
        <f t="shared" si="33"/>
        <v>82.03125</v>
      </c>
      <c r="N218" s="18">
        <f t="shared" si="34"/>
        <v>0.13705287142786282</v>
      </c>
      <c r="O218" s="18">
        <v>0.12726799999999999</v>
      </c>
      <c r="P218" t="s">
        <v>1053</v>
      </c>
      <c r="Q218" s="18">
        <f t="shared" si="35"/>
        <v>82.03125</v>
      </c>
      <c r="R218" s="18">
        <f t="shared" si="36"/>
        <v>0.25497024623138287</v>
      </c>
      <c r="S218" s="18">
        <f ca="1">'result(Ti-Al)'!AK306</f>
        <v>-2.1229239280897927E-2</v>
      </c>
      <c r="T218" t="s">
        <v>1311</v>
      </c>
      <c r="U218" s="18">
        <f t="shared" si="39"/>
        <v>82.03125</v>
      </c>
      <c r="V218" s="18">
        <f t="shared" si="37"/>
        <v>0.29145127909393209</v>
      </c>
    </row>
    <row r="219" spans="1:22" x14ac:dyDescent="0.15">
      <c r="A219" s="18">
        <v>283</v>
      </c>
      <c r="B219" s="15">
        <v>212</v>
      </c>
      <c r="C219" s="18">
        <v>2.8896550000006016</v>
      </c>
      <c r="D219" t="s">
        <v>286</v>
      </c>
      <c r="E219" s="18">
        <f t="shared" si="38"/>
        <v>82.421875</v>
      </c>
      <c r="F219" s="18">
        <f t="shared" si="30"/>
        <v>1.3572327496753023E-2</v>
      </c>
      <c r="G219" s="18">
        <v>-0.49292249998345028</v>
      </c>
      <c r="H219" t="s">
        <v>542</v>
      </c>
      <c r="I219" s="18">
        <f t="shared" si="31"/>
        <v>82.421875</v>
      </c>
      <c r="J219" s="18">
        <f t="shared" si="32"/>
        <v>0.27305842930575708</v>
      </c>
      <c r="K219" s="18">
        <v>3.5283524999947247</v>
      </c>
      <c r="L219" t="s">
        <v>798</v>
      </c>
      <c r="M219" s="18">
        <f t="shared" si="33"/>
        <v>82.421875</v>
      </c>
      <c r="N219" s="18">
        <f t="shared" si="34"/>
        <v>0.14139290900720128</v>
      </c>
      <c r="O219" s="18">
        <v>0.77426799999999996</v>
      </c>
      <c r="P219" t="s">
        <v>1054</v>
      </c>
      <c r="Q219" s="18">
        <f t="shared" si="35"/>
        <v>82.421875</v>
      </c>
      <c r="R219" s="18">
        <f t="shared" si="36"/>
        <v>0.22903137514722383</v>
      </c>
      <c r="S219" s="18">
        <f ca="1">'result(Ti-Al)'!AK307</f>
        <v>-0.7623524319602526</v>
      </c>
      <c r="T219" t="s">
        <v>1312</v>
      </c>
      <c r="U219" s="18">
        <f t="shared" si="39"/>
        <v>82.421875</v>
      </c>
      <c r="V219" s="18">
        <f t="shared" si="37"/>
        <v>3.4797497481775866E-2</v>
      </c>
    </row>
    <row r="220" spans="1:22" x14ac:dyDescent="0.15">
      <c r="A220" s="18">
        <v>284</v>
      </c>
      <c r="B220" s="15">
        <v>213</v>
      </c>
      <c r="C220" s="18">
        <v>2.5656550000014988</v>
      </c>
      <c r="D220" t="s">
        <v>287</v>
      </c>
      <c r="E220" s="18">
        <f t="shared" si="38"/>
        <v>82.8125</v>
      </c>
      <c r="F220" s="18">
        <f t="shared" si="30"/>
        <v>7.2422339101394048E-2</v>
      </c>
      <c r="G220" s="18">
        <v>1.2620775000158346</v>
      </c>
      <c r="H220" t="s">
        <v>543</v>
      </c>
      <c r="I220" s="18">
        <f t="shared" si="31"/>
        <v>82.8125</v>
      </c>
      <c r="J220" s="18">
        <f t="shared" si="32"/>
        <v>0.26578282143703386</v>
      </c>
      <c r="K220" s="18">
        <v>3.209352499997209</v>
      </c>
      <c r="L220" t="s">
        <v>799</v>
      </c>
      <c r="M220" s="18">
        <f t="shared" si="33"/>
        <v>82.8125</v>
      </c>
      <c r="N220" s="18">
        <f t="shared" si="34"/>
        <v>0.27236627644831451</v>
      </c>
      <c r="O220" s="18">
        <v>0.21226800000000001</v>
      </c>
      <c r="P220" t="s">
        <v>1055</v>
      </c>
      <c r="Q220" s="18">
        <f t="shared" si="35"/>
        <v>82.8125</v>
      </c>
      <c r="R220" s="18">
        <f t="shared" si="36"/>
        <v>0.20433044092952504</v>
      </c>
      <c r="S220" s="18">
        <f ca="1">'result(Ti-Al)'!AK308</f>
        <v>1.72147681666842</v>
      </c>
      <c r="T220" t="s">
        <v>1313</v>
      </c>
      <c r="U220" s="18">
        <f t="shared" si="39"/>
        <v>82.8125</v>
      </c>
      <c r="V220" s="18">
        <f t="shared" si="37"/>
        <v>9.5161493281699316E-2</v>
      </c>
    </row>
    <row r="221" spans="1:22" x14ac:dyDescent="0.15">
      <c r="A221" s="18">
        <v>285</v>
      </c>
      <c r="B221" s="15">
        <v>214</v>
      </c>
      <c r="C221" s="18">
        <v>3.075654999999955</v>
      </c>
      <c r="D221" t="s">
        <v>288</v>
      </c>
      <c r="E221" s="18">
        <f t="shared" si="38"/>
        <v>83.203125</v>
      </c>
      <c r="F221" s="18">
        <f t="shared" si="30"/>
        <v>0.20466752705333521</v>
      </c>
      <c r="G221" s="18">
        <v>2.6220775000140861</v>
      </c>
      <c r="H221" t="s">
        <v>544</v>
      </c>
      <c r="I221" s="18">
        <f t="shared" si="31"/>
        <v>83.203125</v>
      </c>
      <c r="J221" s="18">
        <f t="shared" si="32"/>
        <v>0.27735884250450926</v>
      </c>
      <c r="K221" s="18">
        <v>3.1583524999980739</v>
      </c>
      <c r="L221" t="s">
        <v>800</v>
      </c>
      <c r="M221" s="18">
        <f t="shared" si="33"/>
        <v>83.203125</v>
      </c>
      <c r="N221" s="18">
        <f t="shared" si="34"/>
        <v>0.13003405724983172</v>
      </c>
      <c r="O221" s="18">
        <v>-0.83572999999999997</v>
      </c>
      <c r="P221" t="s">
        <v>1056</v>
      </c>
      <c r="Q221" s="18">
        <f t="shared" si="35"/>
        <v>83.203125</v>
      </c>
      <c r="R221" s="18">
        <f t="shared" si="36"/>
        <v>0.30740358751991437</v>
      </c>
      <c r="S221" s="18">
        <f ca="1">'result(Ti-Al)'!AK309</f>
        <v>-2.3891679079390702</v>
      </c>
      <c r="T221" t="s">
        <v>1314</v>
      </c>
      <c r="U221" s="18">
        <f t="shared" si="39"/>
        <v>83.203125</v>
      </c>
      <c r="V221" s="18">
        <f t="shared" si="37"/>
        <v>9.9864917079408311E-2</v>
      </c>
    </row>
    <row r="222" spans="1:22" x14ac:dyDescent="0.15">
      <c r="A222" s="18">
        <v>286</v>
      </c>
      <c r="B222" s="15">
        <v>215</v>
      </c>
      <c r="C222" s="18">
        <v>2.7396549999991748</v>
      </c>
      <c r="D222" t="s">
        <v>289</v>
      </c>
      <c r="E222" s="18">
        <f t="shared" si="38"/>
        <v>83.59375</v>
      </c>
      <c r="F222" s="18">
        <f t="shared" si="30"/>
        <v>0.22708165282637963</v>
      </c>
      <c r="G222" s="18">
        <v>4.8220775000160643</v>
      </c>
      <c r="H222" t="s">
        <v>545</v>
      </c>
      <c r="I222" s="18">
        <f t="shared" si="31"/>
        <v>83.59375</v>
      </c>
      <c r="J222" s="18">
        <f t="shared" si="32"/>
        <v>0.34370432723784855</v>
      </c>
      <c r="K222" s="18">
        <v>-3.1336475000038888</v>
      </c>
      <c r="L222" t="s">
        <v>801</v>
      </c>
      <c r="M222" s="18">
        <f t="shared" si="33"/>
        <v>83.59375</v>
      </c>
      <c r="N222" s="18">
        <f t="shared" si="34"/>
        <v>3.3658441482826561E-2</v>
      </c>
      <c r="O222" s="18">
        <v>-0.63073000000000001</v>
      </c>
      <c r="P222" t="s">
        <v>1057</v>
      </c>
      <c r="Q222" s="18">
        <f t="shared" si="35"/>
        <v>83.59375</v>
      </c>
      <c r="R222" s="18">
        <f t="shared" si="36"/>
        <v>0.1684086222717999</v>
      </c>
      <c r="S222" s="18">
        <f ca="1">'result(Ti-Al)'!AK310</f>
        <v>-2.8053824339961664</v>
      </c>
      <c r="T222" t="s">
        <v>1315</v>
      </c>
      <c r="U222" s="18">
        <f t="shared" si="39"/>
        <v>83.59375</v>
      </c>
      <c r="V222" s="18">
        <f t="shared" si="37"/>
        <v>0.28208299402821357</v>
      </c>
    </row>
    <row r="223" spans="1:22" x14ac:dyDescent="0.15">
      <c r="A223" s="18">
        <v>287</v>
      </c>
      <c r="B223" s="15">
        <v>216</v>
      </c>
      <c r="C223" s="18">
        <v>0.9516550000014945</v>
      </c>
      <c r="D223" t="s">
        <v>290</v>
      </c>
      <c r="E223" s="18">
        <f t="shared" si="38"/>
        <v>83.984375</v>
      </c>
      <c r="F223" s="18">
        <f t="shared" si="30"/>
        <v>0.27294939207112323</v>
      </c>
      <c r="G223" s="18">
        <v>-1.0539224999845942</v>
      </c>
      <c r="H223" t="s">
        <v>546</v>
      </c>
      <c r="I223" s="18">
        <f t="shared" si="31"/>
        <v>83.984375</v>
      </c>
      <c r="J223" s="18">
        <f t="shared" si="32"/>
        <v>0.17605405376607319</v>
      </c>
      <c r="K223" s="18">
        <v>1.7833524999950612</v>
      </c>
      <c r="L223" t="s">
        <v>802</v>
      </c>
      <c r="M223" s="18">
        <f t="shared" si="33"/>
        <v>83.984375</v>
      </c>
      <c r="N223" s="18">
        <f t="shared" si="34"/>
        <v>0.29356518480442112</v>
      </c>
      <c r="O223" s="18">
        <v>2.0792679999999999</v>
      </c>
      <c r="P223" t="s">
        <v>1058</v>
      </c>
      <c r="Q223" s="18">
        <f t="shared" si="35"/>
        <v>83.984375</v>
      </c>
      <c r="R223" s="18">
        <f t="shared" si="36"/>
        <v>0.25800545083165022</v>
      </c>
      <c r="S223" s="18">
        <f ca="1">'result(Ti-Al)'!AK311</f>
        <v>4.1185040329264302</v>
      </c>
      <c r="T223" t="s">
        <v>1316</v>
      </c>
      <c r="U223" s="18">
        <f t="shared" si="39"/>
        <v>83.984375</v>
      </c>
      <c r="V223" s="18">
        <f t="shared" si="37"/>
        <v>0.12979830112324292</v>
      </c>
    </row>
    <row r="224" spans="1:22" x14ac:dyDescent="0.15">
      <c r="A224" s="18">
        <v>288</v>
      </c>
      <c r="B224" s="15">
        <v>217</v>
      </c>
      <c r="C224" s="18">
        <v>7.2516550000010227</v>
      </c>
      <c r="D224" t="s">
        <v>291</v>
      </c>
      <c r="E224" s="18">
        <f t="shared" si="38"/>
        <v>84.375</v>
      </c>
      <c r="F224" s="18">
        <f t="shared" si="30"/>
        <v>0.2182725082254191</v>
      </c>
      <c r="G224" s="18">
        <v>3.464077500016316</v>
      </c>
      <c r="H224" t="s">
        <v>547</v>
      </c>
      <c r="I224" s="18">
        <f t="shared" si="31"/>
        <v>84.375</v>
      </c>
      <c r="J224" s="18">
        <f t="shared" si="32"/>
        <v>0.17049293875387583</v>
      </c>
      <c r="K224" s="18">
        <v>4.02935249999814</v>
      </c>
      <c r="L224" t="s">
        <v>803</v>
      </c>
      <c r="M224" s="18">
        <f t="shared" si="33"/>
        <v>84.375</v>
      </c>
      <c r="N224" s="18">
        <f t="shared" si="34"/>
        <v>0.20803504721416519</v>
      </c>
      <c r="O224" s="18">
        <v>1.2462679999999999</v>
      </c>
      <c r="P224" t="s">
        <v>1059</v>
      </c>
      <c r="Q224" s="18">
        <f t="shared" si="35"/>
        <v>84.375</v>
      </c>
      <c r="R224" s="18">
        <f t="shared" si="36"/>
        <v>0.1505858238664356</v>
      </c>
      <c r="S224" s="18">
        <f ca="1">'result(Ti-Al)'!AK312</f>
        <v>2.2012496795090963</v>
      </c>
      <c r="T224" t="s">
        <v>1317</v>
      </c>
      <c r="U224" s="18">
        <f t="shared" si="39"/>
        <v>84.375</v>
      </c>
      <c r="V224" s="18">
        <f t="shared" si="37"/>
        <v>0.23534057553865906</v>
      </c>
    </row>
    <row r="225" spans="1:22" x14ac:dyDescent="0.15">
      <c r="A225" s="18">
        <v>289</v>
      </c>
      <c r="B225" s="15">
        <v>218</v>
      </c>
      <c r="C225" s="18">
        <v>3.2476549999991278</v>
      </c>
      <c r="D225" t="s">
        <v>292</v>
      </c>
      <c r="E225" s="18">
        <f t="shared" si="38"/>
        <v>84.765625</v>
      </c>
      <c r="F225" s="18">
        <f t="shared" si="30"/>
        <v>0.25983460795712771</v>
      </c>
      <c r="G225" s="18">
        <v>3.1740775000166366</v>
      </c>
      <c r="H225" t="s">
        <v>548</v>
      </c>
      <c r="I225" s="18">
        <f t="shared" si="31"/>
        <v>84.765625</v>
      </c>
      <c r="J225" s="18">
        <f t="shared" si="32"/>
        <v>4.7318473579454956E-2</v>
      </c>
      <c r="K225" s="18">
        <v>3.6753524999966203</v>
      </c>
      <c r="L225" t="s">
        <v>804</v>
      </c>
      <c r="M225" s="18">
        <f t="shared" si="33"/>
        <v>84.765625</v>
      </c>
      <c r="N225" s="18">
        <f t="shared" si="34"/>
        <v>0.13940109446596369</v>
      </c>
      <c r="O225" s="18">
        <v>-2.40673</v>
      </c>
      <c r="P225" t="s">
        <v>1060</v>
      </c>
      <c r="Q225" s="18">
        <f t="shared" si="35"/>
        <v>84.765625</v>
      </c>
      <c r="R225" s="18">
        <f t="shared" si="36"/>
        <v>6.9051544005178073E-2</v>
      </c>
      <c r="S225" s="18">
        <f ca="1">'result(Ti-Al)'!AK313</f>
        <v>-2.4006397989414205</v>
      </c>
      <c r="T225" t="s">
        <v>1318</v>
      </c>
      <c r="U225" s="18">
        <f t="shared" si="39"/>
        <v>84.765625</v>
      </c>
      <c r="V225" s="18">
        <f t="shared" si="37"/>
        <v>8.0170503185837322E-2</v>
      </c>
    </row>
    <row r="226" spans="1:22" x14ac:dyDescent="0.15">
      <c r="A226" s="18">
        <v>290</v>
      </c>
      <c r="B226" s="15">
        <v>219</v>
      </c>
      <c r="C226" s="18">
        <v>2.9376550000002055</v>
      </c>
      <c r="D226" t="s">
        <v>293</v>
      </c>
      <c r="E226" s="18">
        <f t="shared" si="38"/>
        <v>85.15625</v>
      </c>
      <c r="F226" s="18">
        <f t="shared" si="30"/>
        <v>0.2446547468143139</v>
      </c>
      <c r="G226" s="18">
        <v>1.6720775000145238</v>
      </c>
      <c r="H226" t="s">
        <v>549</v>
      </c>
      <c r="I226" s="18">
        <f t="shared" si="31"/>
        <v>85.15625</v>
      </c>
      <c r="J226" s="18">
        <f t="shared" si="32"/>
        <v>0.19738706468619746</v>
      </c>
      <c r="K226" s="18">
        <v>4.1783524999949861</v>
      </c>
      <c r="L226" t="s">
        <v>805</v>
      </c>
      <c r="M226" s="18">
        <f t="shared" si="33"/>
        <v>85.15625</v>
      </c>
      <c r="N226" s="18">
        <f t="shared" si="34"/>
        <v>0.1281061519317464</v>
      </c>
      <c r="O226" s="18">
        <v>2.5442680000000002</v>
      </c>
      <c r="P226" t="s">
        <v>1061</v>
      </c>
      <c r="Q226" s="18">
        <f t="shared" si="35"/>
        <v>85.15625</v>
      </c>
      <c r="R226" s="18">
        <f t="shared" si="36"/>
        <v>0.14243014991837918</v>
      </c>
      <c r="S226" s="18">
        <f ca="1">'result(Ti-Al)'!AK314</f>
        <v>2.3076854168892798</v>
      </c>
      <c r="T226" t="s">
        <v>1319</v>
      </c>
      <c r="U226" s="18">
        <f t="shared" si="39"/>
        <v>85.15625</v>
      </c>
      <c r="V226" s="18">
        <f t="shared" si="37"/>
        <v>0.47890355930163409</v>
      </c>
    </row>
    <row r="227" spans="1:22" x14ac:dyDescent="0.15">
      <c r="A227" s="18">
        <v>291</v>
      </c>
      <c r="B227" s="15">
        <v>220</v>
      </c>
      <c r="C227" s="18">
        <v>2.5046549999991896</v>
      </c>
      <c r="D227" t="s">
        <v>294</v>
      </c>
      <c r="E227" s="18">
        <f t="shared" si="38"/>
        <v>85.546875</v>
      </c>
      <c r="F227" s="18">
        <f t="shared" si="30"/>
        <v>0.47291805898368655</v>
      </c>
      <c r="G227" s="18">
        <v>2.875077500014811</v>
      </c>
      <c r="H227" t="s">
        <v>550</v>
      </c>
      <c r="I227" s="18">
        <f t="shared" si="31"/>
        <v>85.546875</v>
      </c>
      <c r="J227" s="18">
        <f t="shared" si="32"/>
        <v>2.8185956148665047E-2</v>
      </c>
      <c r="K227" s="18">
        <v>-2.8376475000051471</v>
      </c>
      <c r="L227" t="s">
        <v>806</v>
      </c>
      <c r="M227" s="18">
        <f t="shared" si="33"/>
        <v>85.546875</v>
      </c>
      <c r="N227" s="18">
        <f t="shared" si="34"/>
        <v>0.12738875347017248</v>
      </c>
      <c r="O227" s="18">
        <v>1.0772679999999999</v>
      </c>
      <c r="P227" t="s">
        <v>1062</v>
      </c>
      <c r="Q227" s="18">
        <f t="shared" si="35"/>
        <v>85.546875</v>
      </c>
      <c r="R227" s="18">
        <f t="shared" si="36"/>
        <v>0.25855710928488057</v>
      </c>
      <c r="S227" s="18">
        <f ca="1">'result(Ti-Al)'!AK315</f>
        <v>6.9643618286714073</v>
      </c>
      <c r="T227" t="s">
        <v>1320</v>
      </c>
      <c r="U227" s="18">
        <f t="shared" si="39"/>
        <v>85.546875</v>
      </c>
      <c r="V227" s="18">
        <f t="shared" si="37"/>
        <v>0.20147698628074817</v>
      </c>
    </row>
    <row r="228" spans="1:22" x14ac:dyDescent="0.15">
      <c r="A228" s="18">
        <v>292</v>
      </c>
      <c r="B228" s="15">
        <v>221</v>
      </c>
      <c r="C228" s="18">
        <v>-1.2283450000012408</v>
      </c>
      <c r="D228" t="s">
        <v>295</v>
      </c>
      <c r="E228" s="18">
        <f t="shared" si="38"/>
        <v>85.9375</v>
      </c>
      <c r="F228" s="18">
        <f t="shared" si="30"/>
        <v>0.10036962417908914</v>
      </c>
      <c r="G228" s="18">
        <v>1.3390775000168276</v>
      </c>
      <c r="H228" t="s">
        <v>551</v>
      </c>
      <c r="I228" s="18">
        <f t="shared" si="31"/>
        <v>85.9375</v>
      </c>
      <c r="J228" s="18">
        <f t="shared" si="32"/>
        <v>0.36372306385437531</v>
      </c>
      <c r="K228" s="18">
        <v>4.9953524999963861</v>
      </c>
      <c r="L228" t="s">
        <v>807</v>
      </c>
      <c r="M228" s="18">
        <f t="shared" si="33"/>
        <v>85.9375</v>
      </c>
      <c r="N228" s="18">
        <f t="shared" si="34"/>
        <v>0.26060660065080837</v>
      </c>
      <c r="O228" s="18">
        <v>3.6642679999999999</v>
      </c>
      <c r="P228" t="s">
        <v>1063</v>
      </c>
      <c r="Q228" s="18">
        <f t="shared" si="35"/>
        <v>85.9375</v>
      </c>
      <c r="R228" s="18">
        <f t="shared" si="36"/>
        <v>0.24433339269978516</v>
      </c>
      <c r="S228" s="18">
        <f ca="1">'result(Ti-Al)'!AK316</f>
        <v>1.7407396671465389</v>
      </c>
      <c r="T228" t="s">
        <v>1321</v>
      </c>
      <c r="U228" s="18">
        <f t="shared" si="39"/>
        <v>85.9375</v>
      </c>
      <c r="V228" s="18">
        <f t="shared" si="37"/>
        <v>0.12073161625716421</v>
      </c>
    </row>
    <row r="229" spans="1:22" x14ac:dyDescent="0.15">
      <c r="A229" s="18">
        <v>293</v>
      </c>
      <c r="B229" s="15">
        <v>222</v>
      </c>
      <c r="C229" s="18">
        <v>1.9346549999994522</v>
      </c>
      <c r="D229" t="s">
        <v>296</v>
      </c>
      <c r="E229" s="18">
        <f t="shared" si="38"/>
        <v>86.328125</v>
      </c>
      <c r="F229" s="18">
        <f t="shared" si="30"/>
        <v>0.27750698046132677</v>
      </c>
      <c r="G229" s="18">
        <v>-0.27892249998373586</v>
      </c>
      <c r="H229" t="s">
        <v>552</v>
      </c>
      <c r="I229" s="18">
        <f t="shared" si="31"/>
        <v>86.328125</v>
      </c>
      <c r="J229" s="18">
        <f t="shared" si="32"/>
        <v>0.25538307549508205</v>
      </c>
      <c r="K229" s="18">
        <v>5.0353524999948718</v>
      </c>
      <c r="L229" t="s">
        <v>808</v>
      </c>
      <c r="M229" s="18">
        <f t="shared" si="33"/>
        <v>86.328125</v>
      </c>
      <c r="N229" s="18">
        <f t="shared" si="34"/>
        <v>0.26192033333588288</v>
      </c>
      <c r="O229" s="18">
        <v>0.21126800000000001</v>
      </c>
      <c r="P229" t="s">
        <v>1064</v>
      </c>
      <c r="Q229" s="18">
        <f t="shared" si="35"/>
        <v>86.328125</v>
      </c>
      <c r="R229" s="18">
        <f t="shared" si="36"/>
        <v>0.39069193811587116</v>
      </c>
      <c r="S229" s="18">
        <f ca="1">'result(Ti-Al)'!AK317</f>
        <v>3.2415862357499741</v>
      </c>
      <c r="T229" t="s">
        <v>1322</v>
      </c>
      <c r="U229" s="18">
        <f t="shared" si="39"/>
        <v>86.328125</v>
      </c>
      <c r="V229" s="18">
        <f t="shared" si="37"/>
        <v>0.25349684057629474</v>
      </c>
    </row>
    <row r="230" spans="1:22" x14ac:dyDescent="0.15">
      <c r="A230" s="18">
        <v>294</v>
      </c>
      <c r="B230" s="15">
        <v>223</v>
      </c>
      <c r="C230" s="18">
        <v>2.3336550000010448</v>
      </c>
      <c r="D230" t="s">
        <v>297</v>
      </c>
      <c r="E230" s="18">
        <f t="shared" si="38"/>
        <v>86.71875</v>
      </c>
      <c r="F230" s="18">
        <f t="shared" si="30"/>
        <v>0.32602314614917205</v>
      </c>
      <c r="G230" s="18">
        <v>2.1980775000152164</v>
      </c>
      <c r="H230" t="s">
        <v>553</v>
      </c>
      <c r="I230" s="18">
        <f t="shared" si="31"/>
        <v>86.71875</v>
      </c>
      <c r="J230" s="18">
        <f t="shared" si="32"/>
        <v>0.68890587025034877</v>
      </c>
      <c r="K230" s="18">
        <v>3.1733524999957297</v>
      </c>
      <c r="L230" t="s">
        <v>809</v>
      </c>
      <c r="M230" s="18">
        <f t="shared" si="33"/>
        <v>86.71875</v>
      </c>
      <c r="N230" s="18">
        <f t="shared" si="34"/>
        <v>0.35829574903787104</v>
      </c>
      <c r="O230" s="18">
        <v>-2.24973</v>
      </c>
      <c r="P230" t="s">
        <v>1065</v>
      </c>
      <c r="Q230" s="18">
        <f t="shared" si="35"/>
        <v>86.71875</v>
      </c>
      <c r="R230" s="18">
        <f t="shared" si="36"/>
        <v>4.9635286848088864E-2</v>
      </c>
      <c r="S230" s="18">
        <f ca="1">'result(Ti-Al)'!AK318</f>
        <v>-2.5982066384894624</v>
      </c>
      <c r="T230" t="s">
        <v>1323</v>
      </c>
      <c r="U230" s="18">
        <f t="shared" si="39"/>
        <v>86.71875</v>
      </c>
      <c r="V230" s="18">
        <f t="shared" si="37"/>
        <v>0.20801923633614836</v>
      </c>
    </row>
    <row r="231" spans="1:22" x14ac:dyDescent="0.15">
      <c r="A231" s="18">
        <v>295</v>
      </c>
      <c r="B231" s="15">
        <v>224</v>
      </c>
      <c r="C231" s="18">
        <v>2.4596549999991169</v>
      </c>
      <c r="D231" t="s">
        <v>298</v>
      </c>
      <c r="E231" s="18">
        <f t="shared" si="38"/>
        <v>87.109375</v>
      </c>
      <c r="F231" s="18">
        <f t="shared" si="30"/>
        <v>0.1498467357164659</v>
      </c>
      <c r="G231" s="18">
        <v>3.5380775000142251</v>
      </c>
      <c r="H231" t="s">
        <v>554</v>
      </c>
      <c r="I231" s="18">
        <f t="shared" si="31"/>
        <v>87.109375</v>
      </c>
      <c r="J231" s="18">
        <f t="shared" si="32"/>
        <v>0.36518819635006072</v>
      </c>
      <c r="K231" s="18">
        <v>2.4553524999966214</v>
      </c>
      <c r="L231" t="s">
        <v>810</v>
      </c>
      <c r="M231" s="18">
        <f t="shared" si="33"/>
        <v>87.109375</v>
      </c>
      <c r="N231" s="18">
        <f t="shared" si="34"/>
        <v>0.1824119393811377</v>
      </c>
      <c r="O231" s="18">
        <v>2.5562680000000002</v>
      </c>
      <c r="P231" t="s">
        <v>1066</v>
      </c>
      <c r="Q231" s="18">
        <f t="shared" si="35"/>
        <v>87.109375</v>
      </c>
      <c r="R231" s="18">
        <f t="shared" si="36"/>
        <v>0.1660506861065951</v>
      </c>
      <c r="S231" s="18">
        <f ca="1">'result(Ti-Al)'!AK319</f>
        <v>3.3077934877359976</v>
      </c>
      <c r="T231" t="s">
        <v>1324</v>
      </c>
      <c r="U231" s="18">
        <f t="shared" si="39"/>
        <v>87.109375</v>
      </c>
      <c r="V231" s="18">
        <f t="shared" si="37"/>
        <v>0.13275945047836352</v>
      </c>
    </row>
    <row r="232" spans="1:22" x14ac:dyDescent="0.15">
      <c r="A232" s="18">
        <v>296</v>
      </c>
      <c r="B232" s="15">
        <v>225</v>
      </c>
      <c r="C232" s="18">
        <v>1.268655000000507</v>
      </c>
      <c r="D232" t="s">
        <v>299</v>
      </c>
      <c r="E232" s="18">
        <f t="shared" si="38"/>
        <v>87.5</v>
      </c>
      <c r="F232" s="18">
        <f t="shared" si="30"/>
        <v>0.13420548754625714</v>
      </c>
      <c r="G232" s="18">
        <v>4.3790775000154269</v>
      </c>
      <c r="H232" t="s">
        <v>555</v>
      </c>
      <c r="I232" s="18">
        <f t="shared" si="31"/>
        <v>87.5</v>
      </c>
      <c r="J232" s="18">
        <f t="shared" si="32"/>
        <v>0.49596347145511255</v>
      </c>
      <c r="K232" s="18">
        <v>4.6833524999954079</v>
      </c>
      <c r="L232" t="s">
        <v>811</v>
      </c>
      <c r="M232" s="18">
        <f t="shared" si="33"/>
        <v>87.5</v>
      </c>
      <c r="N232" s="18">
        <f t="shared" si="34"/>
        <v>0.33958980860379467</v>
      </c>
      <c r="O232" s="18">
        <v>2.235268</v>
      </c>
      <c r="P232" t="s">
        <v>1067</v>
      </c>
      <c r="Q232" s="18">
        <f t="shared" si="35"/>
        <v>87.5</v>
      </c>
      <c r="R232" s="18">
        <f t="shared" si="36"/>
        <v>9.5221873661222853E-2</v>
      </c>
      <c r="S232" s="18">
        <f ca="1">'result(Ti-Al)'!AK320</f>
        <v>5.142630118058662</v>
      </c>
      <c r="T232" t="s">
        <v>1325</v>
      </c>
      <c r="U232" s="18">
        <f t="shared" si="39"/>
        <v>87.5</v>
      </c>
      <c r="V232" s="18">
        <f t="shared" si="37"/>
        <v>0.26987228082493647</v>
      </c>
    </row>
    <row r="233" spans="1:22" x14ac:dyDescent="0.15">
      <c r="A233" s="18">
        <v>297</v>
      </c>
      <c r="B233" s="15">
        <v>226</v>
      </c>
      <c r="C233" s="18">
        <v>-0.41734499999890318</v>
      </c>
      <c r="D233" t="s">
        <v>300</v>
      </c>
      <c r="E233" s="18">
        <f t="shared" si="38"/>
        <v>87.890625</v>
      </c>
      <c r="F233" s="18">
        <f t="shared" si="30"/>
        <v>0.35260072866030179</v>
      </c>
      <c r="G233" s="18">
        <v>3.1450775000152476</v>
      </c>
      <c r="H233" t="s">
        <v>556</v>
      </c>
      <c r="I233" s="18">
        <f t="shared" si="31"/>
        <v>87.890625</v>
      </c>
      <c r="J233" s="18">
        <f t="shared" si="32"/>
        <v>0.41852572925306375</v>
      </c>
      <c r="K233" s="18">
        <v>8.7763524999964204</v>
      </c>
      <c r="L233" t="s">
        <v>812</v>
      </c>
      <c r="M233" s="18">
        <f t="shared" si="33"/>
        <v>87.890625</v>
      </c>
      <c r="N233" s="18">
        <f t="shared" si="34"/>
        <v>0.44140305673431685</v>
      </c>
      <c r="O233" s="18">
        <v>1.874268</v>
      </c>
      <c r="P233" t="s">
        <v>1068</v>
      </c>
      <c r="Q233" s="18">
        <f t="shared" si="35"/>
        <v>87.890625</v>
      </c>
      <c r="R233" s="18">
        <f t="shared" si="36"/>
        <v>0.31024128878766144</v>
      </c>
      <c r="S233" s="18">
        <f ca="1">'result(Ti-Al)'!AK321</f>
        <v>2.1893291023510377</v>
      </c>
      <c r="T233" t="s">
        <v>1326</v>
      </c>
      <c r="U233" s="18">
        <f t="shared" si="39"/>
        <v>87.890625</v>
      </c>
      <c r="V233" s="18">
        <f t="shared" si="37"/>
        <v>5.6974812734599284E-2</v>
      </c>
    </row>
    <row r="234" spans="1:22" x14ac:dyDescent="0.15">
      <c r="A234" s="18">
        <v>298</v>
      </c>
      <c r="B234" s="15">
        <v>227</v>
      </c>
      <c r="C234" s="18">
        <v>0.89365499999871645</v>
      </c>
      <c r="D234" t="s">
        <v>301</v>
      </c>
      <c r="E234" s="18">
        <f t="shared" si="38"/>
        <v>88.28125</v>
      </c>
      <c r="F234" s="18">
        <f t="shared" si="30"/>
        <v>8.4409989837483893E-2</v>
      </c>
      <c r="G234" s="18">
        <v>4.8690775000146402</v>
      </c>
      <c r="H234" t="s">
        <v>557</v>
      </c>
      <c r="I234" s="18">
        <f t="shared" si="31"/>
        <v>88.28125</v>
      </c>
      <c r="J234" s="18">
        <f t="shared" si="32"/>
        <v>0.59866777777719804</v>
      </c>
      <c r="K234" s="18">
        <v>5.5203524999960507</v>
      </c>
      <c r="L234" t="s">
        <v>813</v>
      </c>
      <c r="M234" s="18">
        <f t="shared" si="33"/>
        <v>88.28125</v>
      </c>
      <c r="N234" s="18">
        <f t="shared" si="34"/>
        <v>0.17373512958247544</v>
      </c>
      <c r="O234" s="18">
        <v>4.2792680000000001</v>
      </c>
      <c r="P234" t="s">
        <v>1069</v>
      </c>
      <c r="Q234" s="18">
        <f t="shared" si="35"/>
        <v>88.28125</v>
      </c>
      <c r="R234" s="18">
        <f t="shared" si="36"/>
        <v>0.63422316015581137</v>
      </c>
      <c r="S234" s="18">
        <f ca="1">'result(Ti-Al)'!AK322</f>
        <v>0.33226211550383344</v>
      </c>
      <c r="T234" t="s">
        <v>1327</v>
      </c>
      <c r="U234" s="18">
        <f t="shared" si="39"/>
        <v>88.28125</v>
      </c>
      <c r="V234" s="18">
        <f t="shared" si="37"/>
        <v>0.18962727484116446</v>
      </c>
    </row>
    <row r="235" spans="1:22" x14ac:dyDescent="0.15">
      <c r="A235" s="18">
        <v>299</v>
      </c>
      <c r="B235" s="15">
        <v>228</v>
      </c>
      <c r="C235" s="18">
        <v>1.9336549999984243</v>
      </c>
      <c r="D235" t="s">
        <v>302</v>
      </c>
      <c r="E235" s="18">
        <f t="shared" si="38"/>
        <v>88.671875</v>
      </c>
      <c r="F235" s="18">
        <f t="shared" si="30"/>
        <v>0.38270162029688531</v>
      </c>
      <c r="G235" s="18">
        <v>7.4740775000137205</v>
      </c>
      <c r="H235" t="s">
        <v>558</v>
      </c>
      <c r="I235" s="18">
        <f t="shared" si="31"/>
        <v>88.671875</v>
      </c>
      <c r="J235" s="18">
        <f t="shared" si="32"/>
        <v>0.44140349032174225</v>
      </c>
      <c r="K235" s="18">
        <v>4.1803524999970421</v>
      </c>
      <c r="L235" t="s">
        <v>814</v>
      </c>
      <c r="M235" s="18">
        <f t="shared" si="33"/>
        <v>88.671875</v>
      </c>
      <c r="N235" s="18">
        <f t="shared" si="34"/>
        <v>0.11277303414676687</v>
      </c>
      <c r="O235" s="18">
        <v>9.4268000000000005E-2</v>
      </c>
      <c r="P235" t="s">
        <v>1070</v>
      </c>
      <c r="Q235" s="18">
        <f t="shared" si="35"/>
        <v>88.671875</v>
      </c>
      <c r="R235" s="18">
        <f t="shared" si="36"/>
        <v>0.36247982590854944</v>
      </c>
      <c r="S235" s="18">
        <f ca="1">'result(Ti-Al)'!AK323</f>
        <v>3.9513163742696182</v>
      </c>
      <c r="T235" t="s">
        <v>1328</v>
      </c>
      <c r="U235" s="18">
        <f t="shared" si="39"/>
        <v>88.671875</v>
      </c>
      <c r="V235" s="18">
        <f t="shared" si="37"/>
        <v>0.35845817129725766</v>
      </c>
    </row>
    <row r="236" spans="1:22" x14ac:dyDescent="0.15">
      <c r="A236" s="18">
        <v>300</v>
      </c>
      <c r="B236" s="15">
        <v>229</v>
      </c>
      <c r="C236" s="18">
        <v>1.3396549999988849</v>
      </c>
      <c r="D236" t="s">
        <v>303</v>
      </c>
      <c r="E236" s="18">
        <f t="shared" si="38"/>
        <v>89.0625</v>
      </c>
      <c r="F236" s="18">
        <f t="shared" si="30"/>
        <v>0.11585685626460322</v>
      </c>
      <c r="G236" s="18">
        <v>6.2060775000141177</v>
      </c>
      <c r="H236" t="s">
        <v>559</v>
      </c>
      <c r="I236" s="18">
        <f t="shared" si="31"/>
        <v>89.0625</v>
      </c>
      <c r="J236" s="18">
        <f t="shared" si="32"/>
        <v>0.72339379579689123</v>
      </c>
      <c r="K236" s="18">
        <v>5.450352499995148</v>
      </c>
      <c r="L236" t="s">
        <v>815</v>
      </c>
      <c r="M236" s="18">
        <f t="shared" si="33"/>
        <v>89.0625</v>
      </c>
      <c r="N236" s="18">
        <f t="shared" si="34"/>
        <v>0.19713289735056513</v>
      </c>
      <c r="O236" s="18">
        <v>2.2572679999999998</v>
      </c>
      <c r="P236" t="s">
        <v>1071</v>
      </c>
      <c r="Q236" s="18">
        <f t="shared" si="35"/>
        <v>89.0625</v>
      </c>
      <c r="R236" s="18">
        <f t="shared" si="36"/>
        <v>0.11535111894679261</v>
      </c>
      <c r="S236" s="18">
        <f ca="1">'result(Ti-Al)'!AK324</f>
        <v>2.2807457199871313</v>
      </c>
      <c r="T236" t="s">
        <v>1329</v>
      </c>
      <c r="U236" s="18">
        <f t="shared" si="39"/>
        <v>89.0625</v>
      </c>
      <c r="V236" s="18">
        <f t="shared" si="37"/>
        <v>0.52078233079169023</v>
      </c>
    </row>
    <row r="237" spans="1:22" x14ac:dyDescent="0.15">
      <c r="A237" s="18">
        <v>301</v>
      </c>
      <c r="B237" s="15">
        <v>230</v>
      </c>
      <c r="C237" s="18">
        <v>3.3686549999991655</v>
      </c>
      <c r="D237" t="s">
        <v>304</v>
      </c>
      <c r="E237" s="18">
        <f t="shared" si="38"/>
        <v>89.453125</v>
      </c>
      <c r="F237" s="18">
        <f t="shared" si="30"/>
        <v>9.9780401671220348E-2</v>
      </c>
      <c r="G237" s="18">
        <v>4.8430775000163351</v>
      </c>
      <c r="H237" t="s">
        <v>560</v>
      </c>
      <c r="I237" s="18">
        <f t="shared" si="31"/>
        <v>89.453125</v>
      </c>
      <c r="J237" s="18">
        <f t="shared" si="32"/>
        <v>0.49609730797594398</v>
      </c>
      <c r="K237" s="18">
        <v>-8.7647500002674406E-2</v>
      </c>
      <c r="L237" t="s">
        <v>816</v>
      </c>
      <c r="M237" s="18">
        <f t="shared" si="33"/>
        <v>89.453125</v>
      </c>
      <c r="N237" s="18">
        <f t="shared" si="34"/>
        <v>0.4433415489037964</v>
      </c>
      <c r="O237" s="18">
        <v>2.0412680000000001</v>
      </c>
      <c r="P237" t="s">
        <v>1072</v>
      </c>
      <c r="Q237" s="18">
        <f t="shared" si="35"/>
        <v>89.453125</v>
      </c>
      <c r="R237" s="18">
        <f t="shared" si="36"/>
        <v>0.13468409179509994</v>
      </c>
      <c r="S237" s="18">
        <f ca="1">'result(Ti-Al)'!AK325</f>
        <v>5.0222105024164527</v>
      </c>
      <c r="T237" t="s">
        <v>1330</v>
      </c>
      <c r="U237" s="18">
        <f t="shared" si="39"/>
        <v>89.453125</v>
      </c>
      <c r="V237" s="18">
        <f t="shared" si="37"/>
        <v>0.45692416260696378</v>
      </c>
    </row>
    <row r="238" spans="1:22" x14ac:dyDescent="0.15">
      <c r="A238" s="18">
        <v>302</v>
      </c>
      <c r="B238" s="15">
        <v>231</v>
      </c>
      <c r="C238" s="18">
        <v>2.2486549999989336</v>
      </c>
      <c r="D238" t="s">
        <v>305</v>
      </c>
      <c r="E238" s="18">
        <f t="shared" si="38"/>
        <v>89.84375</v>
      </c>
      <c r="F238" s="18">
        <f t="shared" si="30"/>
        <v>0.23249086251978615</v>
      </c>
      <c r="G238" s="18">
        <v>1.4080775000167023</v>
      </c>
      <c r="H238" t="s">
        <v>561</v>
      </c>
      <c r="I238" s="18">
        <f t="shared" si="31"/>
        <v>89.84375</v>
      </c>
      <c r="J238" s="18">
        <f t="shared" si="32"/>
        <v>0.41525715075213171</v>
      </c>
      <c r="K238" s="18">
        <v>4.3903524999961974</v>
      </c>
      <c r="L238" t="s">
        <v>817</v>
      </c>
      <c r="M238" s="18">
        <f t="shared" si="33"/>
        <v>89.84375</v>
      </c>
      <c r="N238" s="18">
        <f t="shared" si="34"/>
        <v>0.17951489533902754</v>
      </c>
      <c r="O238" s="18">
        <v>3.5112679999999998</v>
      </c>
      <c r="P238" t="s">
        <v>1073</v>
      </c>
      <c r="Q238" s="18">
        <f t="shared" si="35"/>
        <v>89.84375</v>
      </c>
      <c r="R238" s="18">
        <f t="shared" si="36"/>
        <v>0.37664276292006027</v>
      </c>
      <c r="S238" s="18">
        <f ca="1">'result(Ti-Al)'!AK326</f>
        <v>3.7736726146263289</v>
      </c>
      <c r="T238" t="s">
        <v>1331</v>
      </c>
      <c r="U238" s="18">
        <f t="shared" si="39"/>
        <v>89.84375</v>
      </c>
      <c r="V238" s="18">
        <f t="shared" si="37"/>
        <v>0.25982995033816192</v>
      </c>
    </row>
    <row r="239" spans="1:22" x14ac:dyDescent="0.15">
      <c r="A239" s="18">
        <v>303</v>
      </c>
      <c r="B239" s="15">
        <v>232</v>
      </c>
      <c r="C239" s="18">
        <v>3.7336550000013347</v>
      </c>
      <c r="D239" t="s">
        <v>306</v>
      </c>
      <c r="E239" s="18">
        <f t="shared" si="38"/>
        <v>90.234375</v>
      </c>
      <c r="F239" s="18">
        <f t="shared" si="30"/>
        <v>0.11954156849253308</v>
      </c>
      <c r="G239" s="18">
        <v>10.406077500014987</v>
      </c>
      <c r="H239" t="s">
        <v>562</v>
      </c>
      <c r="I239" s="18">
        <f t="shared" si="31"/>
        <v>90.234375</v>
      </c>
      <c r="J239" s="18">
        <f t="shared" si="32"/>
        <v>0.19334919135993495</v>
      </c>
      <c r="K239" s="18">
        <v>5.2163524999961908</v>
      </c>
      <c r="L239" t="s">
        <v>818</v>
      </c>
      <c r="M239" s="18">
        <f t="shared" si="33"/>
        <v>90.234375</v>
      </c>
      <c r="N239" s="18">
        <f t="shared" si="34"/>
        <v>0.2808953855579901</v>
      </c>
      <c r="O239" s="18">
        <v>2.7752680000000001</v>
      </c>
      <c r="P239" t="s">
        <v>1074</v>
      </c>
      <c r="Q239" s="18">
        <f t="shared" si="35"/>
        <v>90.234375</v>
      </c>
      <c r="R239" s="18">
        <f t="shared" si="36"/>
        <v>0.29410590125860381</v>
      </c>
      <c r="S239" s="18">
        <f ca="1">'result(Ti-Al)'!AK327</f>
        <v>3.4904242141327817</v>
      </c>
      <c r="T239" t="s">
        <v>1332</v>
      </c>
      <c r="U239" s="18">
        <f t="shared" si="39"/>
        <v>90.234375</v>
      </c>
      <c r="V239" s="18">
        <f t="shared" si="37"/>
        <v>0.13013078242867504</v>
      </c>
    </row>
    <row r="240" spans="1:22" x14ac:dyDescent="0.15">
      <c r="A240" s="18">
        <v>304</v>
      </c>
      <c r="B240" s="15">
        <v>233</v>
      </c>
      <c r="C240" s="18">
        <v>4.117654999998166</v>
      </c>
      <c r="D240" t="s">
        <v>307</v>
      </c>
      <c r="E240" s="18">
        <f t="shared" si="38"/>
        <v>90.625</v>
      </c>
      <c r="F240" s="18">
        <f t="shared" si="30"/>
        <v>5.52584687377419E-2</v>
      </c>
      <c r="G240" s="18">
        <v>8.1700775000150827</v>
      </c>
      <c r="H240" t="s">
        <v>563</v>
      </c>
      <c r="I240" s="18">
        <f t="shared" si="31"/>
        <v>90.625</v>
      </c>
      <c r="J240" s="18">
        <f t="shared" si="32"/>
        <v>0.4732320162953329</v>
      </c>
      <c r="K240" s="18">
        <v>3.4143524999947772</v>
      </c>
      <c r="L240" t="s">
        <v>819</v>
      </c>
      <c r="M240" s="18">
        <f t="shared" si="33"/>
        <v>90.625</v>
      </c>
      <c r="N240" s="18">
        <f t="shared" si="34"/>
        <v>0.47042078887371974</v>
      </c>
      <c r="O240" s="18">
        <v>2.477268</v>
      </c>
      <c r="P240" t="s">
        <v>1075</v>
      </c>
      <c r="Q240" s="18">
        <f t="shared" si="35"/>
        <v>90.625</v>
      </c>
      <c r="R240" s="18">
        <f t="shared" si="36"/>
        <v>0.30666362401126324</v>
      </c>
      <c r="S240" s="18">
        <f ca="1">'result(Ti-Al)'!AK328</f>
        <v>4.281262620890697</v>
      </c>
      <c r="T240" t="s">
        <v>1333</v>
      </c>
      <c r="U240" s="18">
        <f t="shared" si="39"/>
        <v>90.625</v>
      </c>
      <c r="V240" s="18">
        <f t="shared" si="37"/>
        <v>0.1774293565925851</v>
      </c>
    </row>
    <row r="241" spans="1:22" x14ac:dyDescent="0.15">
      <c r="A241" s="18">
        <v>305</v>
      </c>
      <c r="B241" s="15">
        <v>234</v>
      </c>
      <c r="C241" s="18">
        <v>3.1226549999985309</v>
      </c>
      <c r="D241" t="s">
        <v>308</v>
      </c>
      <c r="E241" s="18">
        <f t="shared" si="38"/>
        <v>91.015625</v>
      </c>
      <c r="F241" s="18">
        <f t="shared" si="30"/>
        <v>0.22512058423785877</v>
      </c>
      <c r="G241" s="18">
        <v>3.9220775000146091</v>
      </c>
      <c r="H241" t="s">
        <v>564</v>
      </c>
      <c r="I241" s="18">
        <f t="shared" si="31"/>
        <v>91.015625</v>
      </c>
      <c r="J241" s="18">
        <f t="shared" si="32"/>
        <v>0.15800077046555547</v>
      </c>
      <c r="K241" s="18">
        <v>3.2433524999966323</v>
      </c>
      <c r="L241" t="s">
        <v>820</v>
      </c>
      <c r="M241" s="18">
        <f t="shared" si="33"/>
        <v>91.015625</v>
      </c>
      <c r="N241" s="18">
        <f t="shared" si="34"/>
        <v>0.79178069677144192</v>
      </c>
      <c r="O241" s="18">
        <v>1.5372680000000001</v>
      </c>
      <c r="P241" t="s">
        <v>1076</v>
      </c>
      <c r="Q241" s="18">
        <f t="shared" si="35"/>
        <v>91.015625</v>
      </c>
      <c r="R241" s="18">
        <f t="shared" si="36"/>
        <v>0.35099077789864913</v>
      </c>
      <c r="S241" s="18">
        <f ca="1">'result(Ti-Al)'!AK329</f>
        <v>3.4896512207118429</v>
      </c>
      <c r="T241" t="s">
        <v>1334</v>
      </c>
      <c r="U241" s="18">
        <f t="shared" si="39"/>
        <v>91.015625</v>
      </c>
      <c r="V241" s="18">
        <f t="shared" si="37"/>
        <v>0.35387969676035574</v>
      </c>
    </row>
    <row r="242" spans="1:22" x14ac:dyDescent="0.15">
      <c r="A242" s="18">
        <v>306</v>
      </c>
      <c r="B242" s="15">
        <v>235</v>
      </c>
      <c r="C242" s="18">
        <v>3.6846550000007028</v>
      </c>
      <c r="D242" t="s">
        <v>309</v>
      </c>
      <c r="E242" s="18">
        <f t="shared" si="38"/>
        <v>91.40625</v>
      </c>
      <c r="F242" s="18">
        <f t="shared" si="30"/>
        <v>0.35060788954668509</v>
      </c>
      <c r="G242" s="18">
        <v>4.2150775000138196</v>
      </c>
      <c r="H242" t="s">
        <v>565</v>
      </c>
      <c r="I242" s="18">
        <f t="shared" si="31"/>
        <v>91.40625</v>
      </c>
      <c r="J242" s="18">
        <f t="shared" si="32"/>
        <v>0.7594833394830095</v>
      </c>
      <c r="K242" s="18">
        <v>1.3003524999959382</v>
      </c>
      <c r="L242" t="s">
        <v>821</v>
      </c>
      <c r="M242" s="18">
        <f t="shared" si="33"/>
        <v>91.40625</v>
      </c>
      <c r="N242" s="18">
        <f t="shared" si="34"/>
        <v>0.19142013373929434</v>
      </c>
      <c r="O242" s="18">
        <v>1.901268</v>
      </c>
      <c r="P242" t="s">
        <v>1077</v>
      </c>
      <c r="Q242" s="18">
        <f t="shared" si="35"/>
        <v>91.40625</v>
      </c>
      <c r="R242" s="18">
        <f t="shared" si="36"/>
        <v>0.64316019390708423</v>
      </c>
      <c r="S242" s="18">
        <f ca="1">'result(Ti-Al)'!AK330</f>
        <v>2.2924138506163763</v>
      </c>
      <c r="T242" t="s">
        <v>1335</v>
      </c>
      <c r="U242" s="18">
        <f t="shared" si="39"/>
        <v>91.40625</v>
      </c>
      <c r="V242" s="18">
        <f t="shared" si="37"/>
        <v>6.0320939770485228E-2</v>
      </c>
    </row>
    <row r="243" spans="1:22" x14ac:dyDescent="0.15">
      <c r="A243" s="18">
        <v>307</v>
      </c>
      <c r="B243" s="15">
        <v>236</v>
      </c>
      <c r="C243" s="18">
        <v>-2.15134500000147</v>
      </c>
      <c r="D243" t="s">
        <v>310</v>
      </c>
      <c r="E243" s="18">
        <f t="shared" si="38"/>
        <v>91.796875</v>
      </c>
      <c r="F243" s="18">
        <f t="shared" si="30"/>
        <v>0.47675453011820268</v>
      </c>
      <c r="G243" s="18">
        <v>2.6680775000151868</v>
      </c>
      <c r="H243" t="s">
        <v>566</v>
      </c>
      <c r="I243" s="18">
        <f t="shared" si="31"/>
        <v>91.796875</v>
      </c>
      <c r="J243" s="18">
        <f t="shared" si="32"/>
        <v>0.17479897859729462</v>
      </c>
      <c r="K243" s="18">
        <v>1.425352499996535</v>
      </c>
      <c r="L243" t="s">
        <v>822</v>
      </c>
      <c r="M243" s="18">
        <f t="shared" si="33"/>
        <v>91.796875</v>
      </c>
      <c r="N243" s="18">
        <f t="shared" si="34"/>
        <v>0.12115474774328523</v>
      </c>
      <c r="O243" s="18">
        <v>0.53226799999999996</v>
      </c>
      <c r="P243" t="s">
        <v>1078</v>
      </c>
      <c r="Q243" s="18">
        <f t="shared" si="35"/>
        <v>91.796875</v>
      </c>
      <c r="R243" s="18">
        <f t="shared" si="36"/>
        <v>0.93751348803083656</v>
      </c>
      <c r="S243" s="18">
        <f ca="1">'result(Ti-Al)'!AK331</f>
        <v>-0.21994534391059828</v>
      </c>
      <c r="T243" t="s">
        <v>1336</v>
      </c>
      <c r="U243" s="18">
        <f t="shared" si="39"/>
        <v>91.796875</v>
      </c>
      <c r="V243" s="18">
        <f t="shared" si="37"/>
        <v>0.25738225921397878</v>
      </c>
    </row>
    <row r="244" spans="1:22" x14ac:dyDescent="0.15">
      <c r="A244" s="18">
        <v>308</v>
      </c>
      <c r="B244" s="15">
        <v>237</v>
      </c>
      <c r="C244" s="18">
        <v>2.084655000000879</v>
      </c>
      <c r="D244" t="s">
        <v>311</v>
      </c>
      <c r="E244" s="18">
        <f t="shared" si="38"/>
        <v>92.1875</v>
      </c>
      <c r="F244" s="18">
        <f t="shared" si="30"/>
        <v>0.11379206069174562</v>
      </c>
      <c r="G244" s="18">
        <v>5.4830775000134224</v>
      </c>
      <c r="H244" t="s">
        <v>567</v>
      </c>
      <c r="I244" s="18">
        <f t="shared" si="31"/>
        <v>92.1875</v>
      </c>
      <c r="J244" s="18">
        <f t="shared" si="32"/>
        <v>0.43343825005909881</v>
      </c>
      <c r="K244" s="18">
        <v>5.1393524999951978</v>
      </c>
      <c r="L244" t="s">
        <v>823</v>
      </c>
      <c r="M244" s="18">
        <f t="shared" si="33"/>
        <v>92.1875</v>
      </c>
      <c r="N244" s="18">
        <f t="shared" si="34"/>
        <v>0.35724380461405886</v>
      </c>
      <c r="O244" s="18">
        <v>-2.8037299999999998</v>
      </c>
      <c r="P244" t="s">
        <v>1079</v>
      </c>
      <c r="Q244" s="18">
        <f t="shared" si="35"/>
        <v>92.1875</v>
      </c>
      <c r="R244" s="18">
        <f t="shared" si="36"/>
        <v>0.26401823816962039</v>
      </c>
      <c r="S244" s="18">
        <f ca="1">'result(Ti-Al)'!AK332</f>
        <v>7.7683322601546871</v>
      </c>
      <c r="T244" t="s">
        <v>1337</v>
      </c>
      <c r="U244" s="18">
        <f t="shared" si="39"/>
        <v>92.1875</v>
      </c>
      <c r="V244" s="18">
        <f t="shared" si="37"/>
        <v>1.9224343165605465E-2</v>
      </c>
    </row>
    <row r="245" spans="1:22" x14ac:dyDescent="0.15">
      <c r="A245" s="18">
        <v>309</v>
      </c>
      <c r="B245" s="15">
        <v>238</v>
      </c>
      <c r="C245" s="18">
        <v>3.9646550000007608</v>
      </c>
      <c r="D245" t="s">
        <v>312</v>
      </c>
      <c r="E245" s="18">
        <f t="shared" si="38"/>
        <v>92.578125</v>
      </c>
      <c r="F245" s="18">
        <f t="shared" si="30"/>
        <v>0.28836034398715921</v>
      </c>
      <c r="G245" s="18">
        <v>7.646077500016446</v>
      </c>
      <c r="H245" t="s">
        <v>568</v>
      </c>
      <c r="I245" s="18">
        <f t="shared" si="31"/>
        <v>92.578125</v>
      </c>
      <c r="J245" s="18">
        <f t="shared" si="32"/>
        <v>0.50402438459674137</v>
      </c>
      <c r="K245" s="18">
        <v>5.4693524999969156</v>
      </c>
      <c r="L245" t="s">
        <v>824</v>
      </c>
      <c r="M245" s="18">
        <f t="shared" si="33"/>
        <v>92.578125</v>
      </c>
      <c r="N245" s="18">
        <f t="shared" si="34"/>
        <v>0.38351118929370343</v>
      </c>
      <c r="O245" s="18">
        <v>1.296268</v>
      </c>
      <c r="P245" t="s">
        <v>1080</v>
      </c>
      <c r="Q245" s="18">
        <f t="shared" si="35"/>
        <v>92.578125</v>
      </c>
      <c r="R245" s="18">
        <f t="shared" si="36"/>
        <v>0.31522741264162513</v>
      </c>
      <c r="S245" s="18">
        <f ca="1">'result(Ti-Al)'!AK333</f>
        <v>8.2446808940477787</v>
      </c>
      <c r="T245" t="s">
        <v>1338</v>
      </c>
      <c r="U245" s="18">
        <f t="shared" si="39"/>
        <v>92.578125</v>
      </c>
      <c r="V245" s="18">
        <f t="shared" si="37"/>
        <v>0.32527372191385351</v>
      </c>
    </row>
    <row r="246" spans="1:22" x14ac:dyDescent="0.15">
      <c r="A246" s="18">
        <v>310</v>
      </c>
      <c r="B246" s="15">
        <v>239</v>
      </c>
      <c r="C246" s="18">
        <v>0.79365499999894951</v>
      </c>
      <c r="D246" t="s">
        <v>313</v>
      </c>
      <c r="E246" s="18">
        <f t="shared" si="38"/>
        <v>92.96875</v>
      </c>
      <c r="F246" s="18">
        <f t="shared" si="30"/>
        <v>0.43755799707890664</v>
      </c>
      <c r="G246" s="18">
        <v>4.2400775000146496</v>
      </c>
      <c r="H246" t="s">
        <v>569</v>
      </c>
      <c r="I246" s="18">
        <f t="shared" si="31"/>
        <v>92.96875</v>
      </c>
      <c r="J246" s="18">
        <f t="shared" si="32"/>
        <v>0.40157939887690319</v>
      </c>
      <c r="K246" s="18">
        <v>4.5553524999952799</v>
      </c>
      <c r="L246" t="s">
        <v>825</v>
      </c>
      <c r="M246" s="18">
        <f t="shared" si="33"/>
        <v>92.96875</v>
      </c>
      <c r="N246" s="18">
        <f t="shared" si="34"/>
        <v>0.31594324233913035</v>
      </c>
      <c r="O246" s="18">
        <v>5.3062680000000002</v>
      </c>
      <c r="P246" t="s">
        <v>1081</v>
      </c>
      <c r="Q246" s="18">
        <f t="shared" si="35"/>
        <v>92.96875</v>
      </c>
      <c r="R246" s="18">
        <f t="shared" si="36"/>
        <v>0.22122364549934365</v>
      </c>
      <c r="S246" s="18">
        <f ca="1">'result(Ti-Al)'!AK334</f>
        <v>6.5493825468292526</v>
      </c>
      <c r="T246" t="s">
        <v>1339</v>
      </c>
      <c r="U246" s="18">
        <f t="shared" si="39"/>
        <v>92.96875</v>
      </c>
      <c r="V246" s="18">
        <f t="shared" si="37"/>
        <v>0.2037489896709184</v>
      </c>
    </row>
    <row r="247" spans="1:22" x14ac:dyDescent="0.15">
      <c r="A247" s="18">
        <v>311</v>
      </c>
      <c r="B247" s="15">
        <v>240</v>
      </c>
      <c r="C247" s="18">
        <v>4.2906549999983667</v>
      </c>
      <c r="D247" t="s">
        <v>314</v>
      </c>
      <c r="E247" s="18">
        <f t="shared" si="38"/>
        <v>93.359375</v>
      </c>
      <c r="F247" s="18">
        <f t="shared" si="30"/>
        <v>0.42715529911488476</v>
      </c>
      <c r="G247" s="18">
        <v>3.540077500016281</v>
      </c>
      <c r="H247" t="s">
        <v>570</v>
      </c>
      <c r="I247" s="18">
        <f t="shared" si="31"/>
        <v>93.359375</v>
      </c>
      <c r="J247" s="18">
        <f t="shared" si="32"/>
        <v>0.32455663275146857</v>
      </c>
      <c r="K247" s="18">
        <v>2.1023524999961296</v>
      </c>
      <c r="L247" t="s">
        <v>826</v>
      </c>
      <c r="M247" s="18">
        <f t="shared" si="33"/>
        <v>93.359375</v>
      </c>
      <c r="N247" s="18">
        <f t="shared" si="34"/>
        <v>0.38259553762320392</v>
      </c>
      <c r="O247" s="18">
        <v>3.191268</v>
      </c>
      <c r="P247" t="s">
        <v>1082</v>
      </c>
      <c r="Q247" s="18">
        <f t="shared" si="35"/>
        <v>93.359375</v>
      </c>
      <c r="R247" s="18">
        <f t="shared" si="36"/>
        <v>0.44576351155361071</v>
      </c>
      <c r="S247" s="18">
        <f ca="1">'result(Ti-Al)'!AK335</f>
        <v>-0.99944664353253776</v>
      </c>
      <c r="T247" t="s">
        <v>1340</v>
      </c>
      <c r="U247" s="18">
        <f t="shared" si="39"/>
        <v>93.359375</v>
      </c>
      <c r="V247" s="18">
        <f t="shared" si="37"/>
        <v>0.39729626508290927</v>
      </c>
    </row>
    <row r="248" spans="1:22" x14ac:dyDescent="0.15">
      <c r="A248" s="18">
        <v>312</v>
      </c>
      <c r="B248" s="15">
        <v>241</v>
      </c>
      <c r="C248" s="18">
        <v>4.939655000001153</v>
      </c>
      <c r="D248" t="s">
        <v>315</v>
      </c>
      <c r="E248" s="18">
        <f t="shared" si="38"/>
        <v>93.75</v>
      </c>
      <c r="F248" s="18">
        <f t="shared" si="30"/>
        <v>0.15140672669070201</v>
      </c>
      <c r="G248" s="18">
        <v>1.5780775000138192</v>
      </c>
      <c r="H248" t="s">
        <v>571</v>
      </c>
      <c r="I248" s="18">
        <f t="shared" si="31"/>
        <v>93.75</v>
      </c>
      <c r="J248" s="18">
        <f t="shared" si="32"/>
        <v>0.52334018288988438</v>
      </c>
      <c r="K248" s="18">
        <v>4.5753524999980755</v>
      </c>
      <c r="L248" t="s">
        <v>827</v>
      </c>
      <c r="M248" s="18">
        <f t="shared" si="33"/>
        <v>93.75</v>
      </c>
      <c r="N248" s="18">
        <f t="shared" si="34"/>
        <v>0.66037231895129211</v>
      </c>
      <c r="O248" s="18">
        <v>4.9562679999999997</v>
      </c>
      <c r="P248" t="s">
        <v>1083</v>
      </c>
      <c r="Q248" s="18">
        <f t="shared" si="35"/>
        <v>93.75</v>
      </c>
      <c r="R248" s="18">
        <f t="shared" si="36"/>
        <v>0.43397314474127002</v>
      </c>
      <c r="S248" s="18">
        <f ca="1">'result(Ti-Al)'!AK336</f>
        <v>-2.946962106572717</v>
      </c>
      <c r="T248" t="s">
        <v>1341</v>
      </c>
      <c r="U248" s="18">
        <f t="shared" si="39"/>
        <v>93.75</v>
      </c>
      <c r="V248" s="18">
        <f t="shared" si="37"/>
        <v>0.30042308676273993</v>
      </c>
    </row>
    <row r="249" spans="1:22" x14ac:dyDescent="0.15">
      <c r="A249" s="18">
        <v>313</v>
      </c>
      <c r="B249" s="15">
        <v>242</v>
      </c>
      <c r="C249" s="18">
        <v>6.6016550000007612</v>
      </c>
      <c r="D249" t="s">
        <v>316</v>
      </c>
      <c r="E249" s="18">
        <f t="shared" si="38"/>
        <v>94.140625</v>
      </c>
      <c r="F249" s="18">
        <f t="shared" si="30"/>
        <v>0.5697022379749529</v>
      </c>
      <c r="G249" s="18">
        <v>5.887077500016602</v>
      </c>
      <c r="H249" t="s">
        <v>572</v>
      </c>
      <c r="I249" s="18">
        <f t="shared" si="31"/>
        <v>94.140625</v>
      </c>
      <c r="J249" s="18">
        <f t="shared" si="32"/>
        <v>0.41400340845285699</v>
      </c>
      <c r="K249" s="18">
        <v>6.7153524999952197</v>
      </c>
      <c r="L249" t="s">
        <v>828</v>
      </c>
      <c r="M249" s="18">
        <f t="shared" si="33"/>
        <v>94.140625</v>
      </c>
      <c r="N249" s="18">
        <f t="shared" si="34"/>
        <v>0.50336159398996438</v>
      </c>
      <c r="O249" s="18">
        <v>4.6682680000000003</v>
      </c>
      <c r="P249" t="s">
        <v>1084</v>
      </c>
      <c r="Q249" s="18">
        <f t="shared" si="35"/>
        <v>94.140625</v>
      </c>
      <c r="R249" s="18">
        <f t="shared" si="36"/>
        <v>0.1782757577594225</v>
      </c>
      <c r="S249" s="18">
        <f ca="1">'result(Ti-Al)'!AK337</f>
        <v>0.7868083056198818</v>
      </c>
      <c r="T249" t="s">
        <v>1342</v>
      </c>
      <c r="U249" s="18">
        <f t="shared" si="39"/>
        <v>94.140625</v>
      </c>
      <c r="V249" s="18">
        <f t="shared" si="37"/>
        <v>0.21635912527767587</v>
      </c>
    </row>
    <row r="250" spans="1:22" x14ac:dyDescent="0.15">
      <c r="A250" s="18">
        <v>314</v>
      </c>
      <c r="B250" s="15">
        <v>243</v>
      </c>
      <c r="C250" s="18">
        <v>4.6386550000008242</v>
      </c>
      <c r="D250" t="s">
        <v>317</v>
      </c>
      <c r="E250" s="18">
        <f t="shared" si="38"/>
        <v>94.53125</v>
      </c>
      <c r="F250" s="18">
        <f t="shared" si="30"/>
        <v>0.81282121300196097</v>
      </c>
      <c r="G250" s="18">
        <v>8.1660775000145236</v>
      </c>
      <c r="H250" t="s">
        <v>573</v>
      </c>
      <c r="I250" s="18">
        <f t="shared" si="31"/>
        <v>94.53125</v>
      </c>
      <c r="J250" s="18">
        <f t="shared" si="32"/>
        <v>0.60192384428270951</v>
      </c>
      <c r="K250" s="18">
        <v>4.6213524999956235</v>
      </c>
      <c r="L250" t="s">
        <v>829</v>
      </c>
      <c r="M250" s="18">
        <f t="shared" si="33"/>
        <v>94.53125</v>
      </c>
      <c r="N250" s="18">
        <f t="shared" si="34"/>
        <v>0.65212559231544132</v>
      </c>
      <c r="O250" s="18">
        <v>3.7212679999999998</v>
      </c>
      <c r="P250" t="s">
        <v>1085</v>
      </c>
      <c r="Q250" s="18">
        <f t="shared" si="35"/>
        <v>94.53125</v>
      </c>
      <c r="R250" s="18">
        <f t="shared" si="36"/>
        <v>0.47374124950398305</v>
      </c>
      <c r="S250" s="18">
        <f ca="1">'result(Ti-Al)'!AK338</f>
        <v>7.0217445094215236</v>
      </c>
      <c r="T250" t="s">
        <v>1343</v>
      </c>
      <c r="U250" s="18">
        <f t="shared" si="39"/>
        <v>94.53125</v>
      </c>
      <c r="V250" s="18">
        <f t="shared" si="37"/>
        <v>0.19394093822155289</v>
      </c>
    </row>
    <row r="251" spans="1:22" x14ac:dyDescent="0.15">
      <c r="A251" s="18">
        <v>315</v>
      </c>
      <c r="B251" s="15">
        <v>244</v>
      </c>
      <c r="C251" s="18">
        <v>4.0006549999986873</v>
      </c>
      <c r="D251" t="s">
        <v>318</v>
      </c>
      <c r="E251" s="18">
        <f t="shared" si="38"/>
        <v>94.921875</v>
      </c>
      <c r="F251" s="18">
        <f t="shared" si="30"/>
        <v>0.76176690942255199</v>
      </c>
      <c r="G251" s="18">
        <v>3.4830775000145309</v>
      </c>
      <c r="H251" t="s">
        <v>574</v>
      </c>
      <c r="I251" s="18">
        <f t="shared" si="31"/>
        <v>94.921875</v>
      </c>
      <c r="J251" s="18">
        <f t="shared" si="32"/>
        <v>0.61083498517934076</v>
      </c>
      <c r="K251" s="18">
        <v>5.118352499994927</v>
      </c>
      <c r="L251" t="s">
        <v>830</v>
      </c>
      <c r="M251" s="18">
        <f t="shared" si="33"/>
        <v>94.921875</v>
      </c>
      <c r="N251" s="18">
        <f t="shared" si="34"/>
        <v>0.55249203794473445</v>
      </c>
      <c r="O251" s="18">
        <v>3.9392680000000002</v>
      </c>
      <c r="P251" t="s">
        <v>1086</v>
      </c>
      <c r="Q251" s="18">
        <f t="shared" si="35"/>
        <v>94.921875</v>
      </c>
      <c r="R251" s="18">
        <f t="shared" si="36"/>
        <v>0.53608231464943357</v>
      </c>
      <c r="S251" s="18">
        <f ca="1">'result(Ti-Al)'!AK339</f>
        <v>2.0328239981227485</v>
      </c>
      <c r="T251" t="s">
        <v>1344</v>
      </c>
      <c r="U251" s="18">
        <f t="shared" si="39"/>
        <v>94.921875</v>
      </c>
      <c r="V251" s="18">
        <f t="shared" si="37"/>
        <v>0.11362538325830834</v>
      </c>
    </row>
    <row r="252" spans="1:22" x14ac:dyDescent="0.15">
      <c r="A252" s="18">
        <v>316</v>
      </c>
      <c r="B252" s="15">
        <v>245</v>
      </c>
      <c r="C252" s="18">
        <v>4.5606549999988033</v>
      </c>
      <c r="D252" t="s">
        <v>319</v>
      </c>
      <c r="E252" s="18">
        <f t="shared" si="38"/>
        <v>95.3125</v>
      </c>
      <c r="F252" s="18">
        <f t="shared" si="30"/>
        <v>0.25271634643169461</v>
      </c>
      <c r="G252" s="18">
        <v>3.8850775000156546</v>
      </c>
      <c r="H252" t="s">
        <v>575</v>
      </c>
      <c r="I252" s="18">
        <f t="shared" si="31"/>
        <v>95.3125</v>
      </c>
      <c r="J252" s="18">
        <f t="shared" si="32"/>
        <v>0.46421869214345374</v>
      </c>
      <c r="K252" s="18">
        <v>3.2793524999981116</v>
      </c>
      <c r="L252" t="s">
        <v>831</v>
      </c>
      <c r="M252" s="18">
        <f t="shared" si="33"/>
        <v>95.3125</v>
      </c>
      <c r="N252" s="18">
        <f t="shared" si="34"/>
        <v>0.44782910760452704</v>
      </c>
      <c r="O252" s="18">
        <v>5.5722680000000002</v>
      </c>
      <c r="P252" t="s">
        <v>1087</v>
      </c>
      <c r="Q252" s="18">
        <f t="shared" si="35"/>
        <v>95.3125</v>
      </c>
      <c r="R252" s="18">
        <f t="shared" si="36"/>
        <v>0.33098482223333603</v>
      </c>
      <c r="S252" s="18">
        <f ca="1">'result(Ti-Al)'!AK340</f>
        <v>2.6540784232444277</v>
      </c>
      <c r="T252" t="s">
        <v>1345</v>
      </c>
      <c r="U252" s="18">
        <f t="shared" si="39"/>
        <v>95.3125</v>
      </c>
      <c r="V252" s="18">
        <f t="shared" si="37"/>
        <v>9.5236292278177856E-2</v>
      </c>
    </row>
    <row r="253" spans="1:22" x14ac:dyDescent="0.15">
      <c r="A253" s="18">
        <v>317</v>
      </c>
      <c r="B253" s="15">
        <v>246</v>
      </c>
      <c r="C253" s="18">
        <v>1.0546550000007926</v>
      </c>
      <c r="D253" t="s">
        <v>320</v>
      </c>
      <c r="E253" s="18">
        <f t="shared" si="38"/>
        <v>95.703125</v>
      </c>
      <c r="F253" s="18">
        <f t="shared" si="30"/>
        <v>0.252793949825041</v>
      </c>
      <c r="G253" s="18">
        <v>5.1450775000141391</v>
      </c>
      <c r="H253" t="s">
        <v>576</v>
      </c>
      <c r="I253" s="18">
        <f t="shared" si="31"/>
        <v>95.703125</v>
      </c>
      <c r="J253" s="18">
        <f t="shared" si="32"/>
        <v>0.66947188382039724</v>
      </c>
      <c r="K253" s="18">
        <v>5.1463524999952881</v>
      </c>
      <c r="L253" t="s">
        <v>832</v>
      </c>
      <c r="M253" s="18">
        <f t="shared" si="33"/>
        <v>95.703125</v>
      </c>
      <c r="N253" s="18">
        <f t="shared" si="34"/>
        <v>0.37569272915119251</v>
      </c>
      <c r="O253" s="18">
        <v>2.6492680000000002</v>
      </c>
      <c r="P253" t="s">
        <v>1088</v>
      </c>
      <c r="Q253" s="18">
        <f t="shared" si="35"/>
        <v>95.703125</v>
      </c>
      <c r="R253" s="18">
        <f t="shared" si="36"/>
        <v>0.44580755671234373</v>
      </c>
      <c r="S253" s="18">
        <f ca="1">'result(Ti-Al)'!AK341</f>
        <v>-2.1531454100127307</v>
      </c>
      <c r="T253" t="s">
        <v>1346</v>
      </c>
      <c r="U253" s="18">
        <f t="shared" si="39"/>
        <v>95.703125</v>
      </c>
      <c r="V253" s="18">
        <f t="shared" si="37"/>
        <v>0.16511184216801819</v>
      </c>
    </row>
    <row r="254" spans="1:22" x14ac:dyDescent="0.15">
      <c r="A254" s="18">
        <v>318</v>
      </c>
      <c r="B254" s="15">
        <v>247</v>
      </c>
      <c r="C254" s="18">
        <v>5.4496549999996091</v>
      </c>
      <c r="D254" t="s">
        <v>321</v>
      </c>
      <c r="E254" s="18">
        <f t="shared" si="38"/>
        <v>96.09375</v>
      </c>
      <c r="F254" s="18">
        <f t="shared" si="30"/>
        <v>0.24279444338013603</v>
      </c>
      <c r="G254" s="18">
        <v>2.4630775000140659</v>
      </c>
      <c r="H254" t="s">
        <v>577</v>
      </c>
      <c r="I254" s="18">
        <f t="shared" si="31"/>
        <v>96.09375</v>
      </c>
      <c r="J254" s="18">
        <f t="shared" si="32"/>
        <v>0.89987150222471657</v>
      </c>
      <c r="K254" s="18">
        <v>7.6253524999962963</v>
      </c>
      <c r="L254" t="s">
        <v>833</v>
      </c>
      <c r="M254" s="18">
        <f t="shared" si="33"/>
        <v>96.09375</v>
      </c>
      <c r="N254" s="18">
        <f t="shared" si="34"/>
        <v>0.45453723592827749</v>
      </c>
      <c r="O254" s="18">
        <v>1.997268</v>
      </c>
      <c r="P254" t="s">
        <v>1089</v>
      </c>
      <c r="Q254" s="18">
        <f t="shared" si="35"/>
        <v>96.09375</v>
      </c>
      <c r="R254" s="18">
        <f t="shared" si="36"/>
        <v>8.5086046509478028E-2</v>
      </c>
      <c r="S254" s="18">
        <f ca="1">'result(Ti-Al)'!AK342</f>
        <v>3.3241105356860494</v>
      </c>
      <c r="T254" t="s">
        <v>1347</v>
      </c>
      <c r="U254" s="18">
        <f t="shared" si="39"/>
        <v>96.09375</v>
      </c>
      <c r="V254" s="18">
        <f t="shared" si="37"/>
        <v>0.39129355335456895</v>
      </c>
    </row>
    <row r="255" spans="1:22" x14ac:dyDescent="0.15">
      <c r="A255" s="18">
        <v>319</v>
      </c>
      <c r="B255" s="15">
        <v>248</v>
      </c>
      <c r="C255" s="18">
        <v>4.4906550000014533</v>
      </c>
      <c r="D255" t="s">
        <v>322</v>
      </c>
      <c r="E255" s="18">
        <f t="shared" si="38"/>
        <v>96.484375</v>
      </c>
      <c r="F255" s="18">
        <f t="shared" si="30"/>
        <v>0.88555967912136235</v>
      </c>
      <c r="G255" s="18">
        <v>5.0170775000140111</v>
      </c>
      <c r="H255" t="s">
        <v>578</v>
      </c>
      <c r="I255" s="18">
        <f t="shared" si="31"/>
        <v>96.484375</v>
      </c>
      <c r="J255" s="18">
        <f t="shared" si="32"/>
        <v>0.88278636039297997</v>
      </c>
      <c r="K255" s="18">
        <v>3.1733524999957297</v>
      </c>
      <c r="L255" t="s">
        <v>834</v>
      </c>
      <c r="M255" s="18">
        <f t="shared" si="33"/>
        <v>96.484375</v>
      </c>
      <c r="N255" s="18">
        <f t="shared" si="34"/>
        <v>0.17099580325711652</v>
      </c>
      <c r="O255" s="18">
        <v>-0.12273000000000001</v>
      </c>
      <c r="P255" t="s">
        <v>1090</v>
      </c>
      <c r="Q255" s="18">
        <f t="shared" si="35"/>
        <v>96.484375</v>
      </c>
      <c r="R255" s="18">
        <f t="shared" si="36"/>
        <v>0.18329551824962245</v>
      </c>
      <c r="S255" s="18">
        <f ca="1">'result(Ti-Al)'!AK343</f>
        <v>3.4101580246994563</v>
      </c>
      <c r="T255" t="s">
        <v>1348</v>
      </c>
      <c r="U255" s="18">
        <f t="shared" si="39"/>
        <v>96.484375</v>
      </c>
      <c r="V255" s="18">
        <f t="shared" si="37"/>
        <v>4.9700559162573418E-2</v>
      </c>
    </row>
    <row r="256" spans="1:22" x14ac:dyDescent="0.15">
      <c r="A256" s="18">
        <v>320</v>
      </c>
      <c r="B256" s="15">
        <v>249</v>
      </c>
      <c r="C256" s="18">
        <v>4.1796550000015031</v>
      </c>
      <c r="D256" t="s">
        <v>323</v>
      </c>
      <c r="E256" s="18">
        <f t="shared" si="38"/>
        <v>96.875</v>
      </c>
      <c r="F256" s="18">
        <f t="shared" si="30"/>
        <v>0.38502654156204352</v>
      </c>
      <c r="G256" s="18">
        <v>3.7400775000158148</v>
      </c>
      <c r="H256" t="s">
        <v>579</v>
      </c>
      <c r="I256" s="18">
        <f t="shared" si="31"/>
        <v>96.875</v>
      </c>
      <c r="J256" s="18">
        <f t="shared" si="32"/>
        <v>0.5925363238382344</v>
      </c>
      <c r="K256" s="18">
        <v>3.1643524999971362</v>
      </c>
      <c r="L256" t="s">
        <v>835</v>
      </c>
      <c r="M256" s="18">
        <f t="shared" si="33"/>
        <v>96.875</v>
      </c>
      <c r="N256" s="18">
        <f t="shared" si="34"/>
        <v>0.56036359098408794</v>
      </c>
      <c r="O256" s="18">
        <v>2.3822679999999998</v>
      </c>
      <c r="P256" t="s">
        <v>1091</v>
      </c>
      <c r="Q256" s="18">
        <f t="shared" si="35"/>
        <v>96.875</v>
      </c>
      <c r="R256" s="18">
        <f t="shared" si="36"/>
        <v>0.90327063024989751</v>
      </c>
      <c r="S256" s="18">
        <f ca="1">'result(Ti-Al)'!AK344</f>
        <v>-0.68664515579215291</v>
      </c>
      <c r="T256" t="s">
        <v>1349</v>
      </c>
      <c r="U256" s="18">
        <f t="shared" si="39"/>
        <v>96.875</v>
      </c>
      <c r="V256" s="18">
        <f t="shared" si="37"/>
        <v>0.40470948521167788</v>
      </c>
    </row>
    <row r="257" spans="1:22" x14ac:dyDescent="0.15">
      <c r="A257" s="18">
        <v>321</v>
      </c>
      <c r="B257" s="15">
        <v>250</v>
      </c>
      <c r="C257" s="18">
        <v>6.1456550000009713</v>
      </c>
      <c r="D257" t="s">
        <v>324</v>
      </c>
      <c r="E257" s="18">
        <f t="shared" si="38"/>
        <v>97.265625</v>
      </c>
      <c r="F257" s="18">
        <f t="shared" si="30"/>
        <v>0.38947418603529893</v>
      </c>
      <c r="G257" s="18">
        <v>3.8820775000161234</v>
      </c>
      <c r="H257" t="s">
        <v>580</v>
      </c>
      <c r="I257" s="18">
        <f t="shared" si="31"/>
        <v>97.265625</v>
      </c>
      <c r="J257" s="18">
        <f t="shared" si="32"/>
        <v>0.83911890449149362</v>
      </c>
      <c r="K257" s="18">
        <v>-1.9266475000030425</v>
      </c>
      <c r="L257" t="s">
        <v>836</v>
      </c>
      <c r="M257" s="18">
        <f t="shared" si="33"/>
        <v>97.265625</v>
      </c>
      <c r="N257" s="18">
        <f t="shared" si="34"/>
        <v>0.45878362441549259</v>
      </c>
      <c r="O257" s="18">
        <v>2.3092679999999999</v>
      </c>
      <c r="P257" t="s">
        <v>1092</v>
      </c>
      <c r="Q257" s="18">
        <f t="shared" si="35"/>
        <v>97.265625</v>
      </c>
      <c r="R257" s="18">
        <f t="shared" si="36"/>
        <v>0.70558286488975963</v>
      </c>
      <c r="S257" s="18">
        <f ca="1">'result(Ti-Al)'!AK345</f>
        <v>1.2733245135112377</v>
      </c>
      <c r="T257" t="s">
        <v>1350</v>
      </c>
      <c r="U257" s="18">
        <f t="shared" si="39"/>
        <v>97.265625</v>
      </c>
      <c r="V257" s="18">
        <f t="shared" si="37"/>
        <v>0.31454320486196746</v>
      </c>
    </row>
    <row r="258" spans="1:22" x14ac:dyDescent="0.15">
      <c r="A258" s="18">
        <v>322</v>
      </c>
      <c r="B258" s="15">
        <v>251</v>
      </c>
      <c r="C258" s="18">
        <v>0.19165499999829194</v>
      </c>
      <c r="D258" t="s">
        <v>325</v>
      </c>
      <c r="E258" s="18">
        <f t="shared" si="38"/>
        <v>97.65625</v>
      </c>
      <c r="F258" s="18">
        <f t="shared" si="30"/>
        <v>0.80165965251115801</v>
      </c>
      <c r="G258" s="18">
        <v>1.9480775000140227</v>
      </c>
      <c r="H258" t="s">
        <v>581</v>
      </c>
      <c r="I258" s="18">
        <f t="shared" si="31"/>
        <v>97.65625</v>
      </c>
      <c r="J258" s="18">
        <f t="shared" si="32"/>
        <v>0.43224192916973342</v>
      </c>
      <c r="K258" s="18">
        <v>3.1043524999958549</v>
      </c>
      <c r="L258" t="s">
        <v>837</v>
      </c>
      <c r="M258" s="18">
        <f t="shared" si="33"/>
        <v>97.65625</v>
      </c>
      <c r="N258" s="18">
        <f t="shared" si="34"/>
        <v>0.43577179072961997</v>
      </c>
      <c r="O258" s="18">
        <v>5.1332680000000002</v>
      </c>
      <c r="P258" t="s">
        <v>1093</v>
      </c>
      <c r="Q258" s="18">
        <f t="shared" si="35"/>
        <v>97.65625</v>
      </c>
      <c r="R258" s="18">
        <f t="shared" si="36"/>
        <v>0.54178342845742622</v>
      </c>
      <c r="S258" s="18">
        <f ca="1">'result(Ti-Al)'!AK346</f>
        <v>1.089351782488859</v>
      </c>
      <c r="T258" t="s">
        <v>1351</v>
      </c>
      <c r="U258" s="18">
        <f t="shared" si="39"/>
        <v>97.65625</v>
      </c>
      <c r="V258" s="18">
        <f t="shared" si="37"/>
        <v>0.10986831004785214</v>
      </c>
    </row>
    <row r="259" spans="1:22" x14ac:dyDescent="0.15">
      <c r="A259" s="18">
        <v>323</v>
      </c>
      <c r="B259" s="15">
        <v>252</v>
      </c>
      <c r="C259" s="18">
        <v>1.7426550000010366</v>
      </c>
      <c r="D259" t="s">
        <v>326</v>
      </c>
      <c r="E259" s="18">
        <f t="shared" si="38"/>
        <v>98.046875</v>
      </c>
      <c r="F259" s="18">
        <f t="shared" si="30"/>
        <v>0.37450324287456271</v>
      </c>
      <c r="G259" s="18">
        <v>6.493077500014266</v>
      </c>
      <c r="H259" t="s">
        <v>582</v>
      </c>
      <c r="I259" s="18">
        <f t="shared" si="31"/>
        <v>98.046875</v>
      </c>
      <c r="J259" s="18">
        <f t="shared" si="32"/>
        <v>0.40896143944575286</v>
      </c>
      <c r="K259" s="18">
        <v>6.5503524999961371</v>
      </c>
      <c r="L259" t="s">
        <v>838</v>
      </c>
      <c r="M259" s="18">
        <f t="shared" si="33"/>
        <v>98.046875</v>
      </c>
      <c r="N259" s="18">
        <f t="shared" si="34"/>
        <v>0.45759746826105846</v>
      </c>
      <c r="O259" s="18">
        <v>6.0272680000000003</v>
      </c>
      <c r="P259" t="s">
        <v>1094</v>
      </c>
      <c r="Q259" s="18">
        <f t="shared" si="35"/>
        <v>98.046875</v>
      </c>
      <c r="R259" s="18">
        <f t="shared" si="36"/>
        <v>0.58250114938043673</v>
      </c>
      <c r="S259" s="18">
        <f ca="1">'result(Ti-Al)'!AK347</f>
        <v>0.28648062750215919</v>
      </c>
      <c r="T259" t="s">
        <v>1352</v>
      </c>
      <c r="U259" s="18">
        <f t="shared" si="39"/>
        <v>98.046875</v>
      </c>
      <c r="V259" s="18">
        <f t="shared" si="37"/>
        <v>0.41119917883922391</v>
      </c>
    </row>
    <row r="260" spans="1:22" x14ac:dyDescent="0.15">
      <c r="A260" s="18">
        <v>324</v>
      </c>
      <c r="B260" s="15">
        <v>253</v>
      </c>
      <c r="C260" s="18">
        <v>4.1646550000002946</v>
      </c>
      <c r="D260" t="s">
        <v>327</v>
      </c>
      <c r="E260" s="18">
        <f t="shared" si="38"/>
        <v>98.4375</v>
      </c>
      <c r="F260" s="18">
        <f t="shared" si="30"/>
        <v>0.45924511506977972</v>
      </c>
      <c r="G260" s="18">
        <v>6.8280775000140181</v>
      </c>
      <c r="H260" t="s">
        <v>583</v>
      </c>
      <c r="I260" s="18">
        <f t="shared" si="31"/>
        <v>98.4375</v>
      </c>
      <c r="J260" s="18">
        <f t="shared" si="32"/>
        <v>0.81209332657999467</v>
      </c>
      <c r="K260" s="18">
        <v>4.5443524999981832</v>
      </c>
      <c r="L260" t="s">
        <v>839</v>
      </c>
      <c r="M260" s="18">
        <f t="shared" si="33"/>
        <v>98.4375</v>
      </c>
      <c r="N260" s="18">
        <f t="shared" si="34"/>
        <v>0.78064764560933164</v>
      </c>
      <c r="O260" s="18">
        <v>1.1362680000000001</v>
      </c>
      <c r="P260" t="s">
        <v>1095</v>
      </c>
      <c r="Q260" s="18">
        <f t="shared" si="35"/>
        <v>98.4375</v>
      </c>
      <c r="R260" s="18">
        <f t="shared" si="36"/>
        <v>0.54443554729266908</v>
      </c>
      <c r="S260" s="18">
        <f ca="1">'result(Ti-Al)'!AK348</f>
        <v>1.2758278062533341</v>
      </c>
      <c r="T260" t="s">
        <v>1353</v>
      </c>
      <c r="U260" s="18">
        <f t="shared" si="39"/>
        <v>98.4375</v>
      </c>
      <c r="V260" s="18">
        <f t="shared" si="37"/>
        <v>0.38927349847916232</v>
      </c>
    </row>
    <row r="261" spans="1:22" x14ac:dyDescent="0.15">
      <c r="A261" s="18">
        <v>325</v>
      </c>
      <c r="B261" s="15">
        <v>254</v>
      </c>
      <c r="C261" s="18">
        <v>4.0146549999988679</v>
      </c>
      <c r="D261" t="s">
        <v>328</v>
      </c>
      <c r="E261" s="18">
        <f t="shared" si="38"/>
        <v>98.828125</v>
      </c>
      <c r="F261" s="18">
        <f t="shared" si="30"/>
        <v>1.0514289904786103</v>
      </c>
      <c r="G261" s="18">
        <v>11.726077500014753</v>
      </c>
      <c r="H261" t="s">
        <v>584</v>
      </c>
      <c r="I261" s="18">
        <f t="shared" si="31"/>
        <v>98.828125</v>
      </c>
      <c r="J261" s="18">
        <f t="shared" si="32"/>
        <v>1.6018599272888081</v>
      </c>
      <c r="K261" s="18">
        <v>3.8243524999970191</v>
      </c>
      <c r="L261" t="s">
        <v>840</v>
      </c>
      <c r="M261" s="18">
        <f t="shared" si="33"/>
        <v>98.828125</v>
      </c>
      <c r="N261" s="18">
        <f t="shared" si="34"/>
        <v>1.5151875525818765</v>
      </c>
      <c r="O261" s="18">
        <v>1.249268</v>
      </c>
      <c r="P261" t="s">
        <v>1096</v>
      </c>
      <c r="Q261" s="18">
        <f t="shared" si="35"/>
        <v>98.828125</v>
      </c>
      <c r="R261" s="18">
        <f t="shared" si="36"/>
        <v>1.3474254627151774</v>
      </c>
      <c r="S261" s="18">
        <f ca="1">'result(Ti-Al)'!AK349</f>
        <v>4.7473492697278932</v>
      </c>
      <c r="T261" t="s">
        <v>1354</v>
      </c>
      <c r="U261" s="18">
        <f t="shared" si="39"/>
        <v>98.828125</v>
      </c>
      <c r="V261" s="18">
        <f t="shared" si="37"/>
        <v>0.7906274876298246</v>
      </c>
    </row>
    <row r="262" spans="1:22" x14ac:dyDescent="0.15">
      <c r="A262" s="18">
        <v>326</v>
      </c>
      <c r="B262" s="15">
        <v>255</v>
      </c>
      <c r="C262" s="18">
        <v>5.2046550000000025</v>
      </c>
      <c r="D262" t="s">
        <v>329</v>
      </c>
      <c r="E262" s="18">
        <f t="shared" si="38"/>
        <v>99.21875</v>
      </c>
      <c r="F262" s="18">
        <f t="shared" si="30"/>
        <v>1.1474771711267679</v>
      </c>
      <c r="G262" s="18">
        <v>6.0300775000143858</v>
      </c>
      <c r="H262" t="s">
        <v>585</v>
      </c>
      <c r="I262" s="18">
        <f t="shared" si="31"/>
        <v>99.21875</v>
      </c>
      <c r="J262" s="18">
        <f t="shared" si="32"/>
        <v>1.3390936852756137</v>
      </c>
      <c r="K262" s="18">
        <v>4.740352499997158</v>
      </c>
      <c r="L262" t="s">
        <v>841</v>
      </c>
      <c r="M262" s="18">
        <f t="shared" si="33"/>
        <v>99.21875</v>
      </c>
      <c r="N262" s="18">
        <f t="shared" si="34"/>
        <v>1.3557936645670543</v>
      </c>
      <c r="O262" s="18">
        <v>6.3332680000000003</v>
      </c>
      <c r="P262" t="s">
        <v>1097</v>
      </c>
      <c r="Q262" s="18">
        <f t="shared" si="35"/>
        <v>99.21875</v>
      </c>
      <c r="R262" s="18">
        <f t="shared" si="36"/>
        <v>1.2954591186703952</v>
      </c>
      <c r="S262" s="18">
        <f ca="1">'result(Ti-Al)'!AK350</f>
        <v>2.0551336553526722</v>
      </c>
      <c r="T262" t="s">
        <v>1355</v>
      </c>
      <c r="U262" s="18">
        <f t="shared" si="39"/>
        <v>99.21875</v>
      </c>
      <c r="V262" s="18">
        <f t="shared" si="37"/>
        <v>0.67365416349760332</v>
      </c>
    </row>
    <row r="263" spans="1:22" x14ac:dyDescent="0.15">
      <c r="A263" s="18">
        <v>327</v>
      </c>
      <c r="B263" s="15">
        <v>256</v>
      </c>
      <c r="C263" s="18">
        <v>2.3936549999987733</v>
      </c>
      <c r="D263" t="s">
        <v>330</v>
      </c>
      <c r="E263" s="18">
        <f t="shared" si="38"/>
        <v>99.609375</v>
      </c>
      <c r="F263" s="18">
        <f t="shared" si="30"/>
        <v>2.0514552845348302</v>
      </c>
      <c r="G263" s="18">
        <v>2.6140775000165206</v>
      </c>
      <c r="H263" t="s">
        <v>586</v>
      </c>
      <c r="I263" s="18">
        <f t="shared" si="31"/>
        <v>99.609375</v>
      </c>
      <c r="J263" s="18">
        <f t="shared" si="32"/>
        <v>2.5347217511159048</v>
      </c>
      <c r="K263" s="18">
        <v>3.5783524999963845</v>
      </c>
      <c r="L263" t="s">
        <v>842</v>
      </c>
      <c r="M263" s="18">
        <f t="shared" si="33"/>
        <v>99.609375</v>
      </c>
      <c r="N263" s="18">
        <f t="shared" si="34"/>
        <v>3.0752963023286437</v>
      </c>
      <c r="O263" s="18">
        <v>2.5362680000000002</v>
      </c>
      <c r="P263" t="s">
        <v>1098</v>
      </c>
      <c r="Q263" s="18">
        <f t="shared" si="35"/>
        <v>99.609375</v>
      </c>
      <c r="R263" s="18">
        <f t="shared" si="36"/>
        <v>1.8905543342997007</v>
      </c>
      <c r="S263" s="18">
        <f ca="1">'result(Ti-Al)'!AK351</f>
        <v>4.045327826368915</v>
      </c>
      <c r="T263" t="s">
        <v>1356</v>
      </c>
      <c r="U263" s="18">
        <f t="shared" si="39"/>
        <v>99.609375</v>
      </c>
      <c r="V263" s="18">
        <f t="shared" si="37"/>
        <v>2.0840995994999156</v>
      </c>
    </row>
    <row r="264" spans="1:22" x14ac:dyDescent="0.15">
      <c r="C264" s="17"/>
    </row>
    <row r="265" spans="1:22" x14ac:dyDescent="0.15">
      <c r="C265" s="17"/>
    </row>
    <row r="266" spans="1:22" x14ac:dyDescent="0.15">
      <c r="C266" s="17"/>
    </row>
    <row r="267" spans="1:22" x14ac:dyDescent="0.15">
      <c r="C267" s="17"/>
    </row>
    <row r="268" spans="1:22" x14ac:dyDescent="0.15">
      <c r="C268" s="17"/>
    </row>
    <row r="269" spans="1:22" x14ac:dyDescent="0.15">
      <c r="C269" s="17"/>
    </row>
    <row r="270" spans="1:22" x14ac:dyDescent="0.15">
      <c r="C270" s="17"/>
    </row>
    <row r="271" spans="1:22" x14ac:dyDescent="0.15">
      <c r="C271" s="17"/>
    </row>
    <row r="272" spans="1:22" x14ac:dyDescent="0.15">
      <c r="C272" s="17"/>
    </row>
    <row r="273" spans="3:3" x14ac:dyDescent="0.15">
      <c r="C273" s="17"/>
    </row>
    <row r="274" spans="3:3" x14ac:dyDescent="0.15">
      <c r="C274" s="17"/>
    </row>
    <row r="275" spans="3:3" x14ac:dyDescent="0.15">
      <c r="C275" s="17"/>
    </row>
    <row r="276" spans="3:3" x14ac:dyDescent="0.15">
      <c r="C276" s="17"/>
    </row>
    <row r="277" spans="3:3" x14ac:dyDescent="0.15">
      <c r="C277" s="17"/>
    </row>
    <row r="278" spans="3:3" x14ac:dyDescent="0.15">
      <c r="C278" s="17"/>
    </row>
    <row r="279" spans="3:3" x14ac:dyDescent="0.15">
      <c r="C279" s="17"/>
    </row>
    <row r="280" spans="3:3" x14ac:dyDescent="0.15">
      <c r="C280" s="17"/>
    </row>
    <row r="281" spans="3:3" x14ac:dyDescent="0.15">
      <c r="C281" s="17"/>
    </row>
    <row r="282" spans="3:3" x14ac:dyDescent="0.15">
      <c r="C282" s="17"/>
    </row>
    <row r="283" spans="3:3" x14ac:dyDescent="0.15">
      <c r="C283" s="17"/>
    </row>
    <row r="284" spans="3:3" x14ac:dyDescent="0.15">
      <c r="C284" s="17"/>
    </row>
    <row r="285" spans="3:3" x14ac:dyDescent="0.15">
      <c r="C285" s="17"/>
    </row>
    <row r="286" spans="3:3" x14ac:dyDescent="0.15">
      <c r="C286" s="17"/>
    </row>
    <row r="287" spans="3:3" x14ac:dyDescent="0.15">
      <c r="C287" s="17"/>
    </row>
    <row r="288" spans="3:3" x14ac:dyDescent="0.15">
      <c r="C288" s="17"/>
    </row>
    <row r="289" spans="3:3" x14ac:dyDescent="0.15">
      <c r="C289" s="17"/>
    </row>
    <row r="290" spans="3:3" x14ac:dyDescent="0.15">
      <c r="C290" s="17"/>
    </row>
    <row r="291" spans="3:3" x14ac:dyDescent="0.15">
      <c r="C291" s="17"/>
    </row>
    <row r="292" spans="3:3" x14ac:dyDescent="0.15">
      <c r="C292" s="17"/>
    </row>
    <row r="293" spans="3:3" x14ac:dyDescent="0.15">
      <c r="C293" s="17"/>
    </row>
    <row r="294" spans="3:3" x14ac:dyDescent="0.15">
      <c r="C294" s="17"/>
    </row>
    <row r="295" spans="3:3" x14ac:dyDescent="0.15">
      <c r="C295" s="17"/>
    </row>
    <row r="296" spans="3:3" x14ac:dyDescent="0.15">
      <c r="C296" s="17"/>
    </row>
    <row r="297" spans="3:3" x14ac:dyDescent="0.15">
      <c r="C297" s="17"/>
    </row>
    <row r="298" spans="3:3" x14ac:dyDescent="0.15">
      <c r="C298" s="17"/>
    </row>
    <row r="299" spans="3:3" x14ac:dyDescent="0.15">
      <c r="C299" s="17"/>
    </row>
    <row r="300" spans="3:3" x14ac:dyDescent="0.15">
      <c r="C300" s="17"/>
    </row>
    <row r="301" spans="3:3" x14ac:dyDescent="0.15">
      <c r="C301" s="17"/>
    </row>
    <row r="302" spans="3:3" x14ac:dyDescent="0.15">
      <c r="C302" s="17"/>
    </row>
    <row r="303" spans="3:3" x14ac:dyDescent="0.15">
      <c r="C303" s="17"/>
    </row>
    <row r="304" spans="3:3" x14ac:dyDescent="0.15">
      <c r="C304" s="17"/>
    </row>
    <row r="305" spans="3:3" x14ac:dyDescent="0.15">
      <c r="C305" s="17"/>
    </row>
    <row r="306" spans="3:3" x14ac:dyDescent="0.15">
      <c r="C306" s="17"/>
    </row>
    <row r="307" spans="3:3" x14ac:dyDescent="0.15">
      <c r="C307" s="17"/>
    </row>
    <row r="308" spans="3:3" x14ac:dyDescent="0.15">
      <c r="C308" s="17"/>
    </row>
    <row r="309" spans="3:3" x14ac:dyDescent="0.15">
      <c r="C309" s="17"/>
    </row>
    <row r="310" spans="3:3" x14ac:dyDescent="0.15">
      <c r="C310" s="17"/>
    </row>
    <row r="311" spans="3:3" x14ac:dyDescent="0.15">
      <c r="C311" s="17"/>
    </row>
    <row r="312" spans="3:3" x14ac:dyDescent="0.15">
      <c r="C312" s="17"/>
    </row>
    <row r="313" spans="3:3" x14ac:dyDescent="0.15">
      <c r="C313" s="17"/>
    </row>
    <row r="314" spans="3:3" x14ac:dyDescent="0.15">
      <c r="C314" s="17"/>
    </row>
    <row r="315" spans="3:3" x14ac:dyDescent="0.15">
      <c r="C315" s="17"/>
    </row>
    <row r="316" spans="3:3" x14ac:dyDescent="0.15">
      <c r="C316" s="17"/>
    </row>
    <row r="317" spans="3:3" x14ac:dyDescent="0.15">
      <c r="C317" s="17"/>
    </row>
    <row r="318" spans="3:3" x14ac:dyDescent="0.15">
      <c r="C318" s="17"/>
    </row>
    <row r="319" spans="3:3" x14ac:dyDescent="0.15">
      <c r="C319" s="17"/>
    </row>
    <row r="320" spans="3:3" x14ac:dyDescent="0.15">
      <c r="C320" s="17"/>
    </row>
    <row r="321" spans="3:3" x14ac:dyDescent="0.15">
      <c r="C321" s="17"/>
    </row>
    <row r="322" spans="3:3" x14ac:dyDescent="0.15">
      <c r="C322" s="17"/>
    </row>
    <row r="323" spans="3:3" x14ac:dyDescent="0.15">
      <c r="C323" s="17"/>
    </row>
    <row r="324" spans="3:3" x14ac:dyDescent="0.15">
      <c r="C324" s="17"/>
    </row>
    <row r="325" spans="3:3" x14ac:dyDescent="0.15">
      <c r="C325" s="17"/>
    </row>
    <row r="326" spans="3:3" x14ac:dyDescent="0.15">
      <c r="C326" s="17"/>
    </row>
    <row r="327" spans="3:3" x14ac:dyDescent="0.15">
      <c r="C327" s="17"/>
    </row>
    <row r="328" spans="3:3" x14ac:dyDescent="0.15">
      <c r="C328" s="17"/>
    </row>
    <row r="329" spans="3:3" x14ac:dyDescent="0.15">
      <c r="C329" s="17"/>
    </row>
    <row r="330" spans="3:3" x14ac:dyDescent="0.15">
      <c r="C330" s="17"/>
    </row>
    <row r="331" spans="3:3" x14ac:dyDescent="0.15">
      <c r="C331" s="17"/>
    </row>
    <row r="332" spans="3:3" x14ac:dyDescent="0.15">
      <c r="C332" s="17"/>
    </row>
    <row r="333" spans="3:3" x14ac:dyDescent="0.15">
      <c r="C333" s="17"/>
    </row>
    <row r="334" spans="3:3" x14ac:dyDescent="0.15">
      <c r="C334" s="17"/>
    </row>
    <row r="335" spans="3:3" x14ac:dyDescent="0.15">
      <c r="C335" s="17"/>
    </row>
    <row r="336" spans="3:3" x14ac:dyDescent="0.15">
      <c r="C336" s="17"/>
    </row>
    <row r="337" spans="3:3" x14ac:dyDescent="0.15">
      <c r="C337" s="17"/>
    </row>
    <row r="338" spans="3:3" x14ac:dyDescent="0.15">
      <c r="C338" s="17"/>
    </row>
    <row r="339" spans="3:3" x14ac:dyDescent="0.15">
      <c r="C339" s="17"/>
    </row>
    <row r="340" spans="3:3" x14ac:dyDescent="0.15">
      <c r="C340" s="17"/>
    </row>
    <row r="341" spans="3:3" x14ac:dyDescent="0.15">
      <c r="C341" s="17"/>
    </row>
    <row r="342" spans="3:3" x14ac:dyDescent="0.15">
      <c r="C342" s="17"/>
    </row>
    <row r="343" spans="3:3" x14ac:dyDescent="0.15">
      <c r="C343" s="17"/>
    </row>
    <row r="344" spans="3:3" x14ac:dyDescent="0.15">
      <c r="C344" s="17"/>
    </row>
    <row r="345" spans="3:3" x14ac:dyDescent="0.15">
      <c r="C345" s="17"/>
    </row>
    <row r="346" spans="3:3" x14ac:dyDescent="0.15">
      <c r="C346" s="17"/>
    </row>
    <row r="347" spans="3:3" x14ac:dyDescent="0.15">
      <c r="C347" s="17"/>
    </row>
    <row r="348" spans="3:3" x14ac:dyDescent="0.15">
      <c r="C348" s="17"/>
    </row>
    <row r="349" spans="3:3" x14ac:dyDescent="0.15">
      <c r="C349" s="17"/>
    </row>
    <row r="350" spans="3:3" x14ac:dyDescent="0.15">
      <c r="C350" s="17"/>
    </row>
    <row r="351" spans="3:3" x14ac:dyDescent="0.15">
      <c r="C351" s="17"/>
    </row>
    <row r="352" spans="3:3" x14ac:dyDescent="0.15">
      <c r="C352" s="17"/>
    </row>
    <row r="353" spans="3:3" x14ac:dyDescent="0.15">
      <c r="C353" s="17"/>
    </row>
    <row r="354" spans="3:3" x14ac:dyDescent="0.15">
      <c r="C354" s="17"/>
    </row>
    <row r="355" spans="3:3" x14ac:dyDescent="0.15">
      <c r="C355" s="17"/>
    </row>
    <row r="356" spans="3:3" x14ac:dyDescent="0.15">
      <c r="C356" s="17"/>
    </row>
    <row r="357" spans="3:3" x14ac:dyDescent="0.15">
      <c r="C357" s="17"/>
    </row>
    <row r="358" spans="3:3" x14ac:dyDescent="0.15">
      <c r="C358" s="17"/>
    </row>
    <row r="359" spans="3:3" x14ac:dyDescent="0.15">
      <c r="C359" s="17"/>
    </row>
    <row r="360" spans="3:3" x14ac:dyDescent="0.15">
      <c r="C360" s="17"/>
    </row>
    <row r="361" spans="3:3" x14ac:dyDescent="0.15">
      <c r="C361" s="17"/>
    </row>
    <row r="362" spans="3:3" x14ac:dyDescent="0.15">
      <c r="C362" s="17"/>
    </row>
    <row r="363" spans="3:3" x14ac:dyDescent="0.15">
      <c r="C363" s="17"/>
    </row>
    <row r="364" spans="3:3" x14ac:dyDescent="0.15">
      <c r="C364" s="17"/>
    </row>
    <row r="365" spans="3:3" x14ac:dyDescent="0.15">
      <c r="C365" s="17"/>
    </row>
    <row r="366" spans="3:3" x14ac:dyDescent="0.15">
      <c r="C366" s="17"/>
    </row>
    <row r="367" spans="3:3" x14ac:dyDescent="0.15">
      <c r="C367" s="17"/>
    </row>
    <row r="368" spans="3:3" x14ac:dyDescent="0.15">
      <c r="C368" s="17"/>
    </row>
    <row r="369" spans="3:3" x14ac:dyDescent="0.15">
      <c r="C369" s="17"/>
    </row>
    <row r="370" spans="3:3" x14ac:dyDescent="0.15">
      <c r="C370" s="17"/>
    </row>
    <row r="371" spans="3:3" x14ac:dyDescent="0.15">
      <c r="C371" s="17"/>
    </row>
    <row r="372" spans="3:3" x14ac:dyDescent="0.15">
      <c r="C372" s="17"/>
    </row>
    <row r="373" spans="3:3" x14ac:dyDescent="0.15">
      <c r="C373" s="17"/>
    </row>
    <row r="374" spans="3:3" x14ac:dyDescent="0.15">
      <c r="C374" s="17"/>
    </row>
    <row r="375" spans="3:3" x14ac:dyDescent="0.15">
      <c r="C375" s="17"/>
    </row>
    <row r="376" spans="3:3" x14ac:dyDescent="0.15">
      <c r="C376" s="17"/>
    </row>
    <row r="377" spans="3:3" x14ac:dyDescent="0.15">
      <c r="C377" s="17"/>
    </row>
    <row r="378" spans="3:3" x14ac:dyDescent="0.15">
      <c r="C378" s="17"/>
    </row>
    <row r="379" spans="3:3" x14ac:dyDescent="0.15">
      <c r="C379" s="17"/>
    </row>
    <row r="380" spans="3:3" x14ac:dyDescent="0.15">
      <c r="C380" s="17"/>
    </row>
    <row r="381" spans="3:3" x14ac:dyDescent="0.15">
      <c r="C381" s="17"/>
    </row>
    <row r="382" spans="3:3" x14ac:dyDescent="0.15">
      <c r="C382" s="17"/>
    </row>
    <row r="383" spans="3:3" x14ac:dyDescent="0.15">
      <c r="C383" s="17"/>
    </row>
    <row r="384" spans="3:3" x14ac:dyDescent="0.15">
      <c r="C384" s="17"/>
    </row>
    <row r="385" spans="3:3" x14ac:dyDescent="0.15">
      <c r="C385" s="17"/>
    </row>
    <row r="386" spans="3:3" x14ac:dyDescent="0.15">
      <c r="C386" s="17"/>
    </row>
    <row r="387" spans="3:3" x14ac:dyDescent="0.15">
      <c r="C387" s="17"/>
    </row>
    <row r="388" spans="3:3" x14ac:dyDescent="0.15">
      <c r="C388" s="17"/>
    </row>
    <row r="389" spans="3:3" x14ac:dyDescent="0.15">
      <c r="C389" s="17"/>
    </row>
    <row r="390" spans="3:3" x14ac:dyDescent="0.15">
      <c r="C390" s="17"/>
    </row>
    <row r="391" spans="3:3" x14ac:dyDescent="0.15">
      <c r="C391" s="17"/>
    </row>
    <row r="392" spans="3:3" x14ac:dyDescent="0.15">
      <c r="C392" s="17"/>
    </row>
    <row r="393" spans="3:3" x14ac:dyDescent="0.15">
      <c r="C393" s="17"/>
    </row>
    <row r="394" spans="3:3" x14ac:dyDescent="0.15">
      <c r="C394" s="17"/>
    </row>
    <row r="395" spans="3:3" x14ac:dyDescent="0.15">
      <c r="C395" s="17"/>
    </row>
    <row r="396" spans="3:3" x14ac:dyDescent="0.15">
      <c r="C396" s="17"/>
    </row>
    <row r="397" spans="3:3" x14ac:dyDescent="0.15">
      <c r="C397" s="17"/>
    </row>
    <row r="398" spans="3:3" x14ac:dyDescent="0.15">
      <c r="C398" s="17"/>
    </row>
    <row r="399" spans="3:3" x14ac:dyDescent="0.15">
      <c r="C399" s="17"/>
    </row>
    <row r="400" spans="3:3" x14ac:dyDescent="0.15">
      <c r="C400" s="17"/>
    </row>
    <row r="401" spans="3:3" x14ac:dyDescent="0.15">
      <c r="C401" s="17"/>
    </row>
    <row r="402" spans="3:3" x14ac:dyDescent="0.15">
      <c r="C402" s="17"/>
    </row>
    <row r="403" spans="3:3" x14ac:dyDescent="0.15">
      <c r="C403" s="17"/>
    </row>
    <row r="404" spans="3:3" x14ac:dyDescent="0.15">
      <c r="C404" s="17"/>
    </row>
    <row r="405" spans="3:3" x14ac:dyDescent="0.15">
      <c r="C405" s="17"/>
    </row>
    <row r="406" spans="3:3" x14ac:dyDescent="0.15">
      <c r="C406" s="17"/>
    </row>
  </sheetData>
  <mergeCells count="5">
    <mergeCell ref="C6:F6"/>
    <mergeCell ref="G6:J6"/>
    <mergeCell ref="K6:N6"/>
    <mergeCell ref="O6:R6"/>
    <mergeCell ref="S6:V6"/>
  </mergeCells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1"/>
  <sheetViews>
    <sheetView topLeftCell="A7" workbookViewId="0">
      <selection activeCell="AX16" sqref="AX16"/>
    </sheetView>
  </sheetViews>
  <sheetFormatPr defaultRowHeight="13.5" x14ac:dyDescent="0.15"/>
  <cols>
    <col min="5" max="5" width="9" style="19"/>
  </cols>
  <sheetData>
    <row r="1" spans="1:62" s="19" customFormat="1" x14ac:dyDescent="0.15"/>
    <row r="2" spans="1:62" x14ac:dyDescent="0.15">
      <c r="A2" s="19"/>
      <c r="B2" s="19"/>
      <c r="C2" s="19"/>
      <c r="D2" s="19"/>
      <c r="F2" s="19"/>
      <c r="G2" s="19"/>
      <c r="H2" s="19"/>
      <c r="I2" s="19"/>
      <c r="J2" s="1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 x14ac:dyDescent="0.15">
      <c r="A3" s="19"/>
      <c r="B3" s="19">
        <v>1</v>
      </c>
      <c r="C3" s="19">
        <v>2</v>
      </c>
      <c r="D3" s="19">
        <v>3</v>
      </c>
      <c r="F3" s="19"/>
      <c r="G3" s="19" t="s">
        <v>26</v>
      </c>
      <c r="H3" s="20" t="s">
        <v>1357</v>
      </c>
      <c r="I3" s="1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x14ac:dyDescent="0.15">
      <c r="A4" s="19" t="s">
        <v>1</v>
      </c>
      <c r="B4" s="19">
        <v>6</v>
      </c>
      <c r="C4" s="19">
        <v>6</v>
      </c>
      <c r="D4" s="19">
        <v>3.5</v>
      </c>
      <c r="F4" s="19"/>
      <c r="G4" s="19" t="s">
        <v>1358</v>
      </c>
      <c r="H4" s="20" t="s">
        <v>1359</v>
      </c>
      <c r="I4" s="1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x14ac:dyDescent="0.15">
      <c r="A5" s="19" t="s">
        <v>3</v>
      </c>
      <c r="B5" s="19">
        <v>3</v>
      </c>
      <c r="C5" s="19">
        <v>2</v>
      </c>
      <c r="D5" s="19">
        <v>1</v>
      </c>
      <c r="F5" s="19"/>
      <c r="G5" s="19" t="s">
        <v>1360</v>
      </c>
      <c r="H5" s="20" t="s">
        <v>1361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15">
      <c r="A6" s="19" t="s">
        <v>1362</v>
      </c>
      <c r="B6" s="19">
        <v>-3</v>
      </c>
      <c r="C6" s="19">
        <v>0</v>
      </c>
      <c r="D6" s="19">
        <v>-3</v>
      </c>
      <c r="F6" s="19"/>
      <c r="G6" s="19" t="s">
        <v>1363</v>
      </c>
      <c r="H6" s="20" t="s">
        <v>1364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62" x14ac:dyDescent="0.15">
      <c r="A7" s="19" t="s">
        <v>1365</v>
      </c>
      <c r="B7" s="19">
        <v>-6</v>
      </c>
      <c r="C7" s="19">
        <v>-4</v>
      </c>
      <c r="D7" s="19">
        <v>-5.5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</row>
    <row r="9" spans="1:62" x14ac:dyDescent="0.15">
      <c r="A9" s="19"/>
      <c r="B9" s="19"/>
      <c r="C9" s="19"/>
      <c r="D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</row>
    <row r="10" spans="1:62" x14ac:dyDescent="0.15">
      <c r="A10" s="19"/>
      <c r="B10" s="19"/>
      <c r="C10" s="19"/>
      <c r="D10" s="19"/>
      <c r="F10" s="19"/>
      <c r="G10" s="19"/>
      <c r="H10" s="19"/>
      <c r="I10" s="19"/>
      <c r="J10" s="19"/>
      <c r="K10" s="19"/>
      <c r="L10" s="19"/>
      <c r="M10" s="39" t="s">
        <v>53</v>
      </c>
      <c r="N10" s="40"/>
      <c r="O10" s="40"/>
      <c r="P10" s="40"/>
      <c r="Q10" s="40"/>
      <c r="R10" s="40"/>
      <c r="S10" s="40"/>
      <c r="T10" s="40"/>
      <c r="U10" s="40"/>
      <c r="V10" s="41"/>
      <c r="W10" s="39" t="s">
        <v>1366</v>
      </c>
      <c r="X10" s="40"/>
      <c r="Y10" s="40"/>
      <c r="Z10" s="40"/>
      <c r="AA10" s="40"/>
      <c r="AB10" s="40"/>
      <c r="AC10" s="40"/>
      <c r="AD10" s="40"/>
      <c r="AE10" s="40"/>
      <c r="AF10" s="41"/>
      <c r="AG10" s="39" t="s">
        <v>1367</v>
      </c>
      <c r="AH10" s="40"/>
      <c r="AI10" s="40"/>
      <c r="AJ10" s="40"/>
      <c r="AK10" s="40"/>
      <c r="AL10" s="40"/>
      <c r="AM10" s="40"/>
      <c r="AN10" s="40"/>
      <c r="AO10" s="40"/>
      <c r="AP10" s="41"/>
      <c r="AQ10" s="39" t="s">
        <v>1368</v>
      </c>
      <c r="AR10" s="40"/>
      <c r="AS10" s="40"/>
      <c r="AT10" s="40"/>
      <c r="AU10" s="40"/>
      <c r="AV10" s="40"/>
      <c r="AW10" s="40"/>
      <c r="AX10" s="40"/>
      <c r="AY10" s="40"/>
      <c r="AZ10" s="41"/>
      <c r="BA10" s="39" t="s">
        <v>1369</v>
      </c>
      <c r="BB10" s="40"/>
      <c r="BC10" s="40"/>
      <c r="BD10" s="40"/>
      <c r="BE10" s="40"/>
      <c r="BF10" s="40"/>
      <c r="BG10" s="40"/>
      <c r="BH10" s="40"/>
      <c r="BI10" s="40"/>
      <c r="BJ10" s="41"/>
    </row>
    <row r="11" spans="1:62" x14ac:dyDescent="0.15">
      <c r="A11" s="19" t="s">
        <v>65</v>
      </c>
      <c r="B11" s="19" t="s">
        <v>53</v>
      </c>
      <c r="C11" s="19" t="s">
        <v>1366</v>
      </c>
      <c r="D11" s="19" t="s">
        <v>62</v>
      </c>
      <c r="E11" s="19" t="s">
        <v>63</v>
      </c>
      <c r="F11" s="19" t="s">
        <v>1369</v>
      </c>
      <c r="G11" s="19"/>
      <c r="H11" s="22" t="s">
        <v>1370</v>
      </c>
      <c r="I11" s="23" t="s">
        <v>1371</v>
      </c>
      <c r="J11" s="23" t="s">
        <v>1372</v>
      </c>
      <c r="K11" s="19"/>
      <c r="L11" s="19"/>
      <c r="M11" s="21">
        <v>1</v>
      </c>
      <c r="N11" s="21">
        <v>2</v>
      </c>
      <c r="O11" s="21">
        <v>3</v>
      </c>
      <c r="P11" s="19" t="s">
        <v>1373</v>
      </c>
      <c r="Q11" s="19" t="s">
        <v>1374</v>
      </c>
      <c r="R11" s="19"/>
      <c r="S11" s="19" t="s">
        <v>1371</v>
      </c>
      <c r="T11" s="27" t="s">
        <v>1375</v>
      </c>
      <c r="U11" s="27" t="s">
        <v>1376</v>
      </c>
      <c r="V11" s="19"/>
      <c r="W11" s="21">
        <v>1</v>
      </c>
      <c r="X11" s="21">
        <v>2</v>
      </c>
      <c r="Y11" s="21">
        <v>3</v>
      </c>
      <c r="Z11" s="19" t="s">
        <v>1373</v>
      </c>
      <c r="AA11" s="19" t="s">
        <v>1374</v>
      </c>
      <c r="AB11" s="19"/>
      <c r="AC11" s="19" t="s">
        <v>1371</v>
      </c>
      <c r="AD11" s="27" t="s">
        <v>1375</v>
      </c>
      <c r="AE11" s="27" t="s">
        <v>1376</v>
      </c>
      <c r="AF11" s="19"/>
      <c r="AG11" s="21">
        <v>1</v>
      </c>
      <c r="AH11" s="21">
        <v>2</v>
      </c>
      <c r="AI11" s="21">
        <v>3</v>
      </c>
      <c r="AJ11" s="19" t="s">
        <v>1373</v>
      </c>
      <c r="AK11" s="19" t="s">
        <v>1374</v>
      </c>
      <c r="AL11" s="19"/>
      <c r="AM11" s="19" t="s">
        <v>1371</v>
      </c>
      <c r="AN11" s="27" t="s">
        <v>1375</v>
      </c>
      <c r="AO11" s="27" t="s">
        <v>1376</v>
      </c>
      <c r="AP11" s="19"/>
      <c r="AQ11" s="21">
        <v>1</v>
      </c>
      <c r="AR11" s="21">
        <v>2</v>
      </c>
      <c r="AS11" s="21">
        <v>3</v>
      </c>
      <c r="AT11" s="19" t="s">
        <v>1373</v>
      </c>
      <c r="AU11" s="19" t="s">
        <v>1374</v>
      </c>
      <c r="AV11" s="19"/>
      <c r="AW11" s="19" t="s">
        <v>1371</v>
      </c>
      <c r="AX11" s="27" t="s">
        <v>1375</v>
      </c>
      <c r="AY11" s="27" t="s">
        <v>1376</v>
      </c>
      <c r="AZ11" s="19"/>
      <c r="BA11" s="21">
        <v>1</v>
      </c>
      <c r="BB11" s="21">
        <v>2</v>
      </c>
      <c r="BC11" s="21">
        <v>3</v>
      </c>
      <c r="BD11" s="19" t="s">
        <v>1373</v>
      </c>
      <c r="BE11" s="19" t="s">
        <v>1374</v>
      </c>
      <c r="BF11" s="19"/>
      <c r="BG11" s="19" t="s">
        <v>1371</v>
      </c>
      <c r="BH11" s="27" t="s">
        <v>1375</v>
      </c>
      <c r="BI11" s="27" t="s">
        <v>1376</v>
      </c>
      <c r="BJ11" s="19"/>
    </row>
    <row r="12" spans="1:62" x14ac:dyDescent="0.15">
      <c r="A12" s="19">
        <v>1</v>
      </c>
      <c r="B12" s="19">
        <v>-2.0863449999986017</v>
      </c>
      <c r="C12" s="19">
        <v>-2.4469224999847938</v>
      </c>
      <c r="D12" s="19">
        <v>-5.5466475000045534</v>
      </c>
      <c r="E12" s="19">
        <v>-3.3797299999999999</v>
      </c>
      <c r="F12" s="19">
        <f ca="1">'result(Ti-Al)'!AK24</f>
        <v>-1.7508812161118115</v>
      </c>
      <c r="G12" s="19"/>
      <c r="H12" s="24" t="s">
        <v>1377</v>
      </c>
      <c r="I12" s="25" t="s">
        <v>1378</v>
      </c>
      <c r="J12" s="23">
        <v>1</v>
      </c>
      <c r="K12" s="19"/>
      <c r="L12" s="19">
        <v>1</v>
      </c>
      <c r="M12" s="19" t="str">
        <f>IF(OR(B12&gt;$B$4,$B$7&gt;B12),"T",IF(AND($B$4&gt;=B12,B12&gt;$B$5),"C",IF(AND($B$5&gt;=B12,B12&gt;=$B$6),"A",IF(AND($B$6&gt;B12,B12&gt;=$B$7),"G","error"))))</f>
        <v>A</v>
      </c>
      <c r="N12" s="19" t="str">
        <f>IF(OR(B12&gt;$C$4,$C$7&gt;B12),"T",IF(AND($C$4&gt;=B12,B12&gt;$C$5),"C",IF(AND($C$5&gt;=B12,B12&gt;=$C$6),"A",IF(AND($C$6&gt;B12,B12&gt;=$C$7),"G","error"))))</f>
        <v>G</v>
      </c>
      <c r="O12" s="19" t="str">
        <f>IF(OR(B12&gt;$D$4,$D$7&gt;B12),"T",IF(AND($D$4&gt;=B12,B12&gt;$D$5),"C",IF(AND($D$5&gt;=B12,B12&gt;=$D$6),"A",IF(AND($D$6&gt;B12,B12&gt;=$D$7),"G","error"))))</f>
        <v>A</v>
      </c>
      <c r="P12" s="19" t="str">
        <f>M12&amp;N12&amp;O12</f>
        <v>AGA</v>
      </c>
      <c r="Q12" s="19" t="str">
        <f>LOOKUP(P12,$H$12:$H$75,$I$12:$I$75)</f>
        <v>R</v>
      </c>
      <c r="R12" s="19">
        <v>1</v>
      </c>
      <c r="S12" s="27" t="s">
        <v>26</v>
      </c>
      <c r="T12" s="19">
        <f>COUNTIFS($Q$12:$Q$411,S12)</f>
        <v>0</v>
      </c>
      <c r="U12" s="19">
        <f>T12/$T$33</f>
        <v>0</v>
      </c>
      <c r="V12" s="19">
        <f>IF(U12=0,0,-LOG(U12,2)*U12)</f>
        <v>0</v>
      </c>
      <c r="W12" s="19" t="str">
        <f>IF(OR(C12&gt;$B$4,$B$7&gt;C12),"T",IF(AND($B$4&gt;=C12,C12&gt;$B$5),"C",IF(AND($B$5&gt;=C12,C12&gt;=$B$6),"A",IF(AND($B$6&gt;C12,C12&gt;=$B$7),"G","error"))))</f>
        <v>A</v>
      </c>
      <c r="X12" s="19" t="str">
        <f>IF(OR(C12&gt;$C$4,$C$7&gt;C12),"T",IF(AND($C$4&gt;=C12,C12&gt;$C$5),"C",IF(AND($C$5&gt;=C12,C12&gt;=$C$6),"A",IF(AND($C$6&gt;C12,C12&gt;=$C$7),"G","error"))))</f>
        <v>G</v>
      </c>
      <c r="Y12" s="19" t="str">
        <f>IF(OR(C12&gt;$D$4,$D$7&gt;C12),"T",IF(AND($D$4&gt;=C12,C12&gt;$D$5),"C",IF(AND($D$5&gt;=C12,C12&gt;=$D$6),"A",IF(AND($D$6&gt;C12,C12&gt;=$D$7),"G","error"))))</f>
        <v>A</v>
      </c>
      <c r="Z12" s="19" t="str">
        <f>W12&amp;X12&amp;Y12</f>
        <v>AGA</v>
      </c>
      <c r="AA12" s="19" t="str">
        <f>LOOKUP(Z12,$H$12:$H$75,$I$12:$I$75)</f>
        <v>R</v>
      </c>
      <c r="AB12" s="19">
        <v>1</v>
      </c>
      <c r="AC12" s="27" t="s">
        <v>26</v>
      </c>
      <c r="AD12" s="19">
        <f>COUNTIFS($AA$12:$AA$411,AC12)</f>
        <v>0</v>
      </c>
      <c r="AE12" s="19">
        <f>AD12/$AD$33</f>
        <v>0</v>
      </c>
      <c r="AF12" s="19">
        <f>IF(AE12=0,0,-LOG(AE12,2)*AE12)</f>
        <v>0</v>
      </c>
      <c r="AG12" s="19" t="str">
        <f>IF(OR(D12&gt;$B$4,$B$7&gt;D12),"T",IF(AND($B$4&gt;=D12,D12&gt;$B$5),"C",IF(AND($B$5&gt;=D12,D12&gt;=$B$6),"A",IF(AND($B$6&gt;D12,D12&gt;=$B$7),"G","error"))))</f>
        <v>G</v>
      </c>
      <c r="AH12" s="19" t="str">
        <f>IF(OR(D12&gt;$C$4,$C$7&gt;D12),"T",IF(AND($C$4&gt;=D12,D12&gt;$C$5),"C",IF(AND($C$5&gt;=D12,D12&gt;=$C$6),"A",IF(AND($C$6&gt;D12,D12&gt;=$C$7),"G","error"))))</f>
        <v>T</v>
      </c>
      <c r="AI12" s="19" t="str">
        <f>IF(OR(D12&gt;$D$4,$D$7&gt;D12),"T",IF(AND($D$4&gt;=D12,D12&gt;$D$5),"C",IF(AND($D$5&gt;=D12,D12&gt;=$D$6),"A",IF(AND($D$6&gt;D12,D12&gt;=$D$7),"G","error"))))</f>
        <v>T</v>
      </c>
      <c r="AJ12" s="19" t="str">
        <f>AG12&amp;AH12&amp;AI12</f>
        <v>GTT</v>
      </c>
      <c r="AK12" s="19" t="str">
        <f>LOOKUP(AJ12,$H$12:$H$75,$I$12:$I$75)</f>
        <v>V</v>
      </c>
      <c r="AL12" s="19">
        <v>1</v>
      </c>
      <c r="AM12" s="27" t="s">
        <v>26</v>
      </c>
      <c r="AN12" s="19">
        <f>COUNTIFS($AK$12:$AK$411,AM12)</f>
        <v>0</v>
      </c>
      <c r="AO12" s="19">
        <f>AN12/$AN$33</f>
        <v>0</v>
      </c>
      <c r="AP12" s="19">
        <f>IF(AO12=0,0,-LOG(AO12,2)*AO12)</f>
        <v>0</v>
      </c>
      <c r="AQ12" s="19" t="str">
        <f>IF(OR(E12&gt;$B$4,$B$7&gt;E12),"T",IF(AND($B$4&gt;=E12,E12&gt;$B$5),"C",IF(AND($B$5&gt;=E12,E12&gt;=$B$6),"A",IF(AND($B$6&gt;E12,E12&gt;=$B$7),"G","error"))))</f>
        <v>G</v>
      </c>
      <c r="AR12" s="19" t="str">
        <f>IF(OR(E12&gt;$C$4,$C$7&gt;E12),"T",IF(AND($C$4&gt;=E12,E12&gt;$C$5),"C",IF(AND($C$5&gt;=E12,E12&gt;=$C$6),"A",IF(AND($C$6&gt;E12,E12&gt;=$C$7),"G","error"))))</f>
        <v>G</v>
      </c>
      <c r="AS12" s="19" t="str">
        <f>IF(OR(E12&gt;$D$4,$D$7&gt;E12),"T",IF(AND($D$4&gt;=E12,E12&gt;$D$5),"C",IF(AND($D$5&gt;=E12,E12&gt;=$D$6),"A",IF(AND($D$6&gt;E12,E12&gt;=$D$7),"G","error"))))</f>
        <v>G</v>
      </c>
      <c r="AT12" s="19" t="str">
        <f>AQ12&amp;AR12&amp;AS12</f>
        <v>GGG</v>
      </c>
      <c r="AU12" s="19" t="str">
        <f>LOOKUP(AT12,$H$12:$H$75,$I$12:$I$75)</f>
        <v>G</v>
      </c>
      <c r="AV12" s="19">
        <v>1</v>
      </c>
      <c r="AW12" s="27" t="s">
        <v>26</v>
      </c>
      <c r="AX12" s="19">
        <f>COUNTIFS($AU$12:$AU$411,AW12)</f>
        <v>0</v>
      </c>
      <c r="AY12" s="19">
        <f>AX12/$AX$33</f>
        <v>0</v>
      </c>
      <c r="AZ12" s="19">
        <f>IF(AY12=0,0,-LOG(AY12,2)*AY12)</f>
        <v>0</v>
      </c>
      <c r="BA12" s="19" t="str">
        <f ca="1">IF(OR(F12&gt;$B$4,$B$7&gt;F12),"T",IF(AND($B$4&gt;=F12,F12&gt;$B$5),"C",IF(AND($B$5&gt;=F12,F12&gt;=$B$6),"A",IF(AND($B$6&gt;F12,F12&gt;=$B$7),"G","error"))))</f>
        <v>A</v>
      </c>
      <c r="BB12" s="19" t="str">
        <f ca="1">IF(OR(F12&gt;$C$4,$C$7&gt;F12),"T",IF(AND($C$4&gt;=F12,F12&gt;$C$5),"C",IF(AND($C$5&gt;=F12,F12&gt;=$C$6),"A",IF(AND($C$6&gt;F12,F12&gt;=$C$7),"G","error"))))</f>
        <v>G</v>
      </c>
      <c r="BC12" s="19" t="str">
        <f ca="1">IF(OR(F12&gt;$D$4,$D$7&gt;F12),"T",IF(AND($D$4&gt;=F12,F12&gt;$D$5),"C",IF(AND($D$5&gt;=F12,F12&gt;=$D$6),"A",IF(AND($D$6&gt;F12,F12&gt;=$D$7),"G","error"))))</f>
        <v>A</v>
      </c>
      <c r="BD12" s="19" t="str">
        <f ca="1">BA12&amp;BB12&amp;BC12</f>
        <v>AGA</v>
      </c>
      <c r="BE12" s="19" t="str">
        <f ca="1">LOOKUP(BD12,$H$12:$H$75,$I$12:$I$75)</f>
        <v>R</v>
      </c>
      <c r="BF12" s="19">
        <v>1</v>
      </c>
      <c r="BG12" s="27" t="s">
        <v>26</v>
      </c>
      <c r="BH12" s="19">
        <f ca="1">COUNTIFS($BE$12:$BE$411,BG12)</f>
        <v>0</v>
      </c>
      <c r="BI12" s="19">
        <f ca="1">BH12/$BH$33</f>
        <v>0</v>
      </c>
      <c r="BJ12" s="19">
        <f ca="1">IF(BI12=0,0,-LOG(BI12,2)*BI12)</f>
        <v>0</v>
      </c>
    </row>
    <row r="13" spans="1:62" x14ac:dyDescent="0.15">
      <c r="A13" s="19">
        <v>2</v>
      </c>
      <c r="B13" s="19">
        <v>-2.2133450000012544</v>
      </c>
      <c r="C13" s="19">
        <v>-2.4809224999842172</v>
      </c>
      <c r="D13" s="19">
        <v>-5.8556475000024477</v>
      </c>
      <c r="E13" s="19">
        <v>-4.5457299999999998</v>
      </c>
      <c r="F13" s="19">
        <f ca="1">'result(Ti-Al)'!AK25</f>
        <v>-2.5677630659533195</v>
      </c>
      <c r="G13" s="19"/>
      <c r="H13" s="26" t="s">
        <v>1381</v>
      </c>
      <c r="I13" s="25" t="s">
        <v>1382</v>
      </c>
      <c r="J13" s="23">
        <v>2</v>
      </c>
      <c r="K13" s="19"/>
      <c r="L13" s="19">
        <v>2</v>
      </c>
      <c r="M13" s="19" t="str">
        <f t="shared" ref="M13:M76" si="0">IF(OR(B13&gt;$B$4,$B$7&gt;B13),"T",IF(AND($B$4&gt;=B13,B13&gt;$B$5),"C",IF(AND($B$5&gt;=B13,B13&gt;=$B$6),"A",IF(AND($B$6&gt;B13,B13&gt;=$B$7),"G","error"))))</f>
        <v>A</v>
      </c>
      <c r="N13" s="19" t="str">
        <f t="shared" ref="N13:N76" si="1">IF(OR(B13&gt;$C$4,$C$7&gt;B13),"T",IF(AND($C$4&gt;=B13,B13&gt;$C$5),"C",IF(AND($C$5&gt;=B13,B13&gt;=$C$6),"A",IF(AND($C$6&gt;B13,B13&gt;=$C$7),"G","error"))))</f>
        <v>G</v>
      </c>
      <c r="O13" s="19" t="str">
        <f t="shared" ref="O13:O76" si="2">IF(OR(B13&gt;$D$4,$D$7&gt;B13),"T",IF(AND($D$4&gt;=B13,B13&gt;$D$5),"C",IF(AND($D$5&gt;=B13,B13&gt;=$D$6),"A",IF(AND($D$6&gt;B13,B13&gt;=$D$7),"G","error"))))</f>
        <v>A</v>
      </c>
      <c r="P13" s="19" t="str">
        <f t="shared" ref="P13:P76" si="3">M13&amp;N13&amp;O13</f>
        <v>AGA</v>
      </c>
      <c r="Q13" s="19" t="str">
        <f t="shared" ref="Q13:Q76" si="4">LOOKUP(P13,$H$12:$H$75,$I$12:$I$75)</f>
        <v>R</v>
      </c>
      <c r="R13" s="19">
        <v>2</v>
      </c>
      <c r="S13" s="27" t="s">
        <v>1358</v>
      </c>
      <c r="T13" s="19">
        <f t="shared" ref="T13:T32" si="5">COUNTIFS($Q$12:$Q$411,S13)</f>
        <v>0</v>
      </c>
      <c r="U13" s="19">
        <f t="shared" ref="U13:U32" si="6">T13/$T$33</f>
        <v>0</v>
      </c>
      <c r="V13" s="19">
        <f t="shared" ref="V13:V32" si="7">IF(U13=0,0,-LOG(U13,2)*U13)</f>
        <v>0</v>
      </c>
      <c r="W13" s="19" t="str">
        <f t="shared" ref="W13:W76" si="8">IF(OR(C13&gt;$B$4,$B$7&gt;C13),"T",IF(AND($B$4&gt;=C13,C13&gt;$B$5),"C",IF(AND($B$5&gt;=C13,C13&gt;=$B$6),"A",IF(AND($B$6&gt;C13,C13&gt;=$B$7),"G","error"))))</f>
        <v>A</v>
      </c>
      <c r="X13" s="19" t="str">
        <f t="shared" ref="X13:X76" si="9">IF(OR(C13&gt;$C$4,$C$7&gt;C13),"T",IF(AND($C$4&gt;=C13,C13&gt;$C$5),"C",IF(AND($C$5&gt;=C13,C13&gt;=$C$6),"A",IF(AND($C$6&gt;C13,C13&gt;=$C$7),"G","error"))))</f>
        <v>G</v>
      </c>
      <c r="Y13" s="19" t="str">
        <f t="shared" ref="Y13:Y76" si="10">IF(OR(C13&gt;$D$4,$D$7&gt;C13),"T",IF(AND($D$4&gt;=C13,C13&gt;$D$5),"C",IF(AND($D$5&gt;=C13,C13&gt;=$D$6),"A",IF(AND($D$6&gt;C13,C13&gt;=$D$7),"G","error"))))</f>
        <v>A</v>
      </c>
      <c r="Z13" s="19" t="str">
        <f t="shared" ref="Z13:Z76" si="11">W13&amp;X13&amp;Y13</f>
        <v>AGA</v>
      </c>
      <c r="AA13" s="19" t="str">
        <f t="shared" ref="AA13:AA76" si="12">LOOKUP(Z13,$H$12:$H$75,$I$12:$I$75)</f>
        <v>R</v>
      </c>
      <c r="AB13" s="19">
        <v>2</v>
      </c>
      <c r="AC13" s="27" t="s">
        <v>1358</v>
      </c>
      <c r="AD13" s="19">
        <f t="shared" ref="AD13:AD32" si="13">COUNTIFS($AA$12:$AA$411,AC13)</f>
        <v>0</v>
      </c>
      <c r="AE13" s="19">
        <f t="shared" ref="AE13:AE32" si="14">AD13/$AD$33</f>
        <v>0</v>
      </c>
      <c r="AF13" s="19">
        <f t="shared" ref="AF13:AF32" si="15">IF(AE13=0,0,-LOG(AE13,2)*AE13)</f>
        <v>0</v>
      </c>
      <c r="AG13" s="19" t="str">
        <f t="shared" ref="AG13:AG76" si="16">IF(OR(D13&gt;$B$4,$B$7&gt;D13),"T",IF(AND($B$4&gt;=D13,D13&gt;$B$5),"C",IF(AND($B$5&gt;=D13,D13&gt;=$B$6),"A",IF(AND($B$6&gt;D13,D13&gt;=$B$7),"G","error"))))</f>
        <v>G</v>
      </c>
      <c r="AH13" s="19" t="str">
        <f t="shared" ref="AH13:AH76" si="17">IF(OR(D13&gt;$C$4,$C$7&gt;D13),"T",IF(AND($C$4&gt;=D13,D13&gt;$C$5),"C",IF(AND($C$5&gt;=D13,D13&gt;=$C$6),"A",IF(AND($C$6&gt;D13,D13&gt;=$C$7),"G","error"))))</f>
        <v>T</v>
      </c>
      <c r="AI13" s="19" t="str">
        <f t="shared" ref="AI13:AI76" si="18">IF(OR(D13&gt;$D$4,$D$7&gt;D13),"T",IF(AND($D$4&gt;=D13,D13&gt;$D$5),"C",IF(AND($D$5&gt;=D13,D13&gt;=$D$6),"A",IF(AND($D$6&gt;D13,D13&gt;=$D$7),"G","error"))))</f>
        <v>T</v>
      </c>
      <c r="AJ13" s="19" t="str">
        <f t="shared" ref="AJ13:AJ76" si="19">AG13&amp;AH13&amp;AI13</f>
        <v>GTT</v>
      </c>
      <c r="AK13" s="19" t="str">
        <f t="shared" ref="AK13:AK76" si="20">LOOKUP(AJ13,$H$12:$H$75,$I$12:$I$75)</f>
        <v>V</v>
      </c>
      <c r="AL13" s="19">
        <v>2</v>
      </c>
      <c r="AM13" s="27" t="s">
        <v>1358</v>
      </c>
      <c r="AN13" s="19">
        <f t="shared" ref="AN13:AN32" si="21">COUNTIFS($AK$12:$AK$411,AM13)</f>
        <v>0</v>
      </c>
      <c r="AO13" s="19">
        <f t="shared" ref="AO13:AO32" si="22">AN13/$AN$33</f>
        <v>0</v>
      </c>
      <c r="AP13" s="19">
        <f t="shared" ref="AP13:AP32" si="23">IF(AO13=0,0,-LOG(AO13,2)*AO13)</f>
        <v>0</v>
      </c>
      <c r="AQ13" s="19" t="s">
        <v>26</v>
      </c>
      <c r="AR13" s="19" t="s">
        <v>1360</v>
      </c>
      <c r="AS13" s="19" t="s">
        <v>26</v>
      </c>
      <c r="AT13" s="19" t="str">
        <f t="shared" ref="AT13:AT76" si="24">AQ13&amp;AR13&amp;AS13</f>
        <v>AGA</v>
      </c>
      <c r="AU13" s="19" t="s">
        <v>1380</v>
      </c>
      <c r="AV13" s="19">
        <v>2</v>
      </c>
      <c r="AW13" s="27" t="s">
        <v>1358</v>
      </c>
      <c r="AX13" s="19">
        <f t="shared" ref="AX13:AX32" si="25">COUNTIFS($AU$12:$AU$411,AW13)</f>
        <v>0</v>
      </c>
      <c r="AY13" s="19">
        <f t="shared" ref="AY13:AY32" si="26">AX13/$AX$33</f>
        <v>0</v>
      </c>
      <c r="AZ13" s="19">
        <f t="shared" ref="AZ13:AZ32" si="27">IF(AY13=0,0,-LOG(AY13,2)*AY13)</f>
        <v>0</v>
      </c>
      <c r="BA13" s="19" t="str">
        <f t="shared" ref="BA13:BA76" ca="1" si="28">IF(OR(F13&gt;$B$4,$B$7&gt;F13),"T",IF(AND($B$4&gt;=F13,F13&gt;$B$5),"C",IF(AND($B$5&gt;=F13,F13&gt;=$B$6),"A",IF(AND($B$6&gt;F13,F13&gt;=$B$7),"G","error"))))</f>
        <v>A</v>
      </c>
      <c r="BB13" s="19" t="str">
        <f t="shared" ref="BB13:BB76" ca="1" si="29">IF(OR(F13&gt;$C$4,$C$7&gt;F13),"T",IF(AND($C$4&gt;=F13,F13&gt;$C$5),"C",IF(AND($C$5&gt;=F13,F13&gt;=$C$6),"A",IF(AND($C$6&gt;F13,F13&gt;=$C$7),"G","error"))))</f>
        <v>G</v>
      </c>
      <c r="BC13" s="19" t="str">
        <f t="shared" ref="BC13:BC76" ca="1" si="30">IF(OR(F13&gt;$D$4,$D$7&gt;F13),"T",IF(AND($D$4&gt;=F13,F13&gt;$D$5),"C",IF(AND($D$5&gt;=F13,F13&gt;=$D$6),"A",IF(AND($D$6&gt;F13,F13&gt;=$D$7),"G","error"))))</f>
        <v>A</v>
      </c>
      <c r="BD13" s="19" t="str">
        <f t="shared" ref="BD13:BD76" ca="1" si="31">BA13&amp;BB13&amp;BC13</f>
        <v>AGA</v>
      </c>
      <c r="BE13" s="19" t="str">
        <f t="shared" ref="BE13:BE76" ca="1" si="32">LOOKUP(BD13,$H$12:$H$75,$I$12:$I$75)</f>
        <v>R</v>
      </c>
      <c r="BF13" s="19">
        <v>2</v>
      </c>
      <c r="BG13" s="27" t="s">
        <v>1358</v>
      </c>
      <c r="BH13" s="19">
        <f t="shared" ref="BH13:BH32" ca="1" si="33">COUNTIFS($BE$12:$BE$411,BG13)</f>
        <v>0</v>
      </c>
      <c r="BI13" s="19">
        <f t="shared" ref="BI13:BI32" ca="1" si="34">BH13/$BH$33</f>
        <v>0</v>
      </c>
      <c r="BJ13" s="19">
        <f t="shared" ref="BJ13:BJ32" ca="1" si="35">IF(BI13=0,0,-LOG(BI13,2)*BI13)</f>
        <v>0</v>
      </c>
    </row>
    <row r="14" spans="1:62" x14ac:dyDescent="0.15">
      <c r="A14" s="19">
        <v>3</v>
      </c>
      <c r="B14" s="19">
        <v>3.4276549999994188</v>
      </c>
      <c r="C14" s="19">
        <v>-2.5679224999848316</v>
      </c>
      <c r="D14" s="19">
        <v>-6.3176475000048526</v>
      </c>
      <c r="E14" s="19">
        <v>-1.98573</v>
      </c>
      <c r="F14" s="19">
        <f ca="1">'result(Ti-Al)'!AK26</f>
        <v>-3.3196394371644562</v>
      </c>
      <c r="G14" s="19"/>
      <c r="H14" s="26" t="s">
        <v>1383</v>
      </c>
      <c r="I14" s="25" t="s">
        <v>1378</v>
      </c>
      <c r="J14" s="23">
        <v>3</v>
      </c>
      <c r="K14" s="19"/>
      <c r="L14" s="19">
        <v>3</v>
      </c>
      <c r="M14" s="19" t="str">
        <f t="shared" si="0"/>
        <v>C</v>
      </c>
      <c r="N14" s="19" t="str">
        <f t="shared" si="1"/>
        <v>C</v>
      </c>
      <c r="O14" s="19" t="str">
        <f t="shared" si="2"/>
        <v>C</v>
      </c>
      <c r="P14" s="19" t="str">
        <f t="shared" si="3"/>
        <v>CCC</v>
      </c>
      <c r="Q14" s="19" t="str">
        <f t="shared" si="4"/>
        <v>P</v>
      </c>
      <c r="R14" s="19">
        <v>3</v>
      </c>
      <c r="S14" s="27" t="s">
        <v>1384</v>
      </c>
      <c r="T14" s="19">
        <f t="shared" si="5"/>
        <v>0</v>
      </c>
      <c r="U14" s="19">
        <f t="shared" si="6"/>
        <v>0</v>
      </c>
      <c r="V14" s="19">
        <f t="shared" si="7"/>
        <v>0</v>
      </c>
      <c r="W14" s="19" t="str">
        <f t="shared" si="8"/>
        <v>A</v>
      </c>
      <c r="X14" s="19" t="str">
        <f t="shared" si="9"/>
        <v>G</v>
      </c>
      <c r="Y14" s="19" t="str">
        <f t="shared" si="10"/>
        <v>A</v>
      </c>
      <c r="Z14" s="19" t="str">
        <f t="shared" si="11"/>
        <v>AGA</v>
      </c>
      <c r="AA14" s="19" t="str">
        <f t="shared" si="12"/>
        <v>R</v>
      </c>
      <c r="AB14" s="19">
        <v>3</v>
      </c>
      <c r="AC14" s="27" t="s">
        <v>1384</v>
      </c>
      <c r="AD14" s="19">
        <f t="shared" si="13"/>
        <v>0</v>
      </c>
      <c r="AE14" s="19">
        <f t="shared" si="14"/>
        <v>0</v>
      </c>
      <c r="AF14" s="19">
        <f t="shared" si="15"/>
        <v>0</v>
      </c>
      <c r="AG14" s="19" t="str">
        <f t="shared" si="16"/>
        <v>T</v>
      </c>
      <c r="AH14" s="19" t="str">
        <f t="shared" si="17"/>
        <v>T</v>
      </c>
      <c r="AI14" s="19" t="str">
        <f t="shared" si="18"/>
        <v>T</v>
      </c>
      <c r="AJ14" s="19" t="str">
        <f t="shared" si="19"/>
        <v>TTT</v>
      </c>
      <c r="AK14" s="19" t="str">
        <f t="shared" si="20"/>
        <v>F</v>
      </c>
      <c r="AL14" s="19">
        <v>3</v>
      </c>
      <c r="AM14" s="27" t="s">
        <v>1384</v>
      </c>
      <c r="AN14" s="19">
        <f t="shared" si="21"/>
        <v>0</v>
      </c>
      <c r="AO14" s="19">
        <f t="shared" si="22"/>
        <v>0</v>
      </c>
      <c r="AP14" s="19">
        <f t="shared" si="23"/>
        <v>0</v>
      </c>
      <c r="AQ14" s="19" t="s">
        <v>1360</v>
      </c>
      <c r="AR14" s="19" t="s">
        <v>1360</v>
      </c>
      <c r="AS14" s="19" t="s">
        <v>1360</v>
      </c>
      <c r="AT14" s="19" t="str">
        <f t="shared" si="24"/>
        <v>GGG</v>
      </c>
      <c r="AU14" s="19" t="s">
        <v>1360</v>
      </c>
      <c r="AV14" s="19">
        <v>3</v>
      </c>
      <c r="AW14" s="27" t="s">
        <v>1384</v>
      </c>
      <c r="AX14" s="19">
        <f t="shared" si="25"/>
        <v>0</v>
      </c>
      <c r="AY14" s="19">
        <f t="shared" si="26"/>
        <v>0</v>
      </c>
      <c r="AZ14" s="19">
        <f t="shared" si="27"/>
        <v>0</v>
      </c>
      <c r="BA14" s="19" t="str">
        <f t="shared" ca="1" si="28"/>
        <v>G</v>
      </c>
      <c r="BB14" s="19" t="str">
        <f t="shared" ca="1" si="29"/>
        <v>G</v>
      </c>
      <c r="BC14" s="19" t="str">
        <f t="shared" ca="1" si="30"/>
        <v>G</v>
      </c>
      <c r="BD14" s="19" t="str">
        <f t="shared" ca="1" si="31"/>
        <v>GGG</v>
      </c>
      <c r="BE14" s="19" t="str">
        <f t="shared" ca="1" si="32"/>
        <v>G</v>
      </c>
      <c r="BF14" s="19">
        <v>3</v>
      </c>
      <c r="BG14" s="27" t="s">
        <v>1384</v>
      </c>
      <c r="BH14" s="19">
        <f t="shared" ca="1" si="33"/>
        <v>0</v>
      </c>
      <c r="BI14" s="19">
        <f t="shared" ca="1" si="34"/>
        <v>0</v>
      </c>
      <c r="BJ14" s="19">
        <f t="shared" ca="1" si="35"/>
        <v>0</v>
      </c>
    </row>
    <row r="15" spans="1:62" x14ac:dyDescent="0.15">
      <c r="A15" s="19">
        <v>4</v>
      </c>
      <c r="B15" s="19">
        <v>3.9586549999981457</v>
      </c>
      <c r="C15" s="19">
        <v>-2.7189224999837336</v>
      </c>
      <c r="D15" s="19">
        <v>-4.1826475000021901</v>
      </c>
      <c r="E15" s="19">
        <v>-1.2967299999999999</v>
      </c>
      <c r="F15" s="19">
        <f ca="1">'result(Ti-Al)'!AK27</f>
        <v>-2.0096409366712771</v>
      </c>
      <c r="G15" s="19"/>
      <c r="H15" s="26" t="s">
        <v>1387</v>
      </c>
      <c r="I15" s="25" t="s">
        <v>1382</v>
      </c>
      <c r="J15" s="23">
        <v>4</v>
      </c>
      <c r="K15" s="19"/>
      <c r="L15" s="19">
        <v>4</v>
      </c>
      <c r="M15" s="19" t="str">
        <f t="shared" si="0"/>
        <v>C</v>
      </c>
      <c r="N15" s="19" t="str">
        <f t="shared" si="1"/>
        <v>C</v>
      </c>
      <c r="O15" s="19" t="str">
        <f t="shared" si="2"/>
        <v>T</v>
      </c>
      <c r="P15" s="19" t="str">
        <f t="shared" si="3"/>
        <v>CCT</v>
      </c>
      <c r="Q15" s="19" t="str">
        <f t="shared" si="4"/>
        <v>P</v>
      </c>
      <c r="R15" s="19">
        <v>4</v>
      </c>
      <c r="S15" s="27" t="s">
        <v>1388</v>
      </c>
      <c r="T15" s="19">
        <f t="shared" si="5"/>
        <v>0</v>
      </c>
      <c r="U15" s="19">
        <f t="shared" si="6"/>
        <v>0</v>
      </c>
      <c r="V15" s="19">
        <f t="shared" si="7"/>
        <v>0</v>
      </c>
      <c r="W15" s="19" t="str">
        <f t="shared" si="8"/>
        <v>A</v>
      </c>
      <c r="X15" s="19" t="str">
        <f t="shared" si="9"/>
        <v>G</v>
      </c>
      <c r="Y15" s="19" t="str">
        <f t="shared" si="10"/>
        <v>A</v>
      </c>
      <c r="Z15" s="19" t="str">
        <f t="shared" si="11"/>
        <v>AGA</v>
      </c>
      <c r="AA15" s="19" t="str">
        <f t="shared" si="12"/>
        <v>R</v>
      </c>
      <c r="AB15" s="19">
        <v>4</v>
      </c>
      <c r="AC15" s="27" t="s">
        <v>1388</v>
      </c>
      <c r="AD15" s="19">
        <f t="shared" si="13"/>
        <v>0</v>
      </c>
      <c r="AE15" s="19">
        <f t="shared" si="14"/>
        <v>0</v>
      </c>
      <c r="AF15" s="19">
        <f t="shared" si="15"/>
        <v>0</v>
      </c>
      <c r="AG15" s="19" t="str">
        <f t="shared" si="16"/>
        <v>G</v>
      </c>
      <c r="AH15" s="19" t="str">
        <f t="shared" si="17"/>
        <v>T</v>
      </c>
      <c r="AI15" s="19" t="str">
        <f t="shared" si="18"/>
        <v>G</v>
      </c>
      <c r="AJ15" s="19" t="str">
        <f t="shared" si="19"/>
        <v>GTG</v>
      </c>
      <c r="AK15" s="19" t="str">
        <f t="shared" si="20"/>
        <v>V</v>
      </c>
      <c r="AL15" s="19">
        <v>4</v>
      </c>
      <c r="AM15" s="27" t="s">
        <v>1388</v>
      </c>
      <c r="AN15" s="19">
        <f t="shared" si="21"/>
        <v>0</v>
      </c>
      <c r="AO15" s="19">
        <f t="shared" si="22"/>
        <v>0</v>
      </c>
      <c r="AP15" s="19">
        <f t="shared" si="23"/>
        <v>0</v>
      </c>
      <c r="AQ15" s="19" t="s">
        <v>26</v>
      </c>
      <c r="AR15" s="19" t="s">
        <v>1360</v>
      </c>
      <c r="AS15" s="19" t="s">
        <v>26</v>
      </c>
      <c r="AT15" s="19" t="str">
        <f t="shared" si="24"/>
        <v>AGA</v>
      </c>
      <c r="AU15" s="19" t="s">
        <v>1380</v>
      </c>
      <c r="AV15" s="19">
        <v>4</v>
      </c>
      <c r="AW15" s="27" t="s">
        <v>1388</v>
      </c>
      <c r="AX15" s="19">
        <f t="shared" si="25"/>
        <v>0</v>
      </c>
      <c r="AY15" s="19">
        <f t="shared" si="26"/>
        <v>0</v>
      </c>
      <c r="AZ15" s="19">
        <f t="shared" si="27"/>
        <v>0</v>
      </c>
      <c r="BA15" s="19" t="str">
        <f t="shared" ca="1" si="28"/>
        <v>A</v>
      </c>
      <c r="BB15" s="19" t="str">
        <f t="shared" ca="1" si="29"/>
        <v>G</v>
      </c>
      <c r="BC15" s="19" t="str">
        <f t="shared" ca="1" si="30"/>
        <v>A</v>
      </c>
      <c r="BD15" s="19" t="str">
        <f t="shared" ca="1" si="31"/>
        <v>AGA</v>
      </c>
      <c r="BE15" s="19" t="str">
        <f t="shared" ca="1" si="32"/>
        <v>R</v>
      </c>
      <c r="BF15" s="19">
        <v>4</v>
      </c>
      <c r="BG15" s="27" t="s">
        <v>1388</v>
      </c>
      <c r="BH15" s="19">
        <f t="shared" ca="1" si="33"/>
        <v>0</v>
      </c>
      <c r="BI15" s="19">
        <f t="shared" ca="1" si="34"/>
        <v>0</v>
      </c>
      <c r="BJ15" s="19">
        <f t="shared" ca="1" si="35"/>
        <v>0</v>
      </c>
    </row>
    <row r="16" spans="1:62" x14ac:dyDescent="0.15">
      <c r="A16" s="19">
        <v>5</v>
      </c>
      <c r="B16" s="19">
        <v>3.8226550000004522</v>
      </c>
      <c r="C16" s="19">
        <v>-2.0079224999847156</v>
      </c>
      <c r="D16" s="19">
        <v>-2.2296475000018745</v>
      </c>
      <c r="E16" s="19">
        <v>-2.4057300000000001</v>
      </c>
      <c r="F16" s="19">
        <f ca="1">'result(Ti-Al)'!AK28</f>
        <v>-4.5633464459229662</v>
      </c>
      <c r="G16" s="19"/>
      <c r="H16" s="26" t="s">
        <v>1389</v>
      </c>
      <c r="I16" s="25" t="s">
        <v>1363</v>
      </c>
      <c r="J16" s="23">
        <v>5</v>
      </c>
      <c r="K16" s="19"/>
      <c r="L16" s="19">
        <v>5</v>
      </c>
      <c r="M16" s="19" t="str">
        <f t="shared" si="0"/>
        <v>C</v>
      </c>
      <c r="N16" s="19" t="str">
        <f t="shared" si="1"/>
        <v>C</v>
      </c>
      <c r="O16" s="19" t="str">
        <f t="shared" si="2"/>
        <v>T</v>
      </c>
      <c r="P16" s="19" t="str">
        <f t="shared" si="3"/>
        <v>CCT</v>
      </c>
      <c r="Q16" s="19" t="str">
        <f t="shared" si="4"/>
        <v>P</v>
      </c>
      <c r="R16" s="19">
        <v>5</v>
      </c>
      <c r="S16" s="27" t="s">
        <v>1390</v>
      </c>
      <c r="T16" s="19">
        <f t="shared" si="5"/>
        <v>9</v>
      </c>
      <c r="U16" s="19">
        <f t="shared" si="6"/>
        <v>2.2556390977443608E-2</v>
      </c>
      <c r="V16" s="19">
        <f t="shared" si="7"/>
        <v>0.12339067522060226</v>
      </c>
      <c r="W16" s="19" t="str">
        <f t="shared" si="8"/>
        <v>A</v>
      </c>
      <c r="X16" s="19" t="str">
        <f t="shared" si="9"/>
        <v>G</v>
      </c>
      <c r="Y16" s="19" t="str">
        <f t="shared" si="10"/>
        <v>A</v>
      </c>
      <c r="Z16" s="19" t="str">
        <f t="shared" si="11"/>
        <v>AGA</v>
      </c>
      <c r="AA16" s="19" t="str">
        <f t="shared" si="12"/>
        <v>R</v>
      </c>
      <c r="AB16" s="19">
        <v>5</v>
      </c>
      <c r="AC16" s="27" t="s">
        <v>1390</v>
      </c>
      <c r="AD16" s="19">
        <f t="shared" si="13"/>
        <v>35</v>
      </c>
      <c r="AE16" s="19">
        <f t="shared" si="14"/>
        <v>8.771929824561403E-2</v>
      </c>
      <c r="AF16" s="19">
        <f t="shared" si="15"/>
        <v>0.30797911572608588</v>
      </c>
      <c r="AG16" s="19" t="str">
        <f t="shared" si="16"/>
        <v>A</v>
      </c>
      <c r="AH16" s="19" t="str">
        <f t="shared" si="17"/>
        <v>G</v>
      </c>
      <c r="AI16" s="19" t="str">
        <f t="shared" si="18"/>
        <v>A</v>
      </c>
      <c r="AJ16" s="19" t="str">
        <f t="shared" si="19"/>
        <v>AGA</v>
      </c>
      <c r="AK16" s="19" t="str">
        <f t="shared" si="20"/>
        <v>R</v>
      </c>
      <c r="AL16" s="19">
        <v>5</v>
      </c>
      <c r="AM16" s="27" t="s">
        <v>1390</v>
      </c>
      <c r="AN16" s="19">
        <f t="shared" si="21"/>
        <v>35</v>
      </c>
      <c r="AO16" s="19">
        <f t="shared" si="22"/>
        <v>8.771929824561403E-2</v>
      </c>
      <c r="AP16" s="19">
        <f t="shared" si="23"/>
        <v>0.30797911572608588</v>
      </c>
      <c r="AQ16" s="19" t="s">
        <v>26</v>
      </c>
      <c r="AR16" s="19" t="s">
        <v>26</v>
      </c>
      <c r="AS16" s="19" t="s">
        <v>1358</v>
      </c>
      <c r="AT16" s="19" t="str">
        <f t="shared" si="24"/>
        <v>AAC</v>
      </c>
      <c r="AU16" s="19" t="s">
        <v>1382</v>
      </c>
      <c r="AV16" s="19">
        <v>5</v>
      </c>
      <c r="AW16" s="27" t="s">
        <v>1390</v>
      </c>
      <c r="AX16" s="19">
        <f t="shared" si="25"/>
        <v>10</v>
      </c>
      <c r="AY16" s="19">
        <f>AX16/$AX$33</f>
        <v>2.5062656641604009E-2</v>
      </c>
      <c r="AZ16" s="19">
        <f>IF(AY16=0,0,-LOG(AY16,2)*AY16)</f>
        <v>0.13329114890563867</v>
      </c>
      <c r="BA16" s="19" t="str">
        <f t="shared" ca="1" si="28"/>
        <v>G</v>
      </c>
      <c r="BB16" s="19" t="str">
        <f t="shared" ca="1" si="29"/>
        <v>T</v>
      </c>
      <c r="BC16" s="19" t="str">
        <f t="shared" ca="1" si="30"/>
        <v>G</v>
      </c>
      <c r="BD16" s="19" t="str">
        <f t="shared" ca="1" si="31"/>
        <v>GTG</v>
      </c>
      <c r="BE16" s="19" t="str">
        <f t="shared" ca="1" si="32"/>
        <v>V</v>
      </c>
      <c r="BF16" s="19">
        <v>5</v>
      </c>
      <c r="BG16" s="27" t="s">
        <v>1390</v>
      </c>
      <c r="BH16" s="19">
        <f t="shared" ca="1" si="33"/>
        <v>17</v>
      </c>
      <c r="BI16" s="19">
        <f t="shared" ca="1" si="34"/>
        <v>4.2606516290726815E-2</v>
      </c>
      <c r="BJ16" s="19">
        <f t="shared" ca="1" si="35"/>
        <v>0.19397818449755416</v>
      </c>
    </row>
    <row r="17" spans="1:62" x14ac:dyDescent="0.15">
      <c r="A17" s="19">
        <v>6</v>
      </c>
      <c r="B17" s="19">
        <v>-2.8933450000003802</v>
      </c>
      <c r="C17" s="19">
        <v>-4.3419224999858841</v>
      </c>
      <c r="D17" s="19">
        <v>-5.1356475000048363</v>
      </c>
      <c r="E17" s="19">
        <v>-3.10073</v>
      </c>
      <c r="F17" s="19">
        <f ca="1">'result(Ti-Al)'!AK29</f>
        <v>-4.2306703768825891</v>
      </c>
      <c r="G17" s="19"/>
      <c r="H17" s="26" t="s">
        <v>1385</v>
      </c>
      <c r="I17" s="25" t="s">
        <v>1363</v>
      </c>
      <c r="J17" s="23">
        <v>6</v>
      </c>
      <c r="K17" s="19"/>
      <c r="L17" s="19">
        <v>6</v>
      </c>
      <c r="M17" s="19" t="str">
        <f t="shared" si="0"/>
        <v>A</v>
      </c>
      <c r="N17" s="19" t="str">
        <f t="shared" si="1"/>
        <v>G</v>
      </c>
      <c r="O17" s="19" t="str">
        <f t="shared" si="2"/>
        <v>A</v>
      </c>
      <c r="P17" s="19" t="str">
        <f t="shared" si="3"/>
        <v>AGA</v>
      </c>
      <c r="Q17" s="19" t="str">
        <f t="shared" si="4"/>
        <v>R</v>
      </c>
      <c r="R17" s="19">
        <v>6</v>
      </c>
      <c r="S17" s="27" t="s">
        <v>1360</v>
      </c>
      <c r="T17" s="19">
        <f t="shared" si="5"/>
        <v>36</v>
      </c>
      <c r="U17" s="19">
        <f t="shared" si="6"/>
        <v>9.0225563909774431E-2</v>
      </c>
      <c r="V17" s="19">
        <f t="shared" si="7"/>
        <v>0.31311157306286014</v>
      </c>
      <c r="W17" s="19" t="str">
        <f t="shared" si="8"/>
        <v>G</v>
      </c>
      <c r="X17" s="19" t="str">
        <f t="shared" si="9"/>
        <v>T</v>
      </c>
      <c r="Y17" s="19" t="str">
        <f t="shared" si="10"/>
        <v>G</v>
      </c>
      <c r="Z17" s="19" t="str">
        <f t="shared" si="11"/>
        <v>GTG</v>
      </c>
      <c r="AA17" s="19" t="str">
        <f t="shared" si="12"/>
        <v>V</v>
      </c>
      <c r="AB17" s="19">
        <v>6</v>
      </c>
      <c r="AC17" s="27" t="s">
        <v>1360</v>
      </c>
      <c r="AD17" s="19">
        <f t="shared" si="13"/>
        <v>35</v>
      </c>
      <c r="AE17" s="19">
        <f>AD17/$AD$33</f>
        <v>8.771929824561403E-2</v>
      </c>
      <c r="AF17" s="19">
        <f t="shared" si="15"/>
        <v>0.30797911572608588</v>
      </c>
      <c r="AG17" s="19" t="str">
        <f t="shared" si="16"/>
        <v>G</v>
      </c>
      <c r="AH17" s="19" t="str">
        <f t="shared" si="17"/>
        <v>T</v>
      </c>
      <c r="AI17" s="19" t="str">
        <f t="shared" si="18"/>
        <v>G</v>
      </c>
      <c r="AJ17" s="19" t="str">
        <f t="shared" si="19"/>
        <v>GTG</v>
      </c>
      <c r="AK17" s="19" t="str">
        <f t="shared" si="20"/>
        <v>V</v>
      </c>
      <c r="AL17" s="19">
        <v>6</v>
      </c>
      <c r="AM17" s="27" t="s">
        <v>1360</v>
      </c>
      <c r="AN17" s="19">
        <f t="shared" si="21"/>
        <v>48</v>
      </c>
      <c r="AO17" s="19">
        <f t="shared" si="22"/>
        <v>0.12030075187969924</v>
      </c>
      <c r="AP17" s="19">
        <f t="shared" si="23"/>
        <v>0.36755277419563182</v>
      </c>
      <c r="AQ17" s="19" t="s">
        <v>26</v>
      </c>
      <c r="AR17" s="19" t="s">
        <v>1358</v>
      </c>
      <c r="AS17" s="19" t="s">
        <v>1358</v>
      </c>
      <c r="AT17" s="19" t="str">
        <f t="shared" si="24"/>
        <v>ACC</v>
      </c>
      <c r="AU17" s="19" t="s">
        <v>1363</v>
      </c>
      <c r="AV17" s="19">
        <v>6</v>
      </c>
      <c r="AW17" s="27" t="s">
        <v>1360</v>
      </c>
      <c r="AX17" s="19">
        <f t="shared" si="25"/>
        <v>27</v>
      </c>
      <c r="AY17" s="19">
        <f t="shared" si="26"/>
        <v>6.7669172932330823E-2</v>
      </c>
      <c r="AZ17" s="19">
        <f t="shared" si="27"/>
        <v>0.26291892410924733</v>
      </c>
      <c r="BA17" s="19" t="str">
        <f t="shared" ca="1" si="28"/>
        <v>G</v>
      </c>
      <c r="BB17" s="19" t="str">
        <f t="shared" ca="1" si="29"/>
        <v>T</v>
      </c>
      <c r="BC17" s="19" t="str">
        <f t="shared" ca="1" si="30"/>
        <v>G</v>
      </c>
      <c r="BD17" s="19" t="str">
        <f t="shared" ca="1" si="31"/>
        <v>GTG</v>
      </c>
      <c r="BE17" s="19" t="str">
        <f t="shared" ca="1" si="32"/>
        <v>V</v>
      </c>
      <c r="BF17" s="19">
        <v>6</v>
      </c>
      <c r="BG17" s="27" t="s">
        <v>1360</v>
      </c>
      <c r="BH17" s="19">
        <f t="shared" ca="1" si="33"/>
        <v>44</v>
      </c>
      <c r="BI17" s="19">
        <f t="shared" ca="1" si="34"/>
        <v>0.11027568922305764</v>
      </c>
      <c r="BJ17" s="19">
        <f t="shared" ca="1" si="35"/>
        <v>0.35076638088657175</v>
      </c>
    </row>
    <row r="18" spans="1:62" x14ac:dyDescent="0.15">
      <c r="A18" s="19">
        <v>7</v>
      </c>
      <c r="B18" s="19">
        <v>-3.0923449999988861</v>
      </c>
      <c r="C18" s="19">
        <v>-0.30392249998456577</v>
      </c>
      <c r="D18" s="19">
        <v>-4.662647500001782</v>
      </c>
      <c r="E18" s="19">
        <v>-2.98373</v>
      </c>
      <c r="F18" s="19">
        <f ca="1">'result(Ti-Al)'!AK30</f>
        <v>-0.51215021535676319</v>
      </c>
      <c r="G18" s="19"/>
      <c r="H18" s="26" t="s">
        <v>1393</v>
      </c>
      <c r="I18" s="25" t="s">
        <v>1363</v>
      </c>
      <c r="J18" s="23">
        <v>7</v>
      </c>
      <c r="K18" s="19"/>
      <c r="L18" s="19">
        <v>7</v>
      </c>
      <c r="M18" s="19" t="str">
        <f t="shared" si="0"/>
        <v>G</v>
      </c>
      <c r="N18" s="19" t="str">
        <f t="shared" si="1"/>
        <v>G</v>
      </c>
      <c r="O18" s="19" t="str">
        <f t="shared" si="2"/>
        <v>G</v>
      </c>
      <c r="P18" s="19" t="str">
        <f t="shared" si="3"/>
        <v>GGG</v>
      </c>
      <c r="Q18" s="19" t="str">
        <f t="shared" si="4"/>
        <v>G</v>
      </c>
      <c r="R18" s="19">
        <v>7</v>
      </c>
      <c r="S18" s="27" t="s">
        <v>1394</v>
      </c>
      <c r="T18" s="19">
        <f t="shared" si="5"/>
        <v>0</v>
      </c>
      <c r="U18" s="19">
        <f t="shared" si="6"/>
        <v>0</v>
      </c>
      <c r="V18" s="19">
        <f t="shared" si="7"/>
        <v>0</v>
      </c>
      <c r="W18" s="19" t="str">
        <f t="shared" si="8"/>
        <v>A</v>
      </c>
      <c r="X18" s="19" t="str">
        <f t="shared" si="9"/>
        <v>G</v>
      </c>
      <c r="Y18" s="19" t="str">
        <f t="shared" si="10"/>
        <v>A</v>
      </c>
      <c r="Z18" s="19" t="str">
        <f t="shared" si="11"/>
        <v>AGA</v>
      </c>
      <c r="AA18" s="19" t="str">
        <f t="shared" si="12"/>
        <v>R</v>
      </c>
      <c r="AB18" s="19">
        <v>7</v>
      </c>
      <c r="AC18" s="27" t="s">
        <v>1394</v>
      </c>
      <c r="AD18" s="19">
        <f t="shared" si="13"/>
        <v>0</v>
      </c>
      <c r="AE18" s="19">
        <f t="shared" si="14"/>
        <v>0</v>
      </c>
      <c r="AF18" s="19">
        <f t="shared" si="15"/>
        <v>0</v>
      </c>
      <c r="AG18" s="19" t="str">
        <f t="shared" si="16"/>
        <v>G</v>
      </c>
      <c r="AH18" s="19" t="str">
        <f t="shared" si="17"/>
        <v>T</v>
      </c>
      <c r="AI18" s="19" t="str">
        <f t="shared" si="18"/>
        <v>G</v>
      </c>
      <c r="AJ18" s="19" t="str">
        <f t="shared" si="19"/>
        <v>GTG</v>
      </c>
      <c r="AK18" s="19" t="str">
        <f t="shared" si="20"/>
        <v>V</v>
      </c>
      <c r="AL18" s="19">
        <v>7</v>
      </c>
      <c r="AM18" s="27" t="s">
        <v>1394</v>
      </c>
      <c r="AN18" s="19">
        <f t="shared" si="21"/>
        <v>0</v>
      </c>
      <c r="AO18" s="19">
        <f t="shared" si="22"/>
        <v>0</v>
      </c>
      <c r="AP18" s="19">
        <f t="shared" si="23"/>
        <v>0</v>
      </c>
      <c r="AQ18" s="19" t="s">
        <v>26</v>
      </c>
      <c r="AR18" s="19" t="s">
        <v>1360</v>
      </c>
      <c r="AS18" s="19" t="s">
        <v>26</v>
      </c>
      <c r="AT18" s="19" t="str">
        <f t="shared" si="24"/>
        <v>AGA</v>
      </c>
      <c r="AU18" s="19" t="s">
        <v>1380</v>
      </c>
      <c r="AV18" s="19">
        <v>7</v>
      </c>
      <c r="AW18" s="27" t="s">
        <v>1394</v>
      </c>
      <c r="AX18" s="19">
        <f t="shared" si="25"/>
        <v>0</v>
      </c>
      <c r="AY18" s="19">
        <f t="shared" si="26"/>
        <v>0</v>
      </c>
      <c r="AZ18" s="19">
        <f t="shared" si="27"/>
        <v>0</v>
      </c>
      <c r="BA18" s="19" t="str">
        <f t="shared" ca="1" si="28"/>
        <v>A</v>
      </c>
      <c r="BB18" s="19" t="str">
        <f t="shared" ca="1" si="29"/>
        <v>G</v>
      </c>
      <c r="BC18" s="19" t="str">
        <f t="shared" ca="1" si="30"/>
        <v>A</v>
      </c>
      <c r="BD18" s="19" t="str">
        <f t="shared" ca="1" si="31"/>
        <v>AGA</v>
      </c>
      <c r="BE18" s="19" t="str">
        <f t="shared" ca="1" si="32"/>
        <v>R</v>
      </c>
      <c r="BF18" s="19">
        <v>7</v>
      </c>
      <c r="BG18" s="27" t="s">
        <v>1394</v>
      </c>
      <c r="BH18" s="19">
        <f t="shared" ca="1" si="33"/>
        <v>0</v>
      </c>
      <c r="BI18" s="19">
        <f t="shared" ca="1" si="34"/>
        <v>0</v>
      </c>
      <c r="BJ18" s="19">
        <f t="shared" ca="1" si="35"/>
        <v>0</v>
      </c>
    </row>
    <row r="19" spans="1:62" x14ac:dyDescent="0.15">
      <c r="A19" s="19">
        <v>8</v>
      </c>
      <c r="B19" s="19">
        <v>-2.4503449999997429</v>
      </c>
      <c r="C19" s="19">
        <v>-3.8579224999857331</v>
      </c>
      <c r="D19" s="19">
        <v>-5.4556475000033799</v>
      </c>
      <c r="E19" s="19">
        <v>-0.78673000000000004</v>
      </c>
      <c r="F19" s="19">
        <f ca="1">'result(Ti-Al)'!AK31</f>
        <v>-1.4188511609717875</v>
      </c>
      <c r="G19" s="19"/>
      <c r="H19" s="26" t="s">
        <v>1395</v>
      </c>
      <c r="I19" s="25" t="s">
        <v>1363</v>
      </c>
      <c r="J19" s="23">
        <v>8</v>
      </c>
      <c r="K19" s="19"/>
      <c r="L19" s="19">
        <v>8</v>
      </c>
      <c r="M19" s="19" t="str">
        <f t="shared" si="0"/>
        <v>A</v>
      </c>
      <c r="N19" s="19" t="str">
        <f t="shared" si="1"/>
        <v>G</v>
      </c>
      <c r="O19" s="19" t="str">
        <f t="shared" si="2"/>
        <v>A</v>
      </c>
      <c r="P19" s="19" t="str">
        <f t="shared" si="3"/>
        <v>AGA</v>
      </c>
      <c r="Q19" s="19" t="str">
        <f t="shared" si="4"/>
        <v>R</v>
      </c>
      <c r="R19" s="19">
        <v>8</v>
      </c>
      <c r="S19" s="27" t="s">
        <v>1396</v>
      </c>
      <c r="T19" s="19">
        <f t="shared" si="5"/>
        <v>0</v>
      </c>
      <c r="U19" s="19">
        <f t="shared" si="6"/>
        <v>0</v>
      </c>
      <c r="V19" s="19">
        <f t="shared" si="7"/>
        <v>0</v>
      </c>
      <c r="W19" s="19" t="str">
        <f t="shared" si="8"/>
        <v>G</v>
      </c>
      <c r="X19" s="19" t="str">
        <f t="shared" si="9"/>
        <v>G</v>
      </c>
      <c r="Y19" s="19" t="str">
        <f t="shared" si="10"/>
        <v>G</v>
      </c>
      <c r="Z19" s="19" t="str">
        <f t="shared" si="11"/>
        <v>GGG</v>
      </c>
      <c r="AA19" s="19" t="str">
        <f t="shared" si="12"/>
        <v>G</v>
      </c>
      <c r="AB19" s="19">
        <v>8</v>
      </c>
      <c r="AC19" s="27" t="s">
        <v>1396</v>
      </c>
      <c r="AD19" s="19">
        <f t="shared" si="13"/>
        <v>0</v>
      </c>
      <c r="AE19" s="19">
        <f t="shared" si="14"/>
        <v>0</v>
      </c>
      <c r="AF19" s="19">
        <f t="shared" si="15"/>
        <v>0</v>
      </c>
      <c r="AG19" s="19" t="str">
        <f t="shared" si="16"/>
        <v>G</v>
      </c>
      <c r="AH19" s="19" t="str">
        <f t="shared" si="17"/>
        <v>T</v>
      </c>
      <c r="AI19" s="19" t="str">
        <f t="shared" si="18"/>
        <v>G</v>
      </c>
      <c r="AJ19" s="19" t="str">
        <f t="shared" si="19"/>
        <v>GTG</v>
      </c>
      <c r="AK19" s="19" t="str">
        <f t="shared" si="20"/>
        <v>V</v>
      </c>
      <c r="AL19" s="19">
        <v>8</v>
      </c>
      <c r="AM19" s="27" t="s">
        <v>1396</v>
      </c>
      <c r="AN19" s="19">
        <f t="shared" si="21"/>
        <v>0</v>
      </c>
      <c r="AO19" s="19">
        <f t="shared" si="22"/>
        <v>0</v>
      </c>
      <c r="AP19" s="19">
        <f t="shared" si="23"/>
        <v>0</v>
      </c>
      <c r="AQ19" s="19" t="s">
        <v>26</v>
      </c>
      <c r="AR19" s="19" t="s">
        <v>26</v>
      </c>
      <c r="AS19" s="19" t="s">
        <v>26</v>
      </c>
      <c r="AT19" s="19" t="str">
        <f t="shared" si="24"/>
        <v>AAA</v>
      </c>
      <c r="AU19" s="19" t="s">
        <v>1378</v>
      </c>
      <c r="AV19" s="19">
        <v>8</v>
      </c>
      <c r="AW19" s="27" t="s">
        <v>1396</v>
      </c>
      <c r="AX19" s="19">
        <f t="shared" si="25"/>
        <v>0</v>
      </c>
      <c r="AY19" s="19">
        <f t="shared" si="26"/>
        <v>0</v>
      </c>
      <c r="AZ19" s="19">
        <f t="shared" si="27"/>
        <v>0</v>
      </c>
      <c r="BA19" s="19" t="str">
        <f t="shared" ca="1" si="28"/>
        <v>A</v>
      </c>
      <c r="BB19" s="19" t="str">
        <f t="shared" ca="1" si="29"/>
        <v>G</v>
      </c>
      <c r="BC19" s="19" t="str">
        <f t="shared" ca="1" si="30"/>
        <v>A</v>
      </c>
      <c r="BD19" s="19" t="str">
        <f t="shared" ca="1" si="31"/>
        <v>AGA</v>
      </c>
      <c r="BE19" s="19" t="str">
        <f t="shared" ca="1" si="32"/>
        <v>R</v>
      </c>
      <c r="BF19" s="19">
        <v>8</v>
      </c>
      <c r="BG19" s="27" t="s">
        <v>1396</v>
      </c>
      <c r="BH19" s="19">
        <f t="shared" ca="1" si="33"/>
        <v>0</v>
      </c>
      <c r="BI19" s="19">
        <f t="shared" ca="1" si="34"/>
        <v>0</v>
      </c>
      <c r="BJ19" s="19">
        <f t="shared" ca="1" si="35"/>
        <v>0</v>
      </c>
    </row>
    <row r="20" spans="1:62" x14ac:dyDescent="0.15">
      <c r="A20" s="19">
        <v>9</v>
      </c>
      <c r="B20" s="19">
        <v>-4.1493450000018584</v>
      </c>
      <c r="C20" s="19">
        <v>-3.3289224999855094</v>
      </c>
      <c r="D20" s="19">
        <v>-4.3666475000030402</v>
      </c>
      <c r="E20" s="19">
        <v>-2.03173</v>
      </c>
      <c r="F20" s="19">
        <f ca="1">'result(Ti-Al)'!AK32</f>
        <v>-2.15171996751809</v>
      </c>
      <c r="G20" s="19"/>
      <c r="H20" s="26" t="s">
        <v>1379</v>
      </c>
      <c r="I20" s="25" t="s">
        <v>1380</v>
      </c>
      <c r="J20" s="23">
        <v>9</v>
      </c>
      <c r="K20" s="19"/>
      <c r="L20" s="19">
        <v>9</v>
      </c>
      <c r="M20" s="19" t="str">
        <f t="shared" si="0"/>
        <v>G</v>
      </c>
      <c r="N20" s="19" t="str">
        <f t="shared" si="1"/>
        <v>T</v>
      </c>
      <c r="O20" s="19" t="str">
        <f t="shared" si="2"/>
        <v>G</v>
      </c>
      <c r="P20" s="19" t="str">
        <f t="shared" si="3"/>
        <v>GTG</v>
      </c>
      <c r="Q20" s="19" t="str">
        <f t="shared" si="4"/>
        <v>V</v>
      </c>
      <c r="R20" s="19">
        <v>9</v>
      </c>
      <c r="S20" s="27" t="s">
        <v>1378</v>
      </c>
      <c r="T20" s="19">
        <f t="shared" si="5"/>
        <v>32</v>
      </c>
      <c r="U20" s="19">
        <f t="shared" si="6"/>
        <v>8.0200501253132828E-2</v>
      </c>
      <c r="V20" s="19">
        <f t="shared" si="7"/>
        <v>0.29194946856921072</v>
      </c>
      <c r="W20" s="19" t="str">
        <f t="shared" si="8"/>
        <v>G</v>
      </c>
      <c r="X20" s="19" t="str">
        <f t="shared" si="9"/>
        <v>G</v>
      </c>
      <c r="Y20" s="19" t="str">
        <f t="shared" si="10"/>
        <v>G</v>
      </c>
      <c r="Z20" s="19" t="str">
        <f t="shared" si="11"/>
        <v>GGG</v>
      </c>
      <c r="AA20" s="19" t="str">
        <f t="shared" si="12"/>
        <v>G</v>
      </c>
      <c r="AB20" s="19">
        <v>9</v>
      </c>
      <c r="AC20" s="27" t="s">
        <v>1378</v>
      </c>
      <c r="AD20" s="19">
        <f t="shared" si="13"/>
        <v>31</v>
      </c>
      <c r="AE20" s="19">
        <f t="shared" si="14"/>
        <v>7.7694235588972427E-2</v>
      </c>
      <c r="AF20" s="19">
        <f t="shared" si="15"/>
        <v>0.28638473032806916</v>
      </c>
      <c r="AG20" s="19" t="str">
        <f t="shared" si="16"/>
        <v>G</v>
      </c>
      <c r="AH20" s="19" t="str">
        <f t="shared" si="17"/>
        <v>T</v>
      </c>
      <c r="AI20" s="19" t="str">
        <f t="shared" si="18"/>
        <v>G</v>
      </c>
      <c r="AJ20" s="19" t="str">
        <f t="shared" si="19"/>
        <v>GTG</v>
      </c>
      <c r="AK20" s="19" t="str">
        <f t="shared" si="20"/>
        <v>V</v>
      </c>
      <c r="AL20" s="19">
        <v>9</v>
      </c>
      <c r="AM20" s="27" t="s">
        <v>1378</v>
      </c>
      <c r="AN20" s="19">
        <f t="shared" si="21"/>
        <v>31</v>
      </c>
      <c r="AO20" s="19">
        <f t="shared" si="22"/>
        <v>7.7694235588972427E-2</v>
      </c>
      <c r="AP20" s="19">
        <f t="shared" si="23"/>
        <v>0.28638473032806916</v>
      </c>
      <c r="AQ20" s="19" t="s">
        <v>26</v>
      </c>
      <c r="AR20" s="19" t="s">
        <v>1358</v>
      </c>
      <c r="AS20" s="19" t="s">
        <v>1358</v>
      </c>
      <c r="AT20" s="19" t="str">
        <f t="shared" si="24"/>
        <v>ACC</v>
      </c>
      <c r="AU20" s="19" t="s">
        <v>1363</v>
      </c>
      <c r="AV20" s="19">
        <v>9</v>
      </c>
      <c r="AW20" s="27" t="s">
        <v>1378</v>
      </c>
      <c r="AX20" s="19">
        <f t="shared" si="25"/>
        <v>52</v>
      </c>
      <c r="AY20" s="19">
        <f t="shared" si="26"/>
        <v>0.13032581453634084</v>
      </c>
      <c r="AZ20" s="19">
        <f t="shared" si="27"/>
        <v>0.38313250962462453</v>
      </c>
      <c r="BA20" s="19" t="str">
        <f t="shared" ca="1" si="28"/>
        <v>A</v>
      </c>
      <c r="BB20" s="19" t="str">
        <f t="shared" ca="1" si="29"/>
        <v>G</v>
      </c>
      <c r="BC20" s="19" t="str">
        <f t="shared" ca="1" si="30"/>
        <v>A</v>
      </c>
      <c r="BD20" s="19" t="str">
        <f t="shared" ca="1" si="31"/>
        <v>AGA</v>
      </c>
      <c r="BE20" s="19" t="str">
        <f t="shared" ca="1" si="32"/>
        <v>R</v>
      </c>
      <c r="BF20" s="19">
        <v>9</v>
      </c>
      <c r="BG20" s="27" t="s">
        <v>1378</v>
      </c>
      <c r="BH20" s="19">
        <f t="shared" ca="1" si="33"/>
        <v>29</v>
      </c>
      <c r="BI20" s="19">
        <f t="shared" ca="1" si="34"/>
        <v>7.2681704260651625E-2</v>
      </c>
      <c r="BJ20" s="19">
        <f t="shared" ca="1" si="35"/>
        <v>0.27490138920237706</v>
      </c>
    </row>
    <row r="21" spans="1:62" x14ac:dyDescent="0.15">
      <c r="A21" s="19">
        <v>10</v>
      </c>
      <c r="B21" s="19">
        <v>-2.1673450000001537</v>
      </c>
      <c r="C21" s="19">
        <v>-4.8539224999863961</v>
      </c>
      <c r="D21" s="19">
        <v>-3.8706475000047647</v>
      </c>
      <c r="E21" s="19">
        <v>-0.80872999999999995</v>
      </c>
      <c r="F21" s="19">
        <f ca="1">'result(Ti-Al)'!AK33</f>
        <v>-4.6887393971113562</v>
      </c>
      <c r="G21" s="19"/>
      <c r="H21" s="26" t="s">
        <v>1397</v>
      </c>
      <c r="I21" s="25" t="s">
        <v>1398</v>
      </c>
      <c r="J21" s="23">
        <v>10</v>
      </c>
      <c r="K21" s="19"/>
      <c r="L21" s="19">
        <v>10</v>
      </c>
      <c r="M21" s="19" t="str">
        <f t="shared" si="0"/>
        <v>A</v>
      </c>
      <c r="N21" s="19" t="str">
        <f t="shared" si="1"/>
        <v>G</v>
      </c>
      <c r="O21" s="19" t="str">
        <f t="shared" si="2"/>
        <v>A</v>
      </c>
      <c r="P21" s="19" t="str">
        <f t="shared" si="3"/>
        <v>AGA</v>
      </c>
      <c r="Q21" s="19" t="str">
        <f t="shared" si="4"/>
        <v>R</v>
      </c>
      <c r="R21" s="19">
        <v>10</v>
      </c>
      <c r="S21" s="27" t="s">
        <v>1399</v>
      </c>
      <c r="T21" s="19">
        <f t="shared" si="5"/>
        <v>0</v>
      </c>
      <c r="U21" s="19">
        <f t="shared" si="6"/>
        <v>0</v>
      </c>
      <c r="V21" s="19">
        <f t="shared" si="7"/>
        <v>0</v>
      </c>
      <c r="W21" s="19" t="str">
        <f t="shared" si="8"/>
        <v>G</v>
      </c>
      <c r="X21" s="19" t="str">
        <f t="shared" si="9"/>
        <v>T</v>
      </c>
      <c r="Y21" s="19" t="str">
        <f t="shared" si="10"/>
        <v>G</v>
      </c>
      <c r="Z21" s="19" t="str">
        <f t="shared" si="11"/>
        <v>GTG</v>
      </c>
      <c r="AA21" s="19" t="str">
        <f t="shared" si="12"/>
        <v>V</v>
      </c>
      <c r="AB21" s="19">
        <v>10</v>
      </c>
      <c r="AC21" s="27" t="s">
        <v>1399</v>
      </c>
      <c r="AD21" s="19">
        <f t="shared" si="13"/>
        <v>0</v>
      </c>
      <c r="AE21" s="19">
        <f t="shared" si="14"/>
        <v>0</v>
      </c>
      <c r="AF21" s="19">
        <f t="shared" si="15"/>
        <v>0</v>
      </c>
      <c r="AG21" s="19" t="str">
        <f t="shared" si="16"/>
        <v>G</v>
      </c>
      <c r="AH21" s="19" t="str">
        <f t="shared" si="17"/>
        <v>G</v>
      </c>
      <c r="AI21" s="19" t="str">
        <f t="shared" si="18"/>
        <v>G</v>
      </c>
      <c r="AJ21" s="19" t="str">
        <f t="shared" si="19"/>
        <v>GGG</v>
      </c>
      <c r="AK21" s="19" t="str">
        <f t="shared" si="20"/>
        <v>G</v>
      </c>
      <c r="AL21" s="19">
        <v>10</v>
      </c>
      <c r="AM21" s="27" t="s">
        <v>1399</v>
      </c>
      <c r="AN21" s="19">
        <f t="shared" si="21"/>
        <v>0</v>
      </c>
      <c r="AO21" s="19">
        <f t="shared" si="22"/>
        <v>0</v>
      </c>
      <c r="AP21" s="19">
        <f t="shared" si="23"/>
        <v>0</v>
      </c>
      <c r="AQ21" s="19" t="s">
        <v>26</v>
      </c>
      <c r="AR21" s="19" t="s">
        <v>26</v>
      </c>
      <c r="AS21" s="19" t="s">
        <v>26</v>
      </c>
      <c r="AT21" s="19" t="str">
        <f t="shared" si="24"/>
        <v>AAA</v>
      </c>
      <c r="AU21" s="19" t="s">
        <v>1378</v>
      </c>
      <c r="AV21" s="19">
        <v>10</v>
      </c>
      <c r="AW21" s="27" t="s">
        <v>1399</v>
      </c>
      <c r="AX21" s="19">
        <f t="shared" si="25"/>
        <v>2</v>
      </c>
      <c r="AY21" s="19">
        <f t="shared" si="26"/>
        <v>5.0125313283208017E-3</v>
      </c>
      <c r="AZ21" s="19">
        <f t="shared" si="27"/>
        <v>3.8296967098858874E-2</v>
      </c>
      <c r="BA21" s="19" t="str">
        <f t="shared" ca="1" si="28"/>
        <v>G</v>
      </c>
      <c r="BB21" s="19" t="str">
        <f t="shared" ca="1" si="29"/>
        <v>T</v>
      </c>
      <c r="BC21" s="19" t="str">
        <f t="shared" ca="1" si="30"/>
        <v>G</v>
      </c>
      <c r="BD21" s="19" t="str">
        <f t="shared" ca="1" si="31"/>
        <v>GTG</v>
      </c>
      <c r="BE21" s="19" t="str">
        <f t="shared" ca="1" si="32"/>
        <v>V</v>
      </c>
      <c r="BF21" s="19">
        <v>10</v>
      </c>
      <c r="BG21" s="27" t="s">
        <v>1399</v>
      </c>
      <c r="BH21" s="19">
        <f t="shared" ca="1" si="33"/>
        <v>0</v>
      </c>
      <c r="BI21" s="19">
        <f t="shared" ca="1" si="34"/>
        <v>0</v>
      </c>
      <c r="BJ21" s="19">
        <f t="shared" ca="1" si="35"/>
        <v>0</v>
      </c>
    </row>
    <row r="22" spans="1:62" x14ac:dyDescent="0.15">
      <c r="A22" s="19">
        <v>11</v>
      </c>
      <c r="B22" s="19">
        <v>-1.63834499999993</v>
      </c>
      <c r="C22" s="19">
        <v>-1.5929224999844394</v>
      </c>
      <c r="D22" s="19">
        <v>-3.521647500004832</v>
      </c>
      <c r="E22" s="19">
        <v>-2.3767299999999998</v>
      </c>
      <c r="F22" s="19">
        <f ca="1">'result(Ti-Al)'!AK34</f>
        <v>-3.1240157639712711</v>
      </c>
      <c r="G22" s="19"/>
      <c r="H22" s="26" t="s">
        <v>1400</v>
      </c>
      <c r="I22" s="25" t="s">
        <v>1380</v>
      </c>
      <c r="J22" s="23">
        <v>11</v>
      </c>
      <c r="K22" s="19"/>
      <c r="L22" s="19">
        <v>11</v>
      </c>
      <c r="M22" s="19" t="str">
        <f t="shared" si="0"/>
        <v>A</v>
      </c>
      <c r="N22" s="19" t="str">
        <f t="shared" si="1"/>
        <v>G</v>
      </c>
      <c r="O22" s="19" t="str">
        <f t="shared" si="2"/>
        <v>A</v>
      </c>
      <c r="P22" s="19" t="str">
        <f t="shared" si="3"/>
        <v>AGA</v>
      </c>
      <c r="Q22" s="19" t="str">
        <f t="shared" si="4"/>
        <v>R</v>
      </c>
      <c r="R22" s="19">
        <v>11</v>
      </c>
      <c r="S22" s="27" t="s">
        <v>1401</v>
      </c>
      <c r="T22" s="19">
        <f t="shared" si="5"/>
        <v>0</v>
      </c>
      <c r="U22" s="19">
        <f t="shared" si="6"/>
        <v>0</v>
      </c>
      <c r="V22" s="19">
        <f t="shared" si="7"/>
        <v>0</v>
      </c>
      <c r="W22" s="19" t="str">
        <f t="shared" si="8"/>
        <v>A</v>
      </c>
      <c r="X22" s="19" t="str">
        <f t="shared" si="9"/>
        <v>G</v>
      </c>
      <c r="Y22" s="19" t="str">
        <f t="shared" si="10"/>
        <v>A</v>
      </c>
      <c r="Z22" s="19" t="str">
        <f t="shared" si="11"/>
        <v>AGA</v>
      </c>
      <c r="AA22" s="19" t="str">
        <f t="shared" si="12"/>
        <v>R</v>
      </c>
      <c r="AB22" s="19">
        <v>11</v>
      </c>
      <c r="AC22" s="27" t="s">
        <v>1401</v>
      </c>
      <c r="AD22" s="19">
        <f t="shared" si="13"/>
        <v>0</v>
      </c>
      <c r="AE22" s="19">
        <f t="shared" si="14"/>
        <v>0</v>
      </c>
      <c r="AF22" s="19">
        <f t="shared" si="15"/>
        <v>0</v>
      </c>
      <c r="AG22" s="19" t="str">
        <f t="shared" si="16"/>
        <v>G</v>
      </c>
      <c r="AH22" s="19" t="str">
        <f t="shared" si="17"/>
        <v>G</v>
      </c>
      <c r="AI22" s="19" t="str">
        <f t="shared" si="18"/>
        <v>G</v>
      </c>
      <c r="AJ22" s="19" t="str">
        <f t="shared" si="19"/>
        <v>GGG</v>
      </c>
      <c r="AK22" s="19" t="str">
        <f t="shared" si="20"/>
        <v>G</v>
      </c>
      <c r="AL22" s="19">
        <v>11</v>
      </c>
      <c r="AM22" s="27" t="s">
        <v>1401</v>
      </c>
      <c r="AN22" s="19">
        <f t="shared" si="21"/>
        <v>0</v>
      </c>
      <c r="AO22" s="19">
        <f t="shared" si="22"/>
        <v>0</v>
      </c>
      <c r="AP22" s="19">
        <f t="shared" si="23"/>
        <v>0</v>
      </c>
      <c r="AQ22" s="19" t="s">
        <v>1360</v>
      </c>
      <c r="AR22" s="19" t="s">
        <v>1363</v>
      </c>
      <c r="AS22" s="19" t="s">
        <v>1360</v>
      </c>
      <c r="AT22" s="19" t="str">
        <f t="shared" si="24"/>
        <v>GTG</v>
      </c>
      <c r="AU22" s="19" t="s">
        <v>1403</v>
      </c>
      <c r="AV22" s="19">
        <v>11</v>
      </c>
      <c r="AW22" s="27" t="s">
        <v>1401</v>
      </c>
      <c r="AX22" s="19">
        <f t="shared" si="25"/>
        <v>0</v>
      </c>
      <c r="AY22" s="19">
        <f t="shared" si="26"/>
        <v>0</v>
      </c>
      <c r="AZ22" s="19">
        <f t="shared" si="27"/>
        <v>0</v>
      </c>
      <c r="BA22" s="19" t="str">
        <f t="shared" ca="1" si="28"/>
        <v>G</v>
      </c>
      <c r="BB22" s="19" t="str">
        <f t="shared" ca="1" si="29"/>
        <v>G</v>
      </c>
      <c r="BC22" s="19" t="str">
        <f t="shared" ca="1" si="30"/>
        <v>G</v>
      </c>
      <c r="BD22" s="19" t="str">
        <f t="shared" ca="1" si="31"/>
        <v>GGG</v>
      </c>
      <c r="BE22" s="19" t="str">
        <f t="shared" ca="1" si="32"/>
        <v>G</v>
      </c>
      <c r="BF22" s="19">
        <v>11</v>
      </c>
      <c r="BG22" s="27" t="s">
        <v>1401</v>
      </c>
      <c r="BH22" s="19">
        <f t="shared" ca="1" si="33"/>
        <v>0</v>
      </c>
      <c r="BI22" s="19">
        <f t="shared" ca="1" si="34"/>
        <v>0</v>
      </c>
      <c r="BJ22" s="19">
        <f t="shared" ca="1" si="35"/>
        <v>0</v>
      </c>
    </row>
    <row r="23" spans="1:62" x14ac:dyDescent="0.15">
      <c r="A23" s="19">
        <v>12</v>
      </c>
      <c r="B23" s="19">
        <v>-4.6273449999993943</v>
      </c>
      <c r="C23" s="19">
        <v>-2.1739224999848261</v>
      </c>
      <c r="D23" s="19">
        <v>-4.4066475000050787</v>
      </c>
      <c r="E23" s="19">
        <v>-2.2067299999999999</v>
      </c>
      <c r="F23" s="19">
        <f ca="1">'result(Ti-Al)'!AK35</f>
        <v>-1.0849205151367003</v>
      </c>
      <c r="G23" s="19"/>
      <c r="H23" s="26" t="s">
        <v>1404</v>
      </c>
      <c r="I23" s="25" t="s">
        <v>1398</v>
      </c>
      <c r="J23" s="23">
        <v>12</v>
      </c>
      <c r="K23" s="19"/>
      <c r="L23" s="19">
        <v>12</v>
      </c>
      <c r="M23" s="19" t="str">
        <f t="shared" si="0"/>
        <v>G</v>
      </c>
      <c r="N23" s="19" t="str">
        <f t="shared" si="1"/>
        <v>T</v>
      </c>
      <c r="O23" s="19" t="str">
        <f t="shared" si="2"/>
        <v>G</v>
      </c>
      <c r="P23" s="19" t="str">
        <f t="shared" si="3"/>
        <v>GTG</v>
      </c>
      <c r="Q23" s="19" t="str">
        <f t="shared" si="4"/>
        <v>V</v>
      </c>
      <c r="R23" s="19">
        <v>12</v>
      </c>
      <c r="S23" s="27" t="s">
        <v>1382</v>
      </c>
      <c r="T23" s="19">
        <f t="shared" si="5"/>
        <v>28</v>
      </c>
      <c r="U23" s="19">
        <f t="shared" si="6"/>
        <v>7.0175438596491224E-2</v>
      </c>
      <c r="V23" s="19">
        <f t="shared" si="7"/>
        <v>0.26897473783612219</v>
      </c>
      <c r="W23" s="19" t="str">
        <f t="shared" si="8"/>
        <v>A</v>
      </c>
      <c r="X23" s="19" t="str">
        <f t="shared" si="9"/>
        <v>G</v>
      </c>
      <c r="Y23" s="19" t="str">
        <f t="shared" si="10"/>
        <v>A</v>
      </c>
      <c r="Z23" s="19" t="str">
        <f t="shared" si="11"/>
        <v>AGA</v>
      </c>
      <c r="AA23" s="19" t="str">
        <f t="shared" si="12"/>
        <v>R</v>
      </c>
      <c r="AB23" s="19">
        <v>12</v>
      </c>
      <c r="AC23" s="27" t="s">
        <v>1382</v>
      </c>
      <c r="AD23" s="19">
        <f t="shared" si="13"/>
        <v>37</v>
      </c>
      <c r="AE23" s="19">
        <f t="shared" si="14"/>
        <v>9.2731829573934832E-2</v>
      </c>
      <c r="AF23" s="19">
        <f t="shared" si="15"/>
        <v>0.31814357922795899</v>
      </c>
      <c r="AG23" s="19" t="str">
        <f t="shared" si="16"/>
        <v>G</v>
      </c>
      <c r="AH23" s="19" t="str">
        <f t="shared" si="17"/>
        <v>T</v>
      </c>
      <c r="AI23" s="19" t="str">
        <f t="shared" si="18"/>
        <v>G</v>
      </c>
      <c r="AJ23" s="19" t="str">
        <f t="shared" si="19"/>
        <v>GTG</v>
      </c>
      <c r="AK23" s="19" t="str">
        <f t="shared" si="20"/>
        <v>V</v>
      </c>
      <c r="AL23" s="19">
        <v>12</v>
      </c>
      <c r="AM23" s="27" t="s">
        <v>1382</v>
      </c>
      <c r="AN23" s="19">
        <f t="shared" si="21"/>
        <v>32</v>
      </c>
      <c r="AO23" s="19">
        <f t="shared" si="22"/>
        <v>8.0200501253132828E-2</v>
      </c>
      <c r="AP23" s="19">
        <f t="shared" si="23"/>
        <v>0.29194946856921072</v>
      </c>
      <c r="AQ23" s="19" t="s">
        <v>26</v>
      </c>
      <c r="AR23" s="19" t="s">
        <v>26</v>
      </c>
      <c r="AS23" s="19" t="s">
        <v>26</v>
      </c>
      <c r="AT23" s="19" t="str">
        <f t="shared" si="24"/>
        <v>AAA</v>
      </c>
      <c r="AU23" s="19" t="s">
        <v>1378</v>
      </c>
      <c r="AV23" s="19">
        <v>12</v>
      </c>
      <c r="AW23" s="27" t="s">
        <v>1382</v>
      </c>
      <c r="AX23" s="19">
        <f t="shared" si="25"/>
        <v>57</v>
      </c>
      <c r="AY23" s="19">
        <f t="shared" si="26"/>
        <v>0.14285714285714285</v>
      </c>
      <c r="AZ23" s="19">
        <f t="shared" si="27"/>
        <v>0.40105070315108637</v>
      </c>
      <c r="BA23" s="19" t="str">
        <f t="shared" ca="1" si="28"/>
        <v>A</v>
      </c>
      <c r="BB23" s="19" t="str">
        <f t="shared" ca="1" si="29"/>
        <v>G</v>
      </c>
      <c r="BC23" s="19" t="str">
        <f t="shared" ca="1" si="30"/>
        <v>A</v>
      </c>
      <c r="BD23" s="19" t="str">
        <f t="shared" ca="1" si="31"/>
        <v>AGA</v>
      </c>
      <c r="BE23" s="19" t="str">
        <f t="shared" ca="1" si="32"/>
        <v>R</v>
      </c>
      <c r="BF23" s="19">
        <v>12</v>
      </c>
      <c r="BG23" s="27" t="s">
        <v>1382</v>
      </c>
      <c r="BH23" s="19">
        <f t="shared" ca="1" si="33"/>
        <v>33</v>
      </c>
      <c r="BI23" s="19">
        <f t="shared" ca="1" si="34"/>
        <v>8.2706766917293228E-2</v>
      </c>
      <c r="BJ23" s="19">
        <f t="shared" ca="1" si="35"/>
        <v>0.29740119537972043</v>
      </c>
    </row>
    <row r="24" spans="1:62" x14ac:dyDescent="0.15">
      <c r="A24" s="19">
        <v>13</v>
      </c>
      <c r="B24" s="19">
        <v>-2.7473449999995125</v>
      </c>
      <c r="C24" s="19">
        <v>-3.0069224999849098</v>
      </c>
      <c r="D24" s="19">
        <v>-7.4436475000041469</v>
      </c>
      <c r="E24" s="19">
        <v>-1.8997299999999999</v>
      </c>
      <c r="F24" s="19">
        <f ca="1">'result(Ti-Al)'!AK36</f>
        <v>-0.91311210558060107</v>
      </c>
      <c r="G24" s="19"/>
      <c r="H24" s="26" t="s">
        <v>1405</v>
      </c>
      <c r="I24" s="25" t="s">
        <v>1396</v>
      </c>
      <c r="J24" s="23">
        <v>13</v>
      </c>
      <c r="K24" s="19"/>
      <c r="L24" s="19">
        <v>13</v>
      </c>
      <c r="M24" s="19" t="str">
        <f t="shared" si="0"/>
        <v>A</v>
      </c>
      <c r="N24" s="19" t="str">
        <f t="shared" si="1"/>
        <v>G</v>
      </c>
      <c r="O24" s="19" t="str">
        <f t="shared" si="2"/>
        <v>A</v>
      </c>
      <c r="P24" s="19" t="str">
        <f t="shared" si="3"/>
        <v>AGA</v>
      </c>
      <c r="Q24" s="19" t="str">
        <f t="shared" si="4"/>
        <v>R</v>
      </c>
      <c r="R24" s="19">
        <v>13</v>
      </c>
      <c r="S24" s="27" t="s">
        <v>1392</v>
      </c>
      <c r="T24" s="19">
        <f t="shared" si="5"/>
        <v>75</v>
      </c>
      <c r="U24" s="19">
        <f t="shared" si="6"/>
        <v>0.18796992481203006</v>
      </c>
      <c r="V24" s="19">
        <f t="shared" si="7"/>
        <v>0.45327561009895956</v>
      </c>
      <c r="W24" s="19" t="str">
        <f t="shared" si="8"/>
        <v>G</v>
      </c>
      <c r="X24" s="19" t="str">
        <f t="shared" si="9"/>
        <v>G</v>
      </c>
      <c r="Y24" s="19" t="str">
        <f t="shared" si="10"/>
        <v>G</v>
      </c>
      <c r="Z24" s="19" t="str">
        <f t="shared" si="11"/>
        <v>GGG</v>
      </c>
      <c r="AA24" s="19" t="str">
        <f t="shared" si="12"/>
        <v>G</v>
      </c>
      <c r="AB24" s="19">
        <v>13</v>
      </c>
      <c r="AC24" s="27" t="s">
        <v>1392</v>
      </c>
      <c r="AD24" s="19">
        <f t="shared" si="13"/>
        <v>44</v>
      </c>
      <c r="AE24" s="19">
        <f t="shared" si="14"/>
        <v>0.11027568922305764</v>
      </c>
      <c r="AF24" s="19">
        <f t="shared" si="15"/>
        <v>0.35076638088657175</v>
      </c>
      <c r="AG24" s="19" t="str">
        <f t="shared" si="16"/>
        <v>T</v>
      </c>
      <c r="AH24" s="19" t="str">
        <f t="shared" si="17"/>
        <v>T</v>
      </c>
      <c r="AI24" s="19" t="str">
        <f t="shared" si="18"/>
        <v>T</v>
      </c>
      <c r="AJ24" s="19" t="str">
        <f t="shared" si="19"/>
        <v>TTT</v>
      </c>
      <c r="AK24" s="19" t="str">
        <f t="shared" si="20"/>
        <v>F</v>
      </c>
      <c r="AL24" s="19">
        <v>13</v>
      </c>
      <c r="AM24" s="27" t="s">
        <v>1392</v>
      </c>
      <c r="AN24" s="19">
        <f t="shared" si="21"/>
        <v>80</v>
      </c>
      <c r="AO24" s="19">
        <f t="shared" si="22"/>
        <v>0.20050125313283207</v>
      </c>
      <c r="AP24" s="19">
        <f t="shared" si="23"/>
        <v>0.46482543184661324</v>
      </c>
      <c r="AQ24" s="19" t="s">
        <v>26</v>
      </c>
      <c r="AR24" s="19" t="s">
        <v>26</v>
      </c>
      <c r="AS24" s="19" t="s">
        <v>26</v>
      </c>
      <c r="AT24" s="19" t="str">
        <f t="shared" si="24"/>
        <v>AAA</v>
      </c>
      <c r="AU24" s="19" t="s">
        <v>1378</v>
      </c>
      <c r="AV24" s="19">
        <v>13</v>
      </c>
      <c r="AW24" s="27" t="s">
        <v>1392</v>
      </c>
      <c r="AX24" s="19">
        <f t="shared" si="25"/>
        <v>58</v>
      </c>
      <c r="AY24" s="19">
        <f t="shared" si="26"/>
        <v>0.14536340852130325</v>
      </c>
      <c r="AZ24" s="19">
        <f t="shared" si="27"/>
        <v>0.40443936988345086</v>
      </c>
      <c r="BA24" s="19" t="str">
        <f t="shared" ca="1" si="28"/>
        <v>A</v>
      </c>
      <c r="BB24" s="19" t="str">
        <f t="shared" ca="1" si="29"/>
        <v>G</v>
      </c>
      <c r="BC24" s="19" t="str">
        <f t="shared" ca="1" si="30"/>
        <v>A</v>
      </c>
      <c r="BD24" s="19" t="str">
        <f t="shared" ca="1" si="31"/>
        <v>AGA</v>
      </c>
      <c r="BE24" s="19" t="str">
        <f t="shared" ca="1" si="32"/>
        <v>R</v>
      </c>
      <c r="BF24" s="19">
        <v>13</v>
      </c>
      <c r="BG24" s="27" t="s">
        <v>1392</v>
      </c>
      <c r="BH24" s="19">
        <f t="shared" ca="1" si="33"/>
        <v>51</v>
      </c>
      <c r="BI24" s="19">
        <f t="shared" ca="1" si="34"/>
        <v>0.12781954887218044</v>
      </c>
      <c r="BJ24" s="19">
        <f t="shared" ca="1" si="35"/>
        <v>0.37934536167116129</v>
      </c>
    </row>
    <row r="25" spans="1:62" x14ac:dyDescent="0.15">
      <c r="A25" s="19">
        <v>14</v>
      </c>
      <c r="B25" s="19">
        <v>-5.2683450000010623</v>
      </c>
      <c r="C25" s="19">
        <v>-5.0819224999862911</v>
      </c>
      <c r="D25" s="19">
        <v>-4.5886475000038729</v>
      </c>
      <c r="E25" s="19">
        <v>-0.39073000000000002</v>
      </c>
      <c r="F25" s="19">
        <f ca="1">'result(Ti-Al)'!AK37</f>
        <v>-1.931967173784916</v>
      </c>
      <c r="G25" s="19"/>
      <c r="H25" s="26" t="s">
        <v>1406</v>
      </c>
      <c r="I25" s="25" t="s">
        <v>1396</v>
      </c>
      <c r="J25" s="23">
        <v>14</v>
      </c>
      <c r="K25" s="19"/>
      <c r="L25" s="19">
        <v>14</v>
      </c>
      <c r="M25" s="19" t="str">
        <f t="shared" si="0"/>
        <v>G</v>
      </c>
      <c r="N25" s="19" t="str">
        <f t="shared" si="1"/>
        <v>T</v>
      </c>
      <c r="O25" s="19" t="str">
        <f t="shared" si="2"/>
        <v>G</v>
      </c>
      <c r="P25" s="19" t="str">
        <f t="shared" si="3"/>
        <v>GTG</v>
      </c>
      <c r="Q25" s="19" t="str">
        <f t="shared" si="4"/>
        <v>V</v>
      </c>
      <c r="R25" s="19">
        <v>14</v>
      </c>
      <c r="S25" s="27" t="s">
        <v>1407</v>
      </c>
      <c r="T25" s="19">
        <f t="shared" si="5"/>
        <v>0</v>
      </c>
      <c r="U25" s="19">
        <f t="shared" si="6"/>
        <v>0</v>
      </c>
      <c r="V25" s="19">
        <f t="shared" si="7"/>
        <v>0</v>
      </c>
      <c r="W25" s="19" t="str">
        <f t="shared" si="8"/>
        <v>G</v>
      </c>
      <c r="X25" s="19" t="str">
        <f t="shared" si="9"/>
        <v>T</v>
      </c>
      <c r="Y25" s="19" t="str">
        <f t="shared" si="10"/>
        <v>G</v>
      </c>
      <c r="Z25" s="19" t="str">
        <f t="shared" si="11"/>
        <v>GTG</v>
      </c>
      <c r="AA25" s="19" t="str">
        <f t="shared" si="12"/>
        <v>V</v>
      </c>
      <c r="AB25" s="19">
        <v>14</v>
      </c>
      <c r="AC25" s="27" t="s">
        <v>1407</v>
      </c>
      <c r="AD25" s="19">
        <f t="shared" si="13"/>
        <v>0</v>
      </c>
      <c r="AE25" s="19">
        <f t="shared" si="14"/>
        <v>0</v>
      </c>
      <c r="AF25" s="19">
        <f t="shared" si="15"/>
        <v>0</v>
      </c>
      <c r="AG25" s="19" t="str">
        <f t="shared" si="16"/>
        <v>G</v>
      </c>
      <c r="AH25" s="19" t="str">
        <f t="shared" si="17"/>
        <v>T</v>
      </c>
      <c r="AI25" s="19" t="str">
        <f t="shared" si="18"/>
        <v>G</v>
      </c>
      <c r="AJ25" s="19" t="str">
        <f t="shared" si="19"/>
        <v>GTG</v>
      </c>
      <c r="AK25" s="19" t="str">
        <f t="shared" si="20"/>
        <v>V</v>
      </c>
      <c r="AL25" s="19">
        <v>14</v>
      </c>
      <c r="AM25" s="27" t="s">
        <v>1407</v>
      </c>
      <c r="AN25" s="19">
        <f t="shared" si="21"/>
        <v>0</v>
      </c>
      <c r="AO25" s="19">
        <f t="shared" si="22"/>
        <v>0</v>
      </c>
      <c r="AP25" s="19">
        <f t="shared" si="23"/>
        <v>0</v>
      </c>
      <c r="AQ25" s="19" t="s">
        <v>26</v>
      </c>
      <c r="AR25" s="19" t="s">
        <v>26</v>
      </c>
      <c r="AS25" s="19" t="s">
        <v>26</v>
      </c>
      <c r="AT25" s="19" t="str">
        <f t="shared" si="24"/>
        <v>AAA</v>
      </c>
      <c r="AU25" s="19" t="s">
        <v>1378</v>
      </c>
      <c r="AV25" s="19">
        <v>14</v>
      </c>
      <c r="AW25" s="27" t="s">
        <v>1407</v>
      </c>
      <c r="AX25" s="19">
        <f t="shared" si="25"/>
        <v>0</v>
      </c>
      <c r="AY25" s="19">
        <f t="shared" si="26"/>
        <v>0</v>
      </c>
      <c r="AZ25" s="19">
        <f t="shared" si="27"/>
        <v>0</v>
      </c>
      <c r="BA25" s="19" t="str">
        <f t="shared" ca="1" si="28"/>
        <v>A</v>
      </c>
      <c r="BB25" s="19" t="str">
        <f t="shared" ca="1" si="29"/>
        <v>G</v>
      </c>
      <c r="BC25" s="19" t="str">
        <f t="shared" ca="1" si="30"/>
        <v>A</v>
      </c>
      <c r="BD25" s="19" t="str">
        <f t="shared" ca="1" si="31"/>
        <v>AGA</v>
      </c>
      <c r="BE25" s="19" t="str">
        <f t="shared" ca="1" si="32"/>
        <v>R</v>
      </c>
      <c r="BF25" s="19">
        <v>14</v>
      </c>
      <c r="BG25" s="27" t="s">
        <v>1407</v>
      </c>
      <c r="BH25" s="19">
        <f t="shared" ca="1" si="33"/>
        <v>0</v>
      </c>
      <c r="BI25" s="19">
        <f t="shared" ca="1" si="34"/>
        <v>0</v>
      </c>
      <c r="BJ25" s="19">
        <f t="shared" ca="1" si="35"/>
        <v>0</v>
      </c>
    </row>
    <row r="26" spans="1:62" x14ac:dyDescent="0.15">
      <c r="A26" s="19">
        <v>15</v>
      </c>
      <c r="B26" s="19">
        <v>-4.4223450000018261</v>
      </c>
      <c r="C26" s="19">
        <v>-4.6679224999834901</v>
      </c>
      <c r="D26" s="19">
        <v>-6.6186475000051814</v>
      </c>
      <c r="E26" s="19">
        <v>-0.47472999999999999</v>
      </c>
      <c r="F26" s="19">
        <f ca="1">'result(Ti-Al)'!AK38</f>
        <v>-3.2889529574176937</v>
      </c>
      <c r="G26" s="19"/>
      <c r="H26" s="26" t="s">
        <v>1408</v>
      </c>
      <c r="I26" s="25" t="s">
        <v>1401</v>
      </c>
      <c r="J26" s="23">
        <v>15</v>
      </c>
      <c r="K26" s="19"/>
      <c r="L26" s="19">
        <v>15</v>
      </c>
      <c r="M26" s="19" t="str">
        <f t="shared" si="0"/>
        <v>G</v>
      </c>
      <c r="N26" s="19" t="str">
        <f t="shared" si="1"/>
        <v>T</v>
      </c>
      <c r="O26" s="19" t="str">
        <f t="shared" si="2"/>
        <v>G</v>
      </c>
      <c r="P26" s="19" t="str">
        <f t="shared" si="3"/>
        <v>GTG</v>
      </c>
      <c r="Q26" s="19" t="str">
        <f t="shared" si="4"/>
        <v>V</v>
      </c>
      <c r="R26" s="19">
        <v>15</v>
      </c>
      <c r="S26" s="27" t="s">
        <v>1380</v>
      </c>
      <c r="T26" s="19">
        <f t="shared" si="5"/>
        <v>167</v>
      </c>
      <c r="U26" s="19">
        <f t="shared" si="6"/>
        <v>0.41854636591478694</v>
      </c>
      <c r="V26" s="19">
        <f t="shared" si="7"/>
        <v>0.52592052006507528</v>
      </c>
      <c r="W26" s="19" t="str">
        <f t="shared" si="8"/>
        <v>G</v>
      </c>
      <c r="X26" s="19" t="str">
        <f t="shared" si="9"/>
        <v>T</v>
      </c>
      <c r="Y26" s="19" t="str">
        <f t="shared" si="10"/>
        <v>G</v>
      </c>
      <c r="Z26" s="19" t="str">
        <f t="shared" si="11"/>
        <v>GTG</v>
      </c>
      <c r="AA26" s="19" t="str">
        <f t="shared" si="12"/>
        <v>V</v>
      </c>
      <c r="AB26" s="19">
        <v>15</v>
      </c>
      <c r="AC26" s="27" t="s">
        <v>1380</v>
      </c>
      <c r="AD26" s="19">
        <f t="shared" si="13"/>
        <v>136</v>
      </c>
      <c r="AE26" s="19">
        <f t="shared" si="14"/>
        <v>0.34085213032581452</v>
      </c>
      <c r="AF26" s="19">
        <f t="shared" si="15"/>
        <v>0.52926908500298964</v>
      </c>
      <c r="AG26" s="19" t="str">
        <f t="shared" si="16"/>
        <v>T</v>
      </c>
      <c r="AH26" s="19" t="str">
        <f t="shared" si="17"/>
        <v>T</v>
      </c>
      <c r="AI26" s="19" t="str">
        <f t="shared" si="18"/>
        <v>T</v>
      </c>
      <c r="AJ26" s="19" t="str">
        <f t="shared" si="19"/>
        <v>TTT</v>
      </c>
      <c r="AK26" s="19" t="str">
        <f t="shared" si="20"/>
        <v>F</v>
      </c>
      <c r="AL26" s="19">
        <v>15</v>
      </c>
      <c r="AM26" s="27" t="s">
        <v>1380</v>
      </c>
      <c r="AN26" s="19">
        <f t="shared" si="21"/>
        <v>70</v>
      </c>
      <c r="AO26" s="19">
        <f t="shared" si="22"/>
        <v>0.17543859649122806</v>
      </c>
      <c r="AP26" s="19">
        <f t="shared" si="23"/>
        <v>0.44051963496094376</v>
      </c>
      <c r="AQ26" s="19" t="s">
        <v>26</v>
      </c>
      <c r="AR26" s="19" t="s">
        <v>26</v>
      </c>
      <c r="AS26" s="19" t="s">
        <v>26</v>
      </c>
      <c r="AT26" s="19" t="str">
        <f t="shared" si="24"/>
        <v>AAA</v>
      </c>
      <c r="AU26" s="19" t="s">
        <v>1378</v>
      </c>
      <c r="AV26" s="19">
        <v>15</v>
      </c>
      <c r="AW26" s="27" t="s">
        <v>1380</v>
      </c>
      <c r="AX26" s="19">
        <f t="shared" si="25"/>
        <v>117</v>
      </c>
      <c r="AY26" s="19">
        <f t="shared" si="26"/>
        <v>0.2932330827067669</v>
      </c>
      <c r="AZ26" s="19">
        <f t="shared" si="27"/>
        <v>0.51898743194675723</v>
      </c>
      <c r="BA26" s="19" t="str">
        <f t="shared" ca="1" si="28"/>
        <v>G</v>
      </c>
      <c r="BB26" s="19" t="str">
        <f t="shared" ca="1" si="29"/>
        <v>G</v>
      </c>
      <c r="BC26" s="19" t="str">
        <f t="shared" ca="1" si="30"/>
        <v>G</v>
      </c>
      <c r="BD26" s="19" t="str">
        <f t="shared" ca="1" si="31"/>
        <v>GGG</v>
      </c>
      <c r="BE26" s="19" t="str">
        <f t="shared" ca="1" si="32"/>
        <v>G</v>
      </c>
      <c r="BF26" s="19">
        <v>15</v>
      </c>
      <c r="BG26" s="27" t="s">
        <v>1380</v>
      </c>
      <c r="BH26" s="19">
        <f t="shared" ca="1" si="33"/>
        <v>172</v>
      </c>
      <c r="BI26" s="19">
        <f t="shared" ca="1" si="34"/>
        <v>0.43107769423558895</v>
      </c>
      <c r="BJ26" s="19">
        <f t="shared" ca="1" si="35"/>
        <v>0.52331977749745029</v>
      </c>
    </row>
    <row r="27" spans="1:62" x14ac:dyDescent="0.15">
      <c r="A27" s="19">
        <v>16</v>
      </c>
      <c r="B27" s="19">
        <v>-3.2073449999998616</v>
      </c>
      <c r="C27" s="19">
        <v>-1.686922499985144</v>
      </c>
      <c r="D27" s="19">
        <v>-5.8976475000029893</v>
      </c>
      <c r="E27" s="19">
        <v>-5.0867300000000002</v>
      </c>
      <c r="F27" s="19">
        <f ca="1">'result(Ti-Al)'!AK39</f>
        <v>-1.7030108076487644</v>
      </c>
      <c r="G27" s="19"/>
      <c r="H27" s="26" t="s">
        <v>1409</v>
      </c>
      <c r="I27" s="25" t="s">
        <v>1396</v>
      </c>
      <c r="J27" s="23">
        <v>16</v>
      </c>
      <c r="K27" s="19"/>
      <c r="L27" s="19">
        <v>16</v>
      </c>
      <c r="M27" s="19" t="str">
        <f t="shared" si="0"/>
        <v>G</v>
      </c>
      <c r="N27" s="19" t="str">
        <f t="shared" si="1"/>
        <v>G</v>
      </c>
      <c r="O27" s="19" t="str">
        <f t="shared" si="2"/>
        <v>G</v>
      </c>
      <c r="P27" s="19" t="str">
        <f t="shared" si="3"/>
        <v>GGG</v>
      </c>
      <c r="Q27" s="19" t="str">
        <f t="shared" si="4"/>
        <v>G</v>
      </c>
      <c r="R27" s="19">
        <v>16</v>
      </c>
      <c r="S27" s="27" t="s">
        <v>1398</v>
      </c>
      <c r="T27" s="19">
        <f t="shared" si="5"/>
        <v>0</v>
      </c>
      <c r="U27" s="19">
        <f t="shared" si="6"/>
        <v>0</v>
      </c>
      <c r="V27" s="19">
        <f t="shared" si="7"/>
        <v>0</v>
      </c>
      <c r="W27" s="19" t="str">
        <f t="shared" si="8"/>
        <v>A</v>
      </c>
      <c r="X27" s="19" t="str">
        <f t="shared" si="9"/>
        <v>G</v>
      </c>
      <c r="Y27" s="19" t="str">
        <f t="shared" si="10"/>
        <v>A</v>
      </c>
      <c r="Z27" s="19" t="str">
        <f t="shared" si="11"/>
        <v>AGA</v>
      </c>
      <c r="AA27" s="19" t="str">
        <f t="shared" si="12"/>
        <v>R</v>
      </c>
      <c r="AB27" s="19">
        <v>16</v>
      </c>
      <c r="AC27" s="27" t="s">
        <v>1398</v>
      </c>
      <c r="AD27" s="19">
        <f t="shared" si="13"/>
        <v>0</v>
      </c>
      <c r="AE27" s="19">
        <f t="shared" si="14"/>
        <v>0</v>
      </c>
      <c r="AF27" s="19">
        <f t="shared" si="15"/>
        <v>0</v>
      </c>
      <c r="AG27" s="19" t="str">
        <f t="shared" si="16"/>
        <v>G</v>
      </c>
      <c r="AH27" s="19" t="str">
        <f t="shared" si="17"/>
        <v>T</v>
      </c>
      <c r="AI27" s="19" t="str">
        <f t="shared" si="18"/>
        <v>T</v>
      </c>
      <c r="AJ27" s="19" t="str">
        <f t="shared" si="19"/>
        <v>GTT</v>
      </c>
      <c r="AK27" s="19" t="str">
        <f t="shared" si="20"/>
        <v>V</v>
      </c>
      <c r="AL27" s="19">
        <v>16</v>
      </c>
      <c r="AM27" s="27" t="s">
        <v>1398</v>
      </c>
      <c r="AN27" s="19">
        <f t="shared" si="21"/>
        <v>0</v>
      </c>
      <c r="AO27" s="19">
        <f t="shared" si="22"/>
        <v>0</v>
      </c>
      <c r="AP27" s="19">
        <f t="shared" si="23"/>
        <v>0</v>
      </c>
      <c r="AQ27" s="19" t="s">
        <v>26</v>
      </c>
      <c r="AR27" s="19" t="s">
        <v>26</v>
      </c>
      <c r="AS27" s="19" t="s">
        <v>1358</v>
      </c>
      <c r="AT27" s="19" t="str">
        <f t="shared" si="24"/>
        <v>AAC</v>
      </c>
      <c r="AU27" s="19" t="s">
        <v>1382</v>
      </c>
      <c r="AV27" s="19">
        <v>16</v>
      </c>
      <c r="AW27" s="27" t="s">
        <v>1398</v>
      </c>
      <c r="AX27" s="19">
        <f t="shared" si="25"/>
        <v>0</v>
      </c>
      <c r="AY27" s="19">
        <f t="shared" si="26"/>
        <v>0</v>
      </c>
      <c r="AZ27" s="19">
        <f t="shared" si="27"/>
        <v>0</v>
      </c>
      <c r="BA27" s="19" t="str">
        <f t="shared" ca="1" si="28"/>
        <v>A</v>
      </c>
      <c r="BB27" s="19" t="str">
        <f t="shared" ca="1" si="29"/>
        <v>G</v>
      </c>
      <c r="BC27" s="19" t="str">
        <f t="shared" ca="1" si="30"/>
        <v>A</v>
      </c>
      <c r="BD27" s="19" t="str">
        <f t="shared" ca="1" si="31"/>
        <v>AGA</v>
      </c>
      <c r="BE27" s="19" t="str">
        <f t="shared" ca="1" si="32"/>
        <v>R</v>
      </c>
      <c r="BF27" s="19">
        <v>16</v>
      </c>
      <c r="BG27" s="27" t="s">
        <v>1398</v>
      </c>
      <c r="BH27" s="19">
        <f t="shared" ca="1" si="33"/>
        <v>0</v>
      </c>
      <c r="BI27" s="19">
        <f t="shared" ca="1" si="34"/>
        <v>0</v>
      </c>
      <c r="BJ27" s="19">
        <f t="shared" ca="1" si="35"/>
        <v>0</v>
      </c>
    </row>
    <row r="28" spans="1:62" x14ac:dyDescent="0.15">
      <c r="A28" s="19">
        <v>17</v>
      </c>
      <c r="B28" s="19">
        <v>-3.6753450000013288</v>
      </c>
      <c r="C28" s="19">
        <v>-1.8079224999851817</v>
      </c>
      <c r="D28" s="19">
        <v>-4.3986475000039604</v>
      </c>
      <c r="E28" s="19">
        <v>-5.0097300000000002</v>
      </c>
      <c r="F28" s="19">
        <f ca="1">'result(Ti-Al)'!AK40</f>
        <v>-1.7754574878368299</v>
      </c>
      <c r="G28" s="19"/>
      <c r="H28" s="26" t="s">
        <v>1410</v>
      </c>
      <c r="I28" s="25" t="s">
        <v>1407</v>
      </c>
      <c r="J28" s="23">
        <v>17</v>
      </c>
      <c r="K28" s="19"/>
      <c r="L28" s="19">
        <v>17</v>
      </c>
      <c r="M28" s="19" t="str">
        <f t="shared" si="0"/>
        <v>G</v>
      </c>
      <c r="N28" s="19" t="str">
        <f t="shared" si="1"/>
        <v>G</v>
      </c>
      <c r="O28" s="19" t="str">
        <f t="shared" si="2"/>
        <v>G</v>
      </c>
      <c r="P28" s="19" t="str">
        <f t="shared" si="3"/>
        <v>GGG</v>
      </c>
      <c r="Q28" s="19" t="str">
        <f t="shared" si="4"/>
        <v>G</v>
      </c>
      <c r="R28" s="19">
        <v>17</v>
      </c>
      <c r="S28" s="27" t="s">
        <v>1363</v>
      </c>
      <c r="T28" s="19">
        <f t="shared" si="5"/>
        <v>34</v>
      </c>
      <c r="U28" s="19">
        <f t="shared" si="6"/>
        <v>8.5213032581453629E-2</v>
      </c>
      <c r="V28" s="19">
        <f t="shared" si="7"/>
        <v>0.3027433364136547</v>
      </c>
      <c r="W28" s="19" t="str">
        <f t="shared" si="8"/>
        <v>A</v>
      </c>
      <c r="X28" s="19" t="str">
        <f t="shared" si="9"/>
        <v>G</v>
      </c>
      <c r="Y28" s="19" t="str">
        <f t="shared" si="10"/>
        <v>A</v>
      </c>
      <c r="Z28" s="19" t="str">
        <f t="shared" si="11"/>
        <v>AGA</v>
      </c>
      <c r="AA28" s="19" t="str">
        <f t="shared" si="12"/>
        <v>R</v>
      </c>
      <c r="AB28" s="19">
        <v>17</v>
      </c>
      <c r="AC28" s="27" t="s">
        <v>1363</v>
      </c>
      <c r="AD28" s="19">
        <f t="shared" si="13"/>
        <v>41</v>
      </c>
      <c r="AE28" s="19">
        <f t="shared" si="14"/>
        <v>0.10275689223057644</v>
      </c>
      <c r="AF28" s="19">
        <f t="shared" si="15"/>
        <v>0.33731932379893426</v>
      </c>
      <c r="AG28" s="19" t="str">
        <f t="shared" si="16"/>
        <v>G</v>
      </c>
      <c r="AH28" s="19" t="str">
        <f t="shared" si="17"/>
        <v>T</v>
      </c>
      <c r="AI28" s="19" t="str">
        <f t="shared" si="18"/>
        <v>G</v>
      </c>
      <c r="AJ28" s="19" t="str">
        <f t="shared" si="19"/>
        <v>GTG</v>
      </c>
      <c r="AK28" s="19" t="str">
        <f t="shared" si="20"/>
        <v>V</v>
      </c>
      <c r="AL28" s="19">
        <v>17</v>
      </c>
      <c r="AM28" s="27" t="s">
        <v>1363</v>
      </c>
      <c r="AN28" s="19">
        <f t="shared" si="21"/>
        <v>23</v>
      </c>
      <c r="AO28" s="19">
        <f t="shared" si="22"/>
        <v>5.764411027568922E-2</v>
      </c>
      <c r="AP28" s="19">
        <f t="shared" si="23"/>
        <v>0.23730252767870338</v>
      </c>
      <c r="AQ28" s="19" t="s">
        <v>26</v>
      </c>
      <c r="AR28" s="19" t="s">
        <v>26</v>
      </c>
      <c r="AS28" s="19" t="s">
        <v>26</v>
      </c>
      <c r="AT28" s="19" t="str">
        <f t="shared" si="24"/>
        <v>AAA</v>
      </c>
      <c r="AU28" s="19" t="s">
        <v>1378</v>
      </c>
      <c r="AV28" s="19">
        <v>17</v>
      </c>
      <c r="AW28" s="27" t="s">
        <v>1363</v>
      </c>
      <c r="AX28" s="19">
        <f t="shared" si="25"/>
        <v>55</v>
      </c>
      <c r="AY28" s="19">
        <f t="shared" si="26"/>
        <v>0.13784461152882205</v>
      </c>
      <c r="AZ28" s="19">
        <f t="shared" si="27"/>
        <v>0.3940819229282525</v>
      </c>
      <c r="BA28" s="19" t="str">
        <f t="shared" ca="1" si="28"/>
        <v>A</v>
      </c>
      <c r="BB28" s="19" t="str">
        <f t="shared" ca="1" si="29"/>
        <v>G</v>
      </c>
      <c r="BC28" s="19" t="str">
        <f t="shared" ca="1" si="30"/>
        <v>A</v>
      </c>
      <c r="BD28" s="19" t="str">
        <f t="shared" ca="1" si="31"/>
        <v>AGA</v>
      </c>
      <c r="BE28" s="19" t="str">
        <f t="shared" ca="1" si="32"/>
        <v>R</v>
      </c>
      <c r="BF28" s="19">
        <v>17</v>
      </c>
      <c r="BG28" s="27" t="s">
        <v>1363</v>
      </c>
      <c r="BH28" s="19">
        <f t="shared" ca="1" si="33"/>
        <v>26</v>
      </c>
      <c r="BI28" s="19">
        <f t="shared" ca="1" si="34"/>
        <v>6.5162907268170422E-2</v>
      </c>
      <c r="BJ28" s="19">
        <f t="shared" ca="1" si="35"/>
        <v>0.25672916208048269</v>
      </c>
    </row>
    <row r="29" spans="1:62" x14ac:dyDescent="0.15">
      <c r="A29" s="19">
        <v>18</v>
      </c>
      <c r="B29" s="19">
        <v>-3.6683450000012385</v>
      </c>
      <c r="C29" s="19">
        <v>-3.4569224999856374</v>
      </c>
      <c r="D29" s="19">
        <v>-3.1066475000045557</v>
      </c>
      <c r="E29" s="19">
        <v>-1.8257300000000001</v>
      </c>
      <c r="F29" s="19">
        <f ca="1">'result(Ti-Al)'!AK41</f>
        <v>-2.304820844914107</v>
      </c>
      <c r="G29" s="19"/>
      <c r="H29" s="26" t="s">
        <v>1411</v>
      </c>
      <c r="I29" s="25" t="s">
        <v>1394</v>
      </c>
      <c r="J29" s="23">
        <v>18</v>
      </c>
      <c r="K29" s="19"/>
      <c r="L29" s="19">
        <v>18</v>
      </c>
      <c r="M29" s="19" t="str">
        <f t="shared" si="0"/>
        <v>G</v>
      </c>
      <c r="N29" s="19" t="str">
        <f t="shared" si="1"/>
        <v>G</v>
      </c>
      <c r="O29" s="19" t="str">
        <f t="shared" si="2"/>
        <v>G</v>
      </c>
      <c r="P29" s="19" t="str">
        <f t="shared" si="3"/>
        <v>GGG</v>
      </c>
      <c r="Q29" s="19" t="str">
        <f t="shared" si="4"/>
        <v>G</v>
      </c>
      <c r="R29" s="19">
        <v>18</v>
      </c>
      <c r="S29" s="27" t="s">
        <v>1403</v>
      </c>
      <c r="T29" s="19">
        <f t="shared" si="5"/>
        <v>18</v>
      </c>
      <c r="U29" s="19">
        <f t="shared" si="6"/>
        <v>4.5112781954887216E-2</v>
      </c>
      <c r="V29" s="19">
        <f t="shared" si="7"/>
        <v>0.20166856848631731</v>
      </c>
      <c r="W29" s="19" t="str">
        <f t="shared" si="8"/>
        <v>G</v>
      </c>
      <c r="X29" s="19" t="str">
        <f t="shared" si="9"/>
        <v>G</v>
      </c>
      <c r="Y29" s="19" t="str">
        <f t="shared" si="10"/>
        <v>G</v>
      </c>
      <c r="Z29" s="19" t="str">
        <f t="shared" si="11"/>
        <v>GGG</v>
      </c>
      <c r="AA29" s="19" t="str">
        <f t="shared" si="12"/>
        <v>G</v>
      </c>
      <c r="AB29" s="19">
        <v>18</v>
      </c>
      <c r="AC29" s="27" t="s">
        <v>1403</v>
      </c>
      <c r="AD29" s="19">
        <f t="shared" si="13"/>
        <v>40</v>
      </c>
      <c r="AE29" s="19">
        <f t="shared" si="14"/>
        <v>0.10025062656641603</v>
      </c>
      <c r="AF29" s="19">
        <f t="shared" si="15"/>
        <v>0.33266334248972262</v>
      </c>
      <c r="AG29" s="19" t="str">
        <f t="shared" si="16"/>
        <v>G</v>
      </c>
      <c r="AH29" s="19" t="str">
        <f t="shared" si="17"/>
        <v>G</v>
      </c>
      <c r="AI29" s="19" t="str">
        <f t="shared" si="18"/>
        <v>G</v>
      </c>
      <c r="AJ29" s="19" t="str">
        <f t="shared" si="19"/>
        <v>GGG</v>
      </c>
      <c r="AK29" s="19" t="str">
        <f t="shared" si="20"/>
        <v>G</v>
      </c>
      <c r="AL29" s="19">
        <v>18</v>
      </c>
      <c r="AM29" s="27" t="s">
        <v>1403</v>
      </c>
      <c r="AN29" s="19">
        <f t="shared" si="21"/>
        <v>80</v>
      </c>
      <c r="AO29" s="19">
        <f t="shared" si="22"/>
        <v>0.20050125313283207</v>
      </c>
      <c r="AP29" s="19">
        <f t="shared" si="23"/>
        <v>0.46482543184661324</v>
      </c>
      <c r="AQ29" s="19" t="s">
        <v>26</v>
      </c>
      <c r="AR29" s="19" t="s">
        <v>26</v>
      </c>
      <c r="AS29" s="19" t="s">
        <v>26</v>
      </c>
      <c r="AT29" s="19" t="str">
        <f t="shared" si="24"/>
        <v>AAA</v>
      </c>
      <c r="AU29" s="19" t="s">
        <v>1378</v>
      </c>
      <c r="AV29" s="19">
        <v>18</v>
      </c>
      <c r="AW29" s="27" t="s">
        <v>1403</v>
      </c>
      <c r="AX29" s="19">
        <f t="shared" si="25"/>
        <v>21</v>
      </c>
      <c r="AY29" s="19">
        <f t="shared" si="26"/>
        <v>5.2631578947368418E-2</v>
      </c>
      <c r="AZ29" s="19">
        <f t="shared" si="27"/>
        <v>0.22357513228650452</v>
      </c>
      <c r="BA29" s="19" t="str">
        <f t="shared" ca="1" si="28"/>
        <v>A</v>
      </c>
      <c r="BB29" s="19" t="str">
        <f t="shared" ca="1" si="29"/>
        <v>G</v>
      </c>
      <c r="BC29" s="19" t="str">
        <f t="shared" ca="1" si="30"/>
        <v>A</v>
      </c>
      <c r="BD29" s="19" t="str">
        <f t="shared" ca="1" si="31"/>
        <v>AGA</v>
      </c>
      <c r="BE29" s="19" t="str">
        <f t="shared" ca="1" si="32"/>
        <v>R</v>
      </c>
      <c r="BF29" s="19">
        <v>18</v>
      </c>
      <c r="BG29" s="27" t="s">
        <v>1403</v>
      </c>
      <c r="BH29" s="19">
        <f t="shared" ca="1" si="33"/>
        <v>27</v>
      </c>
      <c r="BI29" s="19">
        <f t="shared" ca="1" si="34"/>
        <v>6.7669172932330823E-2</v>
      </c>
      <c r="BJ29" s="19">
        <f t="shared" ca="1" si="35"/>
        <v>0.26291892410924733</v>
      </c>
    </row>
    <row r="30" spans="1:62" x14ac:dyDescent="0.15">
      <c r="A30" s="19">
        <v>19</v>
      </c>
      <c r="B30" s="19">
        <v>-2.197344999999018</v>
      </c>
      <c r="C30" s="19">
        <v>-3.6619224999832056</v>
      </c>
      <c r="D30" s="19">
        <v>-5.3126475000020434</v>
      </c>
      <c r="E30" s="19">
        <v>-1.6057300000000001</v>
      </c>
      <c r="F30" s="19">
        <f ca="1">'result(Ti-Al)'!AK42</f>
        <v>-1.6307356466082559</v>
      </c>
      <c r="G30" s="19"/>
      <c r="H30" s="26" t="s">
        <v>1412</v>
      </c>
      <c r="I30" s="25" t="s">
        <v>1407</v>
      </c>
      <c r="J30" s="23">
        <v>19</v>
      </c>
      <c r="K30" s="19"/>
      <c r="L30" s="19">
        <v>19</v>
      </c>
      <c r="M30" s="19" t="str">
        <f t="shared" si="0"/>
        <v>A</v>
      </c>
      <c r="N30" s="19" t="str">
        <f t="shared" si="1"/>
        <v>G</v>
      </c>
      <c r="O30" s="19" t="str">
        <f t="shared" si="2"/>
        <v>A</v>
      </c>
      <c r="P30" s="19" t="str">
        <f t="shared" si="3"/>
        <v>AGA</v>
      </c>
      <c r="Q30" s="19" t="str">
        <f t="shared" si="4"/>
        <v>R</v>
      </c>
      <c r="R30" s="19">
        <v>19</v>
      </c>
      <c r="S30" s="27" t="s">
        <v>1413</v>
      </c>
      <c r="T30" s="19">
        <f t="shared" si="5"/>
        <v>0</v>
      </c>
      <c r="U30" s="19">
        <f t="shared" si="6"/>
        <v>0</v>
      </c>
      <c r="V30" s="19">
        <f t="shared" si="7"/>
        <v>0</v>
      </c>
      <c r="W30" s="19" t="str">
        <f t="shared" si="8"/>
        <v>G</v>
      </c>
      <c r="X30" s="19" t="str">
        <f t="shared" si="9"/>
        <v>G</v>
      </c>
      <c r="Y30" s="19" t="str">
        <f t="shared" si="10"/>
        <v>G</v>
      </c>
      <c r="Z30" s="19" t="str">
        <f t="shared" si="11"/>
        <v>GGG</v>
      </c>
      <c r="AA30" s="19" t="str">
        <f t="shared" si="12"/>
        <v>G</v>
      </c>
      <c r="AB30" s="19">
        <v>19</v>
      </c>
      <c r="AC30" s="27" t="s">
        <v>1413</v>
      </c>
      <c r="AD30" s="19">
        <f t="shared" si="13"/>
        <v>0</v>
      </c>
      <c r="AE30" s="19">
        <f t="shared" si="14"/>
        <v>0</v>
      </c>
      <c r="AF30" s="19">
        <f t="shared" si="15"/>
        <v>0</v>
      </c>
      <c r="AG30" s="19" t="str">
        <f t="shared" si="16"/>
        <v>G</v>
      </c>
      <c r="AH30" s="19" t="str">
        <f t="shared" si="17"/>
        <v>T</v>
      </c>
      <c r="AI30" s="19" t="str">
        <f t="shared" si="18"/>
        <v>G</v>
      </c>
      <c r="AJ30" s="19" t="str">
        <f t="shared" si="19"/>
        <v>GTG</v>
      </c>
      <c r="AK30" s="19" t="str">
        <f t="shared" si="20"/>
        <v>V</v>
      </c>
      <c r="AL30" s="19">
        <v>19</v>
      </c>
      <c r="AM30" s="27" t="s">
        <v>1413</v>
      </c>
      <c r="AN30" s="19">
        <f t="shared" si="21"/>
        <v>0</v>
      </c>
      <c r="AO30" s="19">
        <f t="shared" si="22"/>
        <v>0</v>
      </c>
      <c r="AP30" s="19">
        <f t="shared" si="23"/>
        <v>0</v>
      </c>
      <c r="AQ30" s="19" t="s">
        <v>26</v>
      </c>
      <c r="AR30" s="19" t="s">
        <v>26</v>
      </c>
      <c r="AS30" s="19" t="s">
        <v>26</v>
      </c>
      <c r="AT30" s="19" t="str">
        <f t="shared" si="24"/>
        <v>AAA</v>
      </c>
      <c r="AU30" s="19" t="s">
        <v>1378</v>
      </c>
      <c r="AV30" s="19">
        <v>19</v>
      </c>
      <c r="AW30" s="27" t="s">
        <v>1413</v>
      </c>
      <c r="AX30" s="19">
        <f t="shared" si="25"/>
        <v>0</v>
      </c>
      <c r="AY30" s="19">
        <f t="shared" si="26"/>
        <v>0</v>
      </c>
      <c r="AZ30" s="19">
        <f t="shared" si="27"/>
        <v>0</v>
      </c>
      <c r="BA30" s="19" t="str">
        <f t="shared" ca="1" si="28"/>
        <v>A</v>
      </c>
      <c r="BB30" s="19" t="str">
        <f t="shared" ca="1" si="29"/>
        <v>G</v>
      </c>
      <c r="BC30" s="19" t="str">
        <f t="shared" ca="1" si="30"/>
        <v>A</v>
      </c>
      <c r="BD30" s="19" t="str">
        <f t="shared" ca="1" si="31"/>
        <v>AGA</v>
      </c>
      <c r="BE30" s="19" t="str">
        <f t="shared" ca="1" si="32"/>
        <v>R</v>
      </c>
      <c r="BF30" s="19">
        <v>19</v>
      </c>
      <c r="BG30" s="27" t="s">
        <v>1413</v>
      </c>
      <c r="BH30" s="19">
        <f t="shared" ca="1" si="33"/>
        <v>0</v>
      </c>
      <c r="BI30" s="19">
        <f t="shared" ca="1" si="34"/>
        <v>0</v>
      </c>
      <c r="BJ30" s="19">
        <f t="shared" ca="1" si="35"/>
        <v>0</v>
      </c>
    </row>
    <row r="31" spans="1:62" x14ac:dyDescent="0.15">
      <c r="A31" s="19">
        <v>20</v>
      </c>
      <c r="B31" s="19">
        <v>-1.3853449999992051</v>
      </c>
      <c r="C31" s="19">
        <v>-1.6619224999843141</v>
      </c>
      <c r="D31" s="19">
        <v>-3.5036475000040923</v>
      </c>
      <c r="E31" s="19">
        <v>-2.12073</v>
      </c>
      <c r="F31" s="19">
        <f ca="1">'result(Ti-Al)'!AK43</f>
        <v>-4.0545647909363076</v>
      </c>
      <c r="G31" s="19"/>
      <c r="H31" s="26" t="s">
        <v>1414</v>
      </c>
      <c r="I31" s="25" t="s">
        <v>1394</v>
      </c>
      <c r="J31" s="23">
        <v>20</v>
      </c>
      <c r="K31" s="19"/>
      <c r="L31" s="19">
        <v>20</v>
      </c>
      <c r="M31" s="19" t="str">
        <f t="shared" si="0"/>
        <v>A</v>
      </c>
      <c r="N31" s="19" t="str">
        <f t="shared" si="1"/>
        <v>G</v>
      </c>
      <c r="O31" s="19" t="str">
        <f t="shared" si="2"/>
        <v>A</v>
      </c>
      <c r="P31" s="19" t="str">
        <f t="shared" si="3"/>
        <v>AGA</v>
      </c>
      <c r="Q31" s="19" t="str">
        <f t="shared" si="4"/>
        <v>R</v>
      </c>
      <c r="R31" s="19">
        <v>20</v>
      </c>
      <c r="S31" s="27" t="s">
        <v>1415</v>
      </c>
      <c r="T31" s="19">
        <f t="shared" si="5"/>
        <v>0</v>
      </c>
      <c r="U31" s="19">
        <f t="shared" si="6"/>
        <v>0</v>
      </c>
      <c r="V31" s="19">
        <f t="shared" si="7"/>
        <v>0</v>
      </c>
      <c r="W31" s="19" t="str">
        <f t="shared" si="8"/>
        <v>A</v>
      </c>
      <c r="X31" s="19" t="str">
        <f t="shared" si="9"/>
        <v>G</v>
      </c>
      <c r="Y31" s="19" t="str">
        <f t="shared" si="10"/>
        <v>A</v>
      </c>
      <c r="Z31" s="19" t="str">
        <f t="shared" si="11"/>
        <v>AGA</v>
      </c>
      <c r="AA31" s="19" t="str">
        <f t="shared" si="12"/>
        <v>R</v>
      </c>
      <c r="AB31" s="19">
        <v>20</v>
      </c>
      <c r="AC31" s="27" t="s">
        <v>1415</v>
      </c>
      <c r="AD31" s="19">
        <f t="shared" si="13"/>
        <v>0</v>
      </c>
      <c r="AE31" s="19">
        <f t="shared" si="14"/>
        <v>0</v>
      </c>
      <c r="AF31" s="19">
        <f t="shared" si="15"/>
        <v>0</v>
      </c>
      <c r="AG31" s="19" t="str">
        <f t="shared" si="16"/>
        <v>G</v>
      </c>
      <c r="AH31" s="19" t="str">
        <f t="shared" si="17"/>
        <v>G</v>
      </c>
      <c r="AI31" s="19" t="str">
        <f t="shared" si="18"/>
        <v>G</v>
      </c>
      <c r="AJ31" s="19" t="str">
        <f t="shared" si="19"/>
        <v>GGG</v>
      </c>
      <c r="AK31" s="19" t="str">
        <f t="shared" si="20"/>
        <v>G</v>
      </c>
      <c r="AL31" s="19">
        <v>20</v>
      </c>
      <c r="AM31" s="27" t="s">
        <v>1415</v>
      </c>
      <c r="AN31" s="19">
        <f t="shared" si="21"/>
        <v>0</v>
      </c>
      <c r="AO31" s="19">
        <f t="shared" si="22"/>
        <v>0</v>
      </c>
      <c r="AP31" s="19">
        <f t="shared" si="23"/>
        <v>0</v>
      </c>
      <c r="AQ31" s="19" t="s">
        <v>26</v>
      </c>
      <c r="AR31" s="19" t="s">
        <v>26</v>
      </c>
      <c r="AS31" s="19" t="s">
        <v>26</v>
      </c>
      <c r="AT31" s="19" t="str">
        <f t="shared" si="24"/>
        <v>AAA</v>
      </c>
      <c r="AU31" s="19" t="s">
        <v>1378</v>
      </c>
      <c r="AV31" s="19">
        <v>20</v>
      </c>
      <c r="AW31" s="27" t="s">
        <v>1415</v>
      </c>
      <c r="AX31" s="19">
        <f t="shared" si="25"/>
        <v>0</v>
      </c>
      <c r="AY31" s="19">
        <f t="shared" si="26"/>
        <v>0</v>
      </c>
      <c r="AZ31" s="19">
        <f t="shared" si="27"/>
        <v>0</v>
      </c>
      <c r="BA31" s="19" t="str">
        <f t="shared" ca="1" si="28"/>
        <v>G</v>
      </c>
      <c r="BB31" s="19" t="str">
        <f t="shared" ca="1" si="29"/>
        <v>T</v>
      </c>
      <c r="BC31" s="19" t="str">
        <f t="shared" ca="1" si="30"/>
        <v>G</v>
      </c>
      <c r="BD31" s="19" t="str">
        <f t="shared" ca="1" si="31"/>
        <v>GTG</v>
      </c>
      <c r="BE31" s="19" t="str">
        <f t="shared" ca="1" si="32"/>
        <v>V</v>
      </c>
      <c r="BF31" s="19">
        <v>20</v>
      </c>
      <c r="BG31" s="27" t="s">
        <v>1415</v>
      </c>
      <c r="BH31" s="19">
        <f t="shared" ca="1" si="33"/>
        <v>0</v>
      </c>
      <c r="BI31" s="19">
        <f t="shared" ca="1" si="34"/>
        <v>0</v>
      </c>
      <c r="BJ31" s="19">
        <f t="shared" ca="1" si="35"/>
        <v>0</v>
      </c>
    </row>
    <row r="32" spans="1:62" x14ac:dyDescent="0.15">
      <c r="A32" s="19">
        <v>21</v>
      </c>
      <c r="B32" s="19">
        <v>-3.9163450000003763</v>
      </c>
      <c r="C32" s="19">
        <v>-1.8919224999862649</v>
      </c>
      <c r="D32" s="19">
        <v>-3.0426475000027153</v>
      </c>
      <c r="E32" s="19">
        <v>-2.9607299999999999</v>
      </c>
      <c r="F32" s="19">
        <f ca="1">'result(Ti-Al)'!AK44</f>
        <v>-3.9058026892310069</v>
      </c>
      <c r="G32" s="19"/>
      <c r="H32" s="26" t="s">
        <v>1416</v>
      </c>
      <c r="I32" s="25" t="s">
        <v>1392</v>
      </c>
      <c r="J32" s="23">
        <v>21</v>
      </c>
      <c r="K32" s="19"/>
      <c r="L32" s="19">
        <v>21</v>
      </c>
      <c r="M32" s="19" t="str">
        <f t="shared" si="0"/>
        <v>G</v>
      </c>
      <c r="N32" s="19" t="str">
        <f t="shared" si="1"/>
        <v>G</v>
      </c>
      <c r="O32" s="19" t="str">
        <f t="shared" si="2"/>
        <v>G</v>
      </c>
      <c r="P32" s="19" t="str">
        <f t="shared" si="3"/>
        <v>GGG</v>
      </c>
      <c r="Q32" s="19" t="str">
        <f t="shared" si="4"/>
        <v>G</v>
      </c>
      <c r="R32" s="19">
        <v>21</v>
      </c>
      <c r="S32" s="27" t="s">
        <v>1417</v>
      </c>
      <c r="T32" s="19">
        <f t="shared" si="5"/>
        <v>0</v>
      </c>
      <c r="U32" s="19">
        <f t="shared" si="6"/>
        <v>0</v>
      </c>
      <c r="V32" s="19">
        <f t="shared" si="7"/>
        <v>0</v>
      </c>
      <c r="W32" s="19" t="str">
        <f t="shared" si="8"/>
        <v>A</v>
      </c>
      <c r="X32" s="19" t="str">
        <f t="shared" si="9"/>
        <v>G</v>
      </c>
      <c r="Y32" s="19" t="str">
        <f t="shared" si="10"/>
        <v>A</v>
      </c>
      <c r="Z32" s="19" t="str">
        <f t="shared" si="11"/>
        <v>AGA</v>
      </c>
      <c r="AA32" s="19" t="str">
        <f t="shared" si="12"/>
        <v>R</v>
      </c>
      <c r="AB32" s="19">
        <v>21</v>
      </c>
      <c r="AC32" s="27" t="s">
        <v>1417</v>
      </c>
      <c r="AD32" s="19">
        <f t="shared" si="13"/>
        <v>0</v>
      </c>
      <c r="AE32" s="19">
        <f t="shared" si="14"/>
        <v>0</v>
      </c>
      <c r="AF32" s="19">
        <f t="shared" si="15"/>
        <v>0</v>
      </c>
      <c r="AG32" s="19" t="str">
        <f t="shared" si="16"/>
        <v>G</v>
      </c>
      <c r="AH32" s="19" t="str">
        <f t="shared" si="17"/>
        <v>G</v>
      </c>
      <c r="AI32" s="19" t="str">
        <f t="shared" si="18"/>
        <v>G</v>
      </c>
      <c r="AJ32" s="19" t="str">
        <f t="shared" si="19"/>
        <v>GGG</v>
      </c>
      <c r="AK32" s="19" t="str">
        <f t="shared" si="20"/>
        <v>G</v>
      </c>
      <c r="AL32" s="19">
        <v>21</v>
      </c>
      <c r="AM32" s="27" t="s">
        <v>1417</v>
      </c>
      <c r="AN32" s="19">
        <f t="shared" si="21"/>
        <v>0</v>
      </c>
      <c r="AO32" s="19">
        <f t="shared" si="22"/>
        <v>0</v>
      </c>
      <c r="AP32" s="19">
        <f t="shared" si="23"/>
        <v>0</v>
      </c>
      <c r="AQ32" s="19" t="s">
        <v>26</v>
      </c>
      <c r="AR32" s="19" t="s">
        <v>26</v>
      </c>
      <c r="AS32" s="19" t="s">
        <v>26</v>
      </c>
      <c r="AT32" s="19" t="str">
        <f t="shared" si="24"/>
        <v>AAA</v>
      </c>
      <c r="AU32" s="19" t="s">
        <v>1378</v>
      </c>
      <c r="AV32" s="19">
        <v>21</v>
      </c>
      <c r="AW32" s="27" t="s">
        <v>1417</v>
      </c>
      <c r="AX32" s="19">
        <f t="shared" si="25"/>
        <v>0</v>
      </c>
      <c r="AY32" s="19">
        <f t="shared" si="26"/>
        <v>0</v>
      </c>
      <c r="AZ32" s="19">
        <f t="shared" si="27"/>
        <v>0</v>
      </c>
      <c r="BA32" s="19" t="str">
        <f t="shared" ca="1" si="28"/>
        <v>G</v>
      </c>
      <c r="BB32" s="19" t="str">
        <f t="shared" ca="1" si="29"/>
        <v>G</v>
      </c>
      <c r="BC32" s="19" t="str">
        <f t="shared" ca="1" si="30"/>
        <v>G</v>
      </c>
      <c r="BD32" s="19" t="str">
        <f t="shared" ca="1" si="31"/>
        <v>GGG</v>
      </c>
      <c r="BE32" s="19" t="str">
        <f t="shared" ca="1" si="32"/>
        <v>G</v>
      </c>
      <c r="BF32" s="19">
        <v>21</v>
      </c>
      <c r="BG32" s="27" t="s">
        <v>1417</v>
      </c>
      <c r="BH32" s="19">
        <f t="shared" ca="1" si="33"/>
        <v>0</v>
      </c>
      <c r="BI32" s="19">
        <f t="shared" ca="1" si="34"/>
        <v>0</v>
      </c>
      <c r="BJ32" s="19">
        <f t="shared" ca="1" si="35"/>
        <v>0</v>
      </c>
    </row>
    <row r="33" spans="1:62" x14ac:dyDescent="0.15">
      <c r="A33" s="19">
        <v>22</v>
      </c>
      <c r="B33" s="19">
        <v>-1.8313449999993736</v>
      </c>
      <c r="C33" s="19">
        <v>-2.5319224999833523</v>
      </c>
      <c r="D33" s="19">
        <v>-5.8366475000042328</v>
      </c>
      <c r="E33" s="19">
        <v>-0.73973</v>
      </c>
      <c r="F33" s="19">
        <f ca="1">'result(Ti-Al)'!AK45</f>
        <v>-0.67764096972237597</v>
      </c>
      <c r="G33" s="19"/>
      <c r="H33" s="26" t="s">
        <v>1391</v>
      </c>
      <c r="I33" s="25" t="s">
        <v>1392</v>
      </c>
      <c r="J33" s="23">
        <v>22</v>
      </c>
      <c r="K33" s="19"/>
      <c r="L33" s="19">
        <v>22</v>
      </c>
      <c r="M33" s="19" t="str">
        <f t="shared" si="0"/>
        <v>A</v>
      </c>
      <c r="N33" s="19" t="str">
        <f t="shared" si="1"/>
        <v>G</v>
      </c>
      <c r="O33" s="19" t="str">
        <f t="shared" si="2"/>
        <v>A</v>
      </c>
      <c r="P33" s="19" t="str">
        <f t="shared" si="3"/>
        <v>AGA</v>
      </c>
      <c r="Q33" s="19" t="str">
        <f t="shared" si="4"/>
        <v>R</v>
      </c>
      <c r="R33" s="19"/>
      <c r="S33" s="27" t="s">
        <v>1418</v>
      </c>
      <c r="T33" s="19">
        <f>SUM(T12:T32)</f>
        <v>399</v>
      </c>
      <c r="U33" s="30">
        <f t="shared" ref="U33:V33" si="36">SUM(U12:U32)</f>
        <v>1</v>
      </c>
      <c r="V33" s="30">
        <f t="shared" si="36"/>
        <v>2.4810344897528021</v>
      </c>
      <c r="W33" s="19" t="str">
        <f t="shared" si="8"/>
        <v>A</v>
      </c>
      <c r="X33" s="19" t="str">
        <f t="shared" si="9"/>
        <v>G</v>
      </c>
      <c r="Y33" s="19" t="str">
        <f t="shared" si="10"/>
        <v>A</v>
      </c>
      <c r="Z33" s="19" t="str">
        <f t="shared" si="11"/>
        <v>AGA</v>
      </c>
      <c r="AA33" s="19" t="str">
        <f t="shared" si="12"/>
        <v>R</v>
      </c>
      <c r="AB33" s="19"/>
      <c r="AC33" s="27" t="s">
        <v>1418</v>
      </c>
      <c r="AD33" s="19">
        <f>SUM(AD12:AD32)</f>
        <v>399</v>
      </c>
      <c r="AE33" s="30">
        <f t="shared" ref="AE33:AF33" si="37">SUM(AE12:AE32)</f>
        <v>1</v>
      </c>
      <c r="AF33" s="30">
        <f t="shared" si="37"/>
        <v>2.770504673186418</v>
      </c>
      <c r="AG33" s="19" t="str">
        <f t="shared" si="16"/>
        <v>G</v>
      </c>
      <c r="AH33" s="19" t="str">
        <f t="shared" si="17"/>
        <v>T</v>
      </c>
      <c r="AI33" s="19" t="str">
        <f t="shared" si="18"/>
        <v>T</v>
      </c>
      <c r="AJ33" s="19" t="str">
        <f t="shared" si="19"/>
        <v>GTT</v>
      </c>
      <c r="AK33" s="19" t="str">
        <f t="shared" si="20"/>
        <v>V</v>
      </c>
      <c r="AL33" s="19"/>
      <c r="AM33" s="27" t="s">
        <v>1418</v>
      </c>
      <c r="AN33" s="19">
        <f>SUM(AN12:AN32)</f>
        <v>399</v>
      </c>
      <c r="AO33" s="30">
        <f t="shared" ref="AO33:AP33" si="38">SUM(AO12:AO32)</f>
        <v>1</v>
      </c>
      <c r="AP33" s="30">
        <f t="shared" si="38"/>
        <v>2.8613391151518717</v>
      </c>
      <c r="AQ33" s="19" t="s">
        <v>26</v>
      </c>
      <c r="AR33" s="19" t="s">
        <v>26</v>
      </c>
      <c r="AS33" s="19" t="s">
        <v>26</v>
      </c>
      <c r="AT33" s="19" t="str">
        <f t="shared" si="24"/>
        <v>AAA</v>
      </c>
      <c r="AU33" s="19" t="s">
        <v>1378</v>
      </c>
      <c r="AV33" s="19"/>
      <c r="AW33" s="27" t="s">
        <v>1418</v>
      </c>
      <c r="AX33" s="19">
        <f>SUM(AX12:AX32)</f>
        <v>399</v>
      </c>
      <c r="AY33" s="30">
        <f t="shared" ref="AY33:AZ33" si="39">SUM(AY12:AY32)</f>
        <v>1</v>
      </c>
      <c r="AZ33" s="30">
        <f t="shared" si="39"/>
        <v>2.7597741099344208</v>
      </c>
      <c r="BA33" s="19" t="str">
        <f t="shared" ca="1" si="28"/>
        <v>A</v>
      </c>
      <c r="BB33" s="19" t="str">
        <f t="shared" ca="1" si="29"/>
        <v>G</v>
      </c>
      <c r="BC33" s="19" t="str">
        <f t="shared" ca="1" si="30"/>
        <v>A</v>
      </c>
      <c r="BD33" s="19" t="str">
        <f t="shared" ca="1" si="31"/>
        <v>AGA</v>
      </c>
      <c r="BE33" s="19" t="str">
        <f t="shared" ca="1" si="32"/>
        <v>R</v>
      </c>
      <c r="BF33" s="19"/>
      <c r="BG33" s="27" t="s">
        <v>1418</v>
      </c>
      <c r="BH33" s="19">
        <f ca="1">SUM(BH12:BH32)</f>
        <v>399</v>
      </c>
      <c r="BI33" s="19"/>
      <c r="BJ33" s="19"/>
    </row>
    <row r="34" spans="1:62" x14ac:dyDescent="0.15">
      <c r="A34" s="19">
        <v>23</v>
      </c>
      <c r="B34" s="19">
        <v>-2.9123449999985951</v>
      </c>
      <c r="C34" s="19">
        <v>-2.9829224999851078</v>
      </c>
      <c r="D34" s="19">
        <v>-5.4566475000044079</v>
      </c>
      <c r="E34" s="19">
        <v>-1.7407300000000001</v>
      </c>
      <c r="F34" s="19">
        <f ca="1">'result(Ti-Al)'!AK46</f>
        <v>-1.4864924438259961</v>
      </c>
      <c r="G34" s="19"/>
      <c r="H34" s="26" t="s">
        <v>1419</v>
      </c>
      <c r="I34" s="25" t="s">
        <v>1392</v>
      </c>
      <c r="J34" s="23">
        <v>23</v>
      </c>
      <c r="K34" s="19"/>
      <c r="L34" s="19">
        <v>23</v>
      </c>
      <c r="M34" s="19" t="str">
        <f t="shared" si="0"/>
        <v>A</v>
      </c>
      <c r="N34" s="19" t="str">
        <f t="shared" si="1"/>
        <v>G</v>
      </c>
      <c r="O34" s="19" t="str">
        <f t="shared" si="2"/>
        <v>A</v>
      </c>
      <c r="P34" s="19" t="str">
        <f t="shared" si="3"/>
        <v>AGA</v>
      </c>
      <c r="Q34" s="19" t="str">
        <f t="shared" si="4"/>
        <v>R</v>
      </c>
      <c r="R34" s="19"/>
      <c r="S34" s="19"/>
      <c r="T34" s="19"/>
      <c r="U34" s="19"/>
      <c r="V34" s="19"/>
      <c r="W34" s="19" t="str">
        <f t="shared" si="8"/>
        <v>A</v>
      </c>
      <c r="X34" s="19" t="str">
        <f t="shared" si="9"/>
        <v>G</v>
      </c>
      <c r="Y34" s="19" t="str">
        <f t="shared" si="10"/>
        <v>A</v>
      </c>
      <c r="Z34" s="19" t="str">
        <f t="shared" si="11"/>
        <v>AGA</v>
      </c>
      <c r="AA34" s="19" t="str">
        <f t="shared" si="12"/>
        <v>R</v>
      </c>
      <c r="AB34" s="19"/>
      <c r="AC34" s="19"/>
      <c r="AD34" s="19"/>
      <c r="AE34" s="19"/>
      <c r="AF34" s="19"/>
      <c r="AG34" s="19" t="str">
        <f t="shared" si="16"/>
        <v>G</v>
      </c>
      <c r="AH34" s="19" t="str">
        <f t="shared" si="17"/>
        <v>T</v>
      </c>
      <c r="AI34" s="19" t="str">
        <f t="shared" si="18"/>
        <v>G</v>
      </c>
      <c r="AJ34" s="19" t="str">
        <f t="shared" si="19"/>
        <v>GTG</v>
      </c>
      <c r="AK34" s="19" t="str">
        <f t="shared" si="20"/>
        <v>V</v>
      </c>
      <c r="AL34" s="19"/>
      <c r="AM34" s="19"/>
      <c r="AN34" s="19"/>
      <c r="AO34" s="19"/>
      <c r="AP34" s="19"/>
      <c r="AQ34" s="19" t="s">
        <v>26</v>
      </c>
      <c r="AR34" s="19" t="s">
        <v>1360</v>
      </c>
      <c r="AS34" s="19" t="s">
        <v>26</v>
      </c>
      <c r="AT34" s="19" t="str">
        <f t="shared" si="24"/>
        <v>AGA</v>
      </c>
      <c r="AU34" s="19" t="s">
        <v>1380</v>
      </c>
      <c r="AV34" s="19"/>
      <c r="AW34" s="19"/>
      <c r="AX34" s="19"/>
      <c r="AY34" s="19"/>
      <c r="AZ34" s="19"/>
      <c r="BA34" s="19" t="str">
        <f t="shared" ca="1" si="28"/>
        <v>A</v>
      </c>
      <c r="BB34" s="19" t="str">
        <f t="shared" ca="1" si="29"/>
        <v>G</v>
      </c>
      <c r="BC34" s="19" t="str">
        <f t="shared" ca="1" si="30"/>
        <v>A</v>
      </c>
      <c r="BD34" s="19" t="str">
        <f t="shared" ca="1" si="31"/>
        <v>AGA</v>
      </c>
      <c r="BE34" s="19" t="str">
        <f t="shared" ca="1" si="32"/>
        <v>R</v>
      </c>
      <c r="BF34" s="19"/>
      <c r="BG34" s="19"/>
      <c r="BH34" s="19"/>
      <c r="BI34" s="19"/>
      <c r="BJ34" s="19"/>
    </row>
    <row r="35" spans="1:62" x14ac:dyDescent="0.15">
      <c r="A35" s="19">
        <v>24</v>
      </c>
      <c r="B35" s="19">
        <v>-3.7153449999998145</v>
      </c>
      <c r="C35" s="19">
        <v>-4.389922499985488</v>
      </c>
      <c r="D35" s="19">
        <v>-5.1186475000051246</v>
      </c>
      <c r="E35" s="19">
        <v>-2.45173</v>
      </c>
      <c r="F35" s="19">
        <f ca="1">'result(Ti-Al)'!AK47</f>
        <v>-2.60028246249392</v>
      </c>
      <c r="G35" s="19"/>
      <c r="H35" s="26" t="s">
        <v>1420</v>
      </c>
      <c r="I35" s="25" t="s">
        <v>1392</v>
      </c>
      <c r="J35" s="23">
        <v>24</v>
      </c>
      <c r="K35" s="19"/>
      <c r="L35" s="19">
        <v>24</v>
      </c>
      <c r="M35" s="19" t="str">
        <f t="shared" si="0"/>
        <v>G</v>
      </c>
      <c r="N35" s="19" t="str">
        <f t="shared" si="1"/>
        <v>G</v>
      </c>
      <c r="O35" s="19" t="str">
        <f t="shared" si="2"/>
        <v>G</v>
      </c>
      <c r="P35" s="19" t="str">
        <f t="shared" si="3"/>
        <v>GGG</v>
      </c>
      <c r="Q35" s="19" t="str">
        <f t="shared" si="4"/>
        <v>G</v>
      </c>
      <c r="R35" s="19"/>
      <c r="S35" s="19"/>
      <c r="T35" s="19"/>
      <c r="U35" s="19"/>
      <c r="V35" s="19"/>
      <c r="W35" s="19" t="str">
        <f t="shared" si="8"/>
        <v>G</v>
      </c>
      <c r="X35" s="19" t="str">
        <f t="shared" si="9"/>
        <v>T</v>
      </c>
      <c r="Y35" s="19" t="str">
        <f t="shared" si="10"/>
        <v>G</v>
      </c>
      <c r="Z35" s="19" t="str">
        <f t="shared" si="11"/>
        <v>GTG</v>
      </c>
      <c r="AA35" s="19" t="str">
        <f t="shared" si="12"/>
        <v>V</v>
      </c>
      <c r="AB35" s="19"/>
      <c r="AC35" s="19"/>
      <c r="AD35" s="19"/>
      <c r="AE35" s="19"/>
      <c r="AF35" s="19"/>
      <c r="AG35" s="19" t="str">
        <f t="shared" si="16"/>
        <v>G</v>
      </c>
      <c r="AH35" s="19" t="str">
        <f t="shared" si="17"/>
        <v>T</v>
      </c>
      <c r="AI35" s="19" t="str">
        <f t="shared" si="18"/>
        <v>G</v>
      </c>
      <c r="AJ35" s="19" t="str">
        <f t="shared" si="19"/>
        <v>GTG</v>
      </c>
      <c r="AK35" s="19" t="str">
        <f t="shared" si="20"/>
        <v>V</v>
      </c>
      <c r="AL35" s="19"/>
      <c r="AM35" s="19"/>
      <c r="AN35" s="19"/>
      <c r="AO35" s="19"/>
      <c r="AP35" s="19"/>
      <c r="AQ35" s="19" t="s">
        <v>26</v>
      </c>
      <c r="AR35" s="19" t="s">
        <v>1360</v>
      </c>
      <c r="AS35" s="19" t="s">
        <v>26</v>
      </c>
      <c r="AT35" s="19" t="str">
        <f t="shared" si="24"/>
        <v>AGA</v>
      </c>
      <c r="AU35" s="19" t="s">
        <v>1380</v>
      </c>
      <c r="AV35" s="19"/>
      <c r="AW35" s="19"/>
      <c r="AX35" s="19"/>
      <c r="AY35" s="19"/>
      <c r="AZ35" s="19"/>
      <c r="BA35" s="19" t="str">
        <f t="shared" ca="1" si="28"/>
        <v>A</v>
      </c>
      <c r="BB35" s="19" t="str">
        <f t="shared" ca="1" si="29"/>
        <v>G</v>
      </c>
      <c r="BC35" s="19" t="str">
        <f t="shared" ca="1" si="30"/>
        <v>A</v>
      </c>
      <c r="BD35" s="19" t="str">
        <f t="shared" ca="1" si="31"/>
        <v>AGA</v>
      </c>
      <c r="BE35" s="19" t="str">
        <f t="shared" ca="1" si="32"/>
        <v>R</v>
      </c>
      <c r="BF35" s="19"/>
      <c r="BG35" s="19"/>
      <c r="BH35" s="19"/>
      <c r="BI35" s="19"/>
      <c r="BJ35" s="19"/>
    </row>
    <row r="36" spans="1:62" x14ac:dyDescent="0.15">
      <c r="A36" s="19">
        <v>25</v>
      </c>
      <c r="B36" s="19">
        <v>-1.9873449999998627</v>
      </c>
      <c r="C36" s="19">
        <v>-8.8889224999846306</v>
      </c>
      <c r="D36" s="19">
        <v>-6.5936475000043515</v>
      </c>
      <c r="E36" s="19">
        <v>-0.60672999999999999</v>
      </c>
      <c r="F36" s="19">
        <f ca="1">'result(Ti-Al)'!AK48</f>
        <v>-4.0758910465092093</v>
      </c>
      <c r="G36" s="19"/>
      <c r="H36" s="26" t="s">
        <v>1421</v>
      </c>
      <c r="I36" s="25" t="s">
        <v>1380</v>
      </c>
      <c r="J36" s="23">
        <v>25</v>
      </c>
      <c r="K36" s="19"/>
      <c r="L36" s="19">
        <v>25</v>
      </c>
      <c r="M36" s="19" t="str">
        <f t="shared" si="0"/>
        <v>A</v>
      </c>
      <c r="N36" s="19" t="str">
        <f t="shared" si="1"/>
        <v>G</v>
      </c>
      <c r="O36" s="19" t="str">
        <f t="shared" si="2"/>
        <v>A</v>
      </c>
      <c r="P36" s="19" t="str">
        <f t="shared" si="3"/>
        <v>AGA</v>
      </c>
      <c r="Q36" s="19" t="str">
        <f t="shared" si="4"/>
        <v>R</v>
      </c>
      <c r="R36" s="19"/>
      <c r="S36" s="19"/>
      <c r="T36" s="19"/>
      <c r="U36" s="19"/>
      <c r="V36" s="19"/>
      <c r="W36" s="19" t="str">
        <f t="shared" si="8"/>
        <v>T</v>
      </c>
      <c r="X36" s="19" t="str">
        <f t="shared" si="9"/>
        <v>T</v>
      </c>
      <c r="Y36" s="19" t="str">
        <f t="shared" si="10"/>
        <v>T</v>
      </c>
      <c r="Z36" s="19" t="str">
        <f t="shared" si="11"/>
        <v>TTT</v>
      </c>
      <c r="AA36" s="19" t="str">
        <f t="shared" si="12"/>
        <v>F</v>
      </c>
      <c r="AB36" s="19"/>
      <c r="AC36" s="19"/>
      <c r="AD36" s="19"/>
      <c r="AE36" s="19"/>
      <c r="AF36" s="19"/>
      <c r="AG36" s="19" t="str">
        <f t="shared" si="16"/>
        <v>T</v>
      </c>
      <c r="AH36" s="19" t="str">
        <f t="shared" si="17"/>
        <v>T</v>
      </c>
      <c r="AI36" s="19" t="str">
        <f t="shared" si="18"/>
        <v>T</v>
      </c>
      <c r="AJ36" s="19" t="str">
        <f t="shared" si="19"/>
        <v>TTT</v>
      </c>
      <c r="AK36" s="19" t="str">
        <f t="shared" si="20"/>
        <v>F</v>
      </c>
      <c r="AL36" s="19"/>
      <c r="AM36" s="19"/>
      <c r="AN36" s="19"/>
      <c r="AO36" s="19"/>
      <c r="AP36" s="19"/>
      <c r="AQ36" s="19" t="s">
        <v>26</v>
      </c>
      <c r="AR36" s="19" t="s">
        <v>1358</v>
      </c>
      <c r="AS36" s="19" t="s">
        <v>1358</v>
      </c>
      <c r="AT36" s="19" t="str">
        <f t="shared" si="24"/>
        <v>ACC</v>
      </c>
      <c r="AU36" s="19" t="s">
        <v>1363</v>
      </c>
      <c r="AV36" s="19"/>
      <c r="AW36" s="19"/>
      <c r="AX36" s="19"/>
      <c r="AY36" s="19"/>
      <c r="AZ36" s="19"/>
      <c r="BA36" s="19" t="str">
        <f t="shared" ca="1" si="28"/>
        <v>G</v>
      </c>
      <c r="BB36" s="19" t="str">
        <f t="shared" ca="1" si="29"/>
        <v>T</v>
      </c>
      <c r="BC36" s="19" t="str">
        <f t="shared" ca="1" si="30"/>
        <v>G</v>
      </c>
      <c r="BD36" s="19" t="str">
        <f t="shared" ca="1" si="31"/>
        <v>GTG</v>
      </c>
      <c r="BE36" s="19" t="str">
        <f t="shared" ca="1" si="32"/>
        <v>V</v>
      </c>
      <c r="BF36" s="19"/>
      <c r="BG36" s="19"/>
      <c r="BH36" s="19"/>
      <c r="BI36" s="19"/>
      <c r="BJ36" s="19"/>
    </row>
    <row r="37" spans="1:62" x14ac:dyDescent="0.15">
      <c r="A37" s="19">
        <v>26</v>
      </c>
      <c r="B37" s="19">
        <v>-1.8073449999995717</v>
      </c>
      <c r="C37" s="19">
        <v>-2.862922499986098</v>
      </c>
      <c r="D37" s="19">
        <v>-1.020647500002525</v>
      </c>
      <c r="E37" s="19">
        <v>-0.95672999999999997</v>
      </c>
      <c r="F37" s="19">
        <f ca="1">'result(Ti-Al)'!AK49</f>
        <v>-8.1672650946312402</v>
      </c>
      <c r="G37" s="19"/>
      <c r="H37" s="26" t="s">
        <v>1422</v>
      </c>
      <c r="I37" s="25" t="s">
        <v>1380</v>
      </c>
      <c r="J37" s="23">
        <v>26</v>
      </c>
      <c r="K37" s="19"/>
      <c r="L37" s="19">
        <v>26</v>
      </c>
      <c r="M37" s="19" t="str">
        <f t="shared" si="0"/>
        <v>A</v>
      </c>
      <c r="N37" s="19" t="str">
        <f t="shared" si="1"/>
        <v>G</v>
      </c>
      <c r="O37" s="19" t="str">
        <f t="shared" si="2"/>
        <v>A</v>
      </c>
      <c r="P37" s="19" t="str">
        <f t="shared" si="3"/>
        <v>AGA</v>
      </c>
      <c r="Q37" s="19" t="str">
        <f t="shared" si="4"/>
        <v>R</v>
      </c>
      <c r="R37" s="19"/>
      <c r="S37" s="19"/>
      <c r="T37" s="19"/>
      <c r="U37" s="19"/>
      <c r="V37" s="19"/>
      <c r="W37" s="19" t="str">
        <f t="shared" si="8"/>
        <v>A</v>
      </c>
      <c r="X37" s="19" t="str">
        <f t="shared" si="9"/>
        <v>G</v>
      </c>
      <c r="Y37" s="19" t="str">
        <f t="shared" si="10"/>
        <v>A</v>
      </c>
      <c r="Z37" s="19" t="str">
        <f t="shared" si="11"/>
        <v>AGA</v>
      </c>
      <c r="AA37" s="19" t="str">
        <f t="shared" si="12"/>
        <v>R</v>
      </c>
      <c r="AB37" s="19"/>
      <c r="AC37" s="19"/>
      <c r="AD37" s="19"/>
      <c r="AE37" s="19"/>
      <c r="AF37" s="19"/>
      <c r="AG37" s="19" t="str">
        <f t="shared" si="16"/>
        <v>A</v>
      </c>
      <c r="AH37" s="19" t="str">
        <f t="shared" si="17"/>
        <v>G</v>
      </c>
      <c r="AI37" s="19" t="str">
        <f t="shared" si="18"/>
        <v>A</v>
      </c>
      <c r="AJ37" s="19" t="str">
        <f t="shared" si="19"/>
        <v>AGA</v>
      </c>
      <c r="AK37" s="19" t="str">
        <f t="shared" si="20"/>
        <v>R</v>
      </c>
      <c r="AL37" s="19"/>
      <c r="AM37" s="19"/>
      <c r="AN37" s="19"/>
      <c r="AO37" s="19"/>
      <c r="AP37" s="19"/>
      <c r="AQ37" s="19" t="s">
        <v>26</v>
      </c>
      <c r="AR37" s="19" t="s">
        <v>1358</v>
      </c>
      <c r="AS37" s="19" t="s">
        <v>1358</v>
      </c>
      <c r="AT37" s="19" t="str">
        <f t="shared" si="24"/>
        <v>ACC</v>
      </c>
      <c r="AU37" s="19" t="s">
        <v>1363</v>
      </c>
      <c r="AV37" s="19"/>
      <c r="AW37" s="19"/>
      <c r="AX37" s="19"/>
      <c r="AY37" s="19"/>
      <c r="AZ37" s="19"/>
      <c r="BA37" s="19" t="str">
        <f t="shared" ca="1" si="28"/>
        <v>T</v>
      </c>
      <c r="BB37" s="19" t="str">
        <f t="shared" ca="1" si="29"/>
        <v>T</v>
      </c>
      <c r="BC37" s="19" t="str">
        <f t="shared" ca="1" si="30"/>
        <v>T</v>
      </c>
      <c r="BD37" s="19" t="str">
        <f t="shared" ca="1" si="31"/>
        <v>TTT</v>
      </c>
      <c r="BE37" s="19" t="str">
        <f t="shared" ca="1" si="32"/>
        <v>F</v>
      </c>
      <c r="BF37" s="19"/>
      <c r="BG37" s="19"/>
      <c r="BH37" s="19"/>
      <c r="BI37" s="19"/>
      <c r="BJ37" s="19"/>
    </row>
    <row r="38" spans="1:62" x14ac:dyDescent="0.15">
      <c r="A38" s="19">
        <v>27</v>
      </c>
      <c r="B38" s="19">
        <v>-1.5573450000019307</v>
      </c>
      <c r="C38" s="19">
        <v>-5.2399224999852834</v>
      </c>
      <c r="D38" s="19">
        <v>-3.7626475000038795</v>
      </c>
      <c r="E38" s="19">
        <v>-1.6967300000000001</v>
      </c>
      <c r="F38" s="19">
        <f ca="1">'result(Ti-Al)'!AK50</f>
        <v>-3.1179125346408578</v>
      </c>
      <c r="G38" s="19"/>
      <c r="H38" s="26" t="s">
        <v>1423</v>
      </c>
      <c r="I38" s="25" t="s">
        <v>1380</v>
      </c>
      <c r="J38" s="23">
        <v>27</v>
      </c>
      <c r="K38" s="19"/>
      <c r="L38" s="19">
        <v>27</v>
      </c>
      <c r="M38" s="19" t="str">
        <f t="shared" si="0"/>
        <v>A</v>
      </c>
      <c r="N38" s="19" t="str">
        <f t="shared" si="1"/>
        <v>G</v>
      </c>
      <c r="O38" s="19" t="str">
        <f t="shared" si="2"/>
        <v>A</v>
      </c>
      <c r="P38" s="19" t="str">
        <f t="shared" si="3"/>
        <v>AGA</v>
      </c>
      <c r="Q38" s="19" t="str">
        <f t="shared" si="4"/>
        <v>R</v>
      </c>
      <c r="R38" s="19"/>
      <c r="S38" s="19"/>
      <c r="T38" s="19"/>
      <c r="U38" s="19"/>
      <c r="V38" s="19"/>
      <c r="W38" s="19" t="str">
        <f t="shared" si="8"/>
        <v>G</v>
      </c>
      <c r="X38" s="19" t="str">
        <f t="shared" si="9"/>
        <v>T</v>
      </c>
      <c r="Y38" s="19" t="str">
        <f t="shared" si="10"/>
        <v>G</v>
      </c>
      <c r="Z38" s="19" t="str">
        <f t="shared" si="11"/>
        <v>GTG</v>
      </c>
      <c r="AA38" s="19" t="str">
        <f t="shared" si="12"/>
        <v>V</v>
      </c>
      <c r="AB38" s="19"/>
      <c r="AC38" s="19"/>
      <c r="AD38" s="19"/>
      <c r="AE38" s="19"/>
      <c r="AF38" s="19"/>
      <c r="AG38" s="19" t="str">
        <f t="shared" si="16"/>
        <v>G</v>
      </c>
      <c r="AH38" s="19" t="str">
        <f t="shared" si="17"/>
        <v>G</v>
      </c>
      <c r="AI38" s="19" t="str">
        <f t="shared" si="18"/>
        <v>G</v>
      </c>
      <c r="AJ38" s="19" t="str">
        <f t="shared" si="19"/>
        <v>GGG</v>
      </c>
      <c r="AK38" s="19" t="str">
        <f t="shared" si="20"/>
        <v>G</v>
      </c>
      <c r="AL38" s="19"/>
      <c r="AM38" s="19"/>
      <c r="AN38" s="19"/>
      <c r="AO38" s="19"/>
      <c r="AP38" s="19"/>
      <c r="AQ38" s="19" t="s">
        <v>26</v>
      </c>
      <c r="AR38" s="19" t="s">
        <v>26</v>
      </c>
      <c r="AS38" s="19" t="s">
        <v>1358</v>
      </c>
      <c r="AT38" s="19" t="str">
        <f t="shared" si="24"/>
        <v>AAC</v>
      </c>
      <c r="AU38" s="19" t="s">
        <v>1382</v>
      </c>
      <c r="AV38" s="19"/>
      <c r="AW38" s="19"/>
      <c r="AX38" s="19"/>
      <c r="AY38" s="19"/>
      <c r="AZ38" s="19"/>
      <c r="BA38" s="19" t="str">
        <f t="shared" ca="1" si="28"/>
        <v>G</v>
      </c>
      <c r="BB38" s="19" t="str">
        <f t="shared" ca="1" si="29"/>
        <v>G</v>
      </c>
      <c r="BC38" s="19" t="str">
        <f t="shared" ca="1" si="30"/>
        <v>G</v>
      </c>
      <c r="BD38" s="19" t="str">
        <f t="shared" ca="1" si="31"/>
        <v>GGG</v>
      </c>
      <c r="BE38" s="19" t="str">
        <f t="shared" ca="1" si="32"/>
        <v>G</v>
      </c>
      <c r="BF38" s="19"/>
      <c r="BG38" s="19"/>
      <c r="BH38" s="19"/>
      <c r="BI38" s="19"/>
      <c r="BJ38" s="19"/>
    </row>
    <row r="39" spans="1:62" x14ac:dyDescent="0.15">
      <c r="A39" s="19">
        <v>28</v>
      </c>
      <c r="B39" s="19">
        <v>-2.4803449999986071</v>
      </c>
      <c r="C39" s="19">
        <v>-6.8989224999853604</v>
      </c>
      <c r="D39" s="19">
        <v>-4.6516475000046853</v>
      </c>
      <c r="E39" s="19">
        <v>-2.2237300000000002</v>
      </c>
      <c r="F39" s="19">
        <f ca="1">'result(Ti-Al)'!AK51</f>
        <v>2.5304563656519985</v>
      </c>
      <c r="G39" s="19"/>
      <c r="H39" s="26" t="s">
        <v>1424</v>
      </c>
      <c r="I39" s="25" t="s">
        <v>1380</v>
      </c>
      <c r="J39" s="23">
        <v>28</v>
      </c>
      <c r="K39" s="19"/>
      <c r="L39" s="19">
        <v>28</v>
      </c>
      <c r="M39" s="19" t="str">
        <f t="shared" si="0"/>
        <v>A</v>
      </c>
      <c r="N39" s="19" t="str">
        <f t="shared" si="1"/>
        <v>G</v>
      </c>
      <c r="O39" s="19" t="str">
        <f t="shared" si="2"/>
        <v>A</v>
      </c>
      <c r="P39" s="19" t="str">
        <f t="shared" si="3"/>
        <v>AGA</v>
      </c>
      <c r="Q39" s="19" t="str">
        <f t="shared" si="4"/>
        <v>R</v>
      </c>
      <c r="R39" s="19"/>
      <c r="S39" s="19"/>
      <c r="T39" s="19"/>
      <c r="U39" s="19"/>
      <c r="V39" s="19"/>
      <c r="W39" s="19" t="str">
        <f t="shared" si="8"/>
        <v>T</v>
      </c>
      <c r="X39" s="19" t="str">
        <f t="shared" si="9"/>
        <v>T</v>
      </c>
      <c r="Y39" s="19" t="str">
        <f t="shared" si="10"/>
        <v>T</v>
      </c>
      <c r="Z39" s="19" t="str">
        <f t="shared" si="11"/>
        <v>TTT</v>
      </c>
      <c r="AA39" s="19" t="str">
        <f t="shared" si="12"/>
        <v>F</v>
      </c>
      <c r="AB39" s="19"/>
      <c r="AC39" s="19"/>
      <c r="AD39" s="19"/>
      <c r="AE39" s="19"/>
      <c r="AF39" s="19"/>
      <c r="AG39" s="19" t="str">
        <f t="shared" si="16"/>
        <v>G</v>
      </c>
      <c r="AH39" s="19" t="str">
        <f t="shared" si="17"/>
        <v>T</v>
      </c>
      <c r="AI39" s="19" t="str">
        <f t="shared" si="18"/>
        <v>G</v>
      </c>
      <c r="AJ39" s="19" t="str">
        <f t="shared" si="19"/>
        <v>GTG</v>
      </c>
      <c r="AK39" s="19" t="str">
        <f t="shared" si="20"/>
        <v>V</v>
      </c>
      <c r="AL39" s="19"/>
      <c r="AM39" s="19"/>
      <c r="AN39" s="19"/>
      <c r="AO39" s="19"/>
      <c r="AP39" s="19"/>
      <c r="AQ39" s="19" t="s">
        <v>26</v>
      </c>
      <c r="AR39" s="19" t="s">
        <v>26</v>
      </c>
      <c r="AS39" s="19" t="s">
        <v>26</v>
      </c>
      <c r="AT39" s="19" t="str">
        <f t="shared" si="24"/>
        <v>AAA</v>
      </c>
      <c r="AU39" s="19" t="s">
        <v>1378</v>
      </c>
      <c r="AV39" s="19"/>
      <c r="AW39" s="19"/>
      <c r="AX39" s="19"/>
      <c r="AY39" s="19"/>
      <c r="AZ39" s="19"/>
      <c r="BA39" s="19" t="str">
        <f t="shared" ca="1" si="28"/>
        <v>A</v>
      </c>
      <c r="BB39" s="19" t="str">
        <f t="shared" ca="1" si="29"/>
        <v>C</v>
      </c>
      <c r="BC39" s="19" t="str">
        <f t="shared" ca="1" si="30"/>
        <v>C</v>
      </c>
      <c r="BD39" s="19" t="str">
        <f t="shared" ca="1" si="31"/>
        <v>ACC</v>
      </c>
      <c r="BE39" s="19" t="str">
        <f t="shared" ca="1" si="32"/>
        <v>T</v>
      </c>
      <c r="BF39" s="19"/>
      <c r="BG39" s="19"/>
      <c r="BH39" s="19"/>
      <c r="BI39" s="19"/>
      <c r="BJ39" s="19"/>
    </row>
    <row r="40" spans="1:62" x14ac:dyDescent="0.15">
      <c r="A40" s="19">
        <v>29</v>
      </c>
      <c r="B40" s="19">
        <v>-2.5223449999991487</v>
      </c>
      <c r="C40" s="19">
        <v>-1.6069224999846199</v>
      </c>
      <c r="D40" s="19">
        <v>-3.7176475000038067</v>
      </c>
      <c r="E40" s="19">
        <v>-2.8097300000000001</v>
      </c>
      <c r="F40" s="19">
        <f ca="1">'result(Ti-Al)'!AK52</f>
        <v>-3.0432429035950506</v>
      </c>
      <c r="G40" s="19"/>
      <c r="H40" s="26" t="s">
        <v>1425</v>
      </c>
      <c r="I40" s="25" t="s">
        <v>1399</v>
      </c>
      <c r="J40" s="23">
        <v>29</v>
      </c>
      <c r="K40" s="19"/>
      <c r="L40" s="19">
        <v>29</v>
      </c>
      <c r="M40" s="19" t="str">
        <f t="shared" si="0"/>
        <v>A</v>
      </c>
      <c r="N40" s="19" t="str">
        <f t="shared" si="1"/>
        <v>G</v>
      </c>
      <c r="O40" s="19" t="str">
        <f t="shared" si="2"/>
        <v>A</v>
      </c>
      <c r="P40" s="19" t="str">
        <f t="shared" si="3"/>
        <v>AGA</v>
      </c>
      <c r="Q40" s="19" t="str">
        <f t="shared" si="4"/>
        <v>R</v>
      </c>
      <c r="R40" s="19"/>
      <c r="S40" s="19"/>
      <c r="T40" s="19"/>
      <c r="U40" s="19"/>
      <c r="V40" s="19"/>
      <c r="W40" s="19" t="str">
        <f t="shared" si="8"/>
        <v>A</v>
      </c>
      <c r="X40" s="19" t="str">
        <f t="shared" si="9"/>
        <v>G</v>
      </c>
      <c r="Y40" s="19" t="str">
        <f t="shared" si="10"/>
        <v>A</v>
      </c>
      <c r="Z40" s="19" t="str">
        <f t="shared" si="11"/>
        <v>AGA</v>
      </c>
      <c r="AA40" s="19" t="str">
        <f t="shared" si="12"/>
        <v>R</v>
      </c>
      <c r="AB40" s="19"/>
      <c r="AC40" s="19"/>
      <c r="AD40" s="19"/>
      <c r="AE40" s="19"/>
      <c r="AF40" s="19"/>
      <c r="AG40" s="19" t="str">
        <f t="shared" si="16"/>
        <v>G</v>
      </c>
      <c r="AH40" s="19" t="str">
        <f t="shared" si="17"/>
        <v>G</v>
      </c>
      <c r="AI40" s="19" t="str">
        <f t="shared" si="18"/>
        <v>G</v>
      </c>
      <c r="AJ40" s="19" t="str">
        <f t="shared" si="19"/>
        <v>GGG</v>
      </c>
      <c r="AK40" s="19" t="str">
        <f t="shared" si="20"/>
        <v>G</v>
      </c>
      <c r="AL40" s="19"/>
      <c r="AM40" s="19"/>
      <c r="AN40" s="19"/>
      <c r="AO40" s="19"/>
      <c r="AP40" s="19"/>
      <c r="AQ40" s="19" t="s">
        <v>26</v>
      </c>
      <c r="AR40" s="19" t="s">
        <v>26</v>
      </c>
      <c r="AS40" s="19" t="s">
        <v>1358</v>
      </c>
      <c r="AT40" s="19" t="str">
        <f t="shared" si="24"/>
        <v>AAC</v>
      </c>
      <c r="AU40" s="19" t="s">
        <v>1382</v>
      </c>
      <c r="AV40" s="19"/>
      <c r="AW40" s="19"/>
      <c r="AX40" s="19"/>
      <c r="AY40" s="19"/>
      <c r="AZ40" s="19"/>
      <c r="BA40" s="19" t="str">
        <f t="shared" ca="1" si="28"/>
        <v>G</v>
      </c>
      <c r="BB40" s="19" t="str">
        <f t="shared" ca="1" si="29"/>
        <v>G</v>
      </c>
      <c r="BC40" s="19" t="str">
        <f t="shared" ca="1" si="30"/>
        <v>G</v>
      </c>
      <c r="BD40" s="19" t="str">
        <f t="shared" ca="1" si="31"/>
        <v>GGG</v>
      </c>
      <c r="BE40" s="19" t="str">
        <f t="shared" ca="1" si="32"/>
        <v>G</v>
      </c>
      <c r="BF40" s="19"/>
      <c r="BG40" s="19"/>
      <c r="BH40" s="19"/>
      <c r="BI40" s="19"/>
      <c r="BJ40" s="19"/>
    </row>
    <row r="41" spans="1:62" x14ac:dyDescent="0.15">
      <c r="A41" s="19">
        <v>30</v>
      </c>
      <c r="B41" s="19">
        <v>-3.1583449999992297</v>
      </c>
      <c r="C41" s="19">
        <v>-1.0922499985355216E-2</v>
      </c>
      <c r="D41" s="19">
        <v>-4.1606475000044441</v>
      </c>
      <c r="E41" s="19">
        <v>-2.8067299999999999</v>
      </c>
      <c r="F41" s="19">
        <f ca="1">'result(Ti-Al)'!AK53</f>
        <v>-1.2244781028122973</v>
      </c>
      <c r="G41" s="19"/>
      <c r="H41" s="26" t="s">
        <v>1426</v>
      </c>
      <c r="I41" s="25" t="s">
        <v>1399</v>
      </c>
      <c r="J41" s="23">
        <v>30</v>
      </c>
      <c r="K41" s="19"/>
      <c r="L41" s="19">
        <v>30</v>
      </c>
      <c r="M41" s="19" t="str">
        <f t="shared" si="0"/>
        <v>G</v>
      </c>
      <c r="N41" s="19" t="str">
        <f t="shared" si="1"/>
        <v>G</v>
      </c>
      <c r="O41" s="19" t="str">
        <f t="shared" si="2"/>
        <v>G</v>
      </c>
      <c r="P41" s="19" t="str">
        <f t="shared" si="3"/>
        <v>GGG</v>
      </c>
      <c r="Q41" s="19" t="str">
        <f t="shared" si="4"/>
        <v>G</v>
      </c>
      <c r="R41" s="19"/>
      <c r="S41" s="19"/>
      <c r="T41" s="19"/>
      <c r="U41" s="19"/>
      <c r="V41" s="19"/>
      <c r="W41" s="19" t="str">
        <f t="shared" si="8"/>
        <v>A</v>
      </c>
      <c r="X41" s="19" t="str">
        <f t="shared" si="9"/>
        <v>G</v>
      </c>
      <c r="Y41" s="19" t="str">
        <f t="shared" si="10"/>
        <v>A</v>
      </c>
      <c r="Z41" s="19" t="str">
        <f t="shared" si="11"/>
        <v>AGA</v>
      </c>
      <c r="AA41" s="19" t="str">
        <f t="shared" si="12"/>
        <v>R</v>
      </c>
      <c r="AB41" s="19"/>
      <c r="AC41" s="19"/>
      <c r="AD41" s="19"/>
      <c r="AE41" s="19"/>
      <c r="AF41" s="19"/>
      <c r="AG41" s="19" t="str">
        <f t="shared" si="16"/>
        <v>G</v>
      </c>
      <c r="AH41" s="19" t="str">
        <f t="shared" si="17"/>
        <v>T</v>
      </c>
      <c r="AI41" s="19" t="str">
        <f t="shared" si="18"/>
        <v>G</v>
      </c>
      <c r="AJ41" s="19" t="str">
        <f t="shared" si="19"/>
        <v>GTG</v>
      </c>
      <c r="AK41" s="19" t="str">
        <f t="shared" si="20"/>
        <v>V</v>
      </c>
      <c r="AL41" s="19"/>
      <c r="AM41" s="19"/>
      <c r="AN41" s="19"/>
      <c r="AO41" s="19"/>
      <c r="AP41" s="19"/>
      <c r="AQ41" s="19" t="s">
        <v>1358</v>
      </c>
      <c r="AR41" s="19" t="s">
        <v>1358</v>
      </c>
      <c r="AS41" s="19" t="s">
        <v>1358</v>
      </c>
      <c r="AT41" s="19" t="str">
        <f t="shared" si="24"/>
        <v>CCC</v>
      </c>
      <c r="AU41" s="19" t="s">
        <v>1392</v>
      </c>
      <c r="AV41" s="19"/>
      <c r="AW41" s="19"/>
      <c r="AX41" s="19"/>
      <c r="AY41" s="19"/>
      <c r="AZ41" s="19"/>
      <c r="BA41" s="19" t="str">
        <f t="shared" ca="1" si="28"/>
        <v>A</v>
      </c>
      <c r="BB41" s="19" t="str">
        <f t="shared" ca="1" si="29"/>
        <v>G</v>
      </c>
      <c r="BC41" s="19" t="str">
        <f t="shared" ca="1" si="30"/>
        <v>A</v>
      </c>
      <c r="BD41" s="19" t="str">
        <f t="shared" ca="1" si="31"/>
        <v>AGA</v>
      </c>
      <c r="BE41" s="19" t="str">
        <f t="shared" ca="1" si="32"/>
        <v>R</v>
      </c>
      <c r="BF41" s="19"/>
      <c r="BG41" s="19"/>
      <c r="BH41" s="19"/>
      <c r="BI41" s="19"/>
      <c r="BJ41" s="19"/>
    </row>
    <row r="42" spans="1:62" x14ac:dyDescent="0.15">
      <c r="A42" s="19">
        <v>31</v>
      </c>
      <c r="B42" s="19">
        <v>-2.9423450000010121</v>
      </c>
      <c r="C42" s="19">
        <v>-0.40292249998330476</v>
      </c>
      <c r="D42" s="19">
        <v>-3.7026475000025982</v>
      </c>
      <c r="E42" s="19">
        <v>-3.13673</v>
      </c>
      <c r="F42" s="19">
        <f ca="1">'result(Ti-Al)'!AK54</f>
        <v>-0.40240099214005687</v>
      </c>
      <c r="G42" s="19"/>
      <c r="H42" s="26" t="s">
        <v>1427</v>
      </c>
      <c r="I42" s="25" t="s">
        <v>1399</v>
      </c>
      <c r="J42" s="23">
        <v>31</v>
      </c>
      <c r="K42" s="19"/>
      <c r="L42" s="19">
        <v>31</v>
      </c>
      <c r="M42" s="19" t="str">
        <f t="shared" si="0"/>
        <v>A</v>
      </c>
      <c r="N42" s="19" t="str">
        <f t="shared" si="1"/>
        <v>G</v>
      </c>
      <c r="O42" s="19" t="str">
        <f t="shared" si="2"/>
        <v>A</v>
      </c>
      <c r="P42" s="19" t="str">
        <f t="shared" si="3"/>
        <v>AGA</v>
      </c>
      <c r="Q42" s="19" t="str">
        <f t="shared" si="4"/>
        <v>R</v>
      </c>
      <c r="R42" s="19"/>
      <c r="S42" s="19"/>
      <c r="T42" s="19"/>
      <c r="U42" s="19"/>
      <c r="V42" s="19"/>
      <c r="W42" s="19" t="str">
        <f t="shared" si="8"/>
        <v>A</v>
      </c>
      <c r="X42" s="19" t="str">
        <f t="shared" si="9"/>
        <v>G</v>
      </c>
      <c r="Y42" s="19" t="str">
        <f t="shared" si="10"/>
        <v>A</v>
      </c>
      <c r="Z42" s="19" t="str">
        <f t="shared" si="11"/>
        <v>AGA</v>
      </c>
      <c r="AA42" s="19" t="str">
        <f t="shared" si="12"/>
        <v>R</v>
      </c>
      <c r="AB42" s="19"/>
      <c r="AC42" s="19"/>
      <c r="AD42" s="19"/>
      <c r="AE42" s="19"/>
      <c r="AF42" s="19"/>
      <c r="AG42" s="19" t="str">
        <f t="shared" si="16"/>
        <v>G</v>
      </c>
      <c r="AH42" s="19" t="str">
        <f t="shared" si="17"/>
        <v>G</v>
      </c>
      <c r="AI42" s="19" t="str">
        <f t="shared" si="18"/>
        <v>G</v>
      </c>
      <c r="AJ42" s="19" t="str">
        <f t="shared" si="19"/>
        <v>GGG</v>
      </c>
      <c r="AK42" s="19" t="str">
        <f t="shared" si="20"/>
        <v>G</v>
      </c>
      <c r="AL42" s="19"/>
      <c r="AM42" s="19"/>
      <c r="AN42" s="19"/>
      <c r="AO42" s="19"/>
      <c r="AP42" s="19"/>
      <c r="AQ42" s="19" t="s">
        <v>26</v>
      </c>
      <c r="AR42" s="19" t="s">
        <v>1358</v>
      </c>
      <c r="AS42" s="19" t="s">
        <v>1358</v>
      </c>
      <c r="AT42" s="19" t="str">
        <f t="shared" si="24"/>
        <v>ACC</v>
      </c>
      <c r="AU42" s="19" t="s">
        <v>1363</v>
      </c>
      <c r="AV42" s="19"/>
      <c r="AW42" s="19"/>
      <c r="AX42" s="19"/>
      <c r="AY42" s="19"/>
      <c r="AZ42" s="19"/>
      <c r="BA42" s="19" t="str">
        <f t="shared" ca="1" si="28"/>
        <v>A</v>
      </c>
      <c r="BB42" s="19" t="str">
        <f t="shared" ca="1" si="29"/>
        <v>G</v>
      </c>
      <c r="BC42" s="19" t="str">
        <f t="shared" ca="1" si="30"/>
        <v>A</v>
      </c>
      <c r="BD42" s="19" t="str">
        <f t="shared" ca="1" si="31"/>
        <v>AGA</v>
      </c>
      <c r="BE42" s="19" t="str">
        <f t="shared" ca="1" si="32"/>
        <v>R</v>
      </c>
      <c r="BF42" s="19"/>
      <c r="BG42" s="19"/>
      <c r="BH42" s="19"/>
      <c r="BI42" s="19"/>
      <c r="BJ42" s="19"/>
    </row>
    <row r="43" spans="1:62" x14ac:dyDescent="0.15">
      <c r="A43" s="19">
        <v>32</v>
      </c>
      <c r="B43" s="19">
        <v>-3.9163450000003763</v>
      </c>
      <c r="C43" s="19">
        <v>-0.85592249998356351</v>
      </c>
      <c r="D43" s="19">
        <v>-6.527647500004008</v>
      </c>
      <c r="E43" s="19">
        <v>-3.0597300000000001</v>
      </c>
      <c r="F43" s="19">
        <f ca="1">'result(Ti-Al)'!AK55</f>
        <v>-9.2006123654900573E-2</v>
      </c>
      <c r="G43" s="19"/>
      <c r="H43" s="26" t="s">
        <v>1428</v>
      </c>
      <c r="I43" s="25" t="s">
        <v>1399</v>
      </c>
      <c r="J43" s="23">
        <v>32</v>
      </c>
      <c r="K43" s="19"/>
      <c r="L43" s="19">
        <v>32</v>
      </c>
      <c r="M43" s="19" t="str">
        <f t="shared" si="0"/>
        <v>G</v>
      </c>
      <c r="N43" s="19" t="str">
        <f t="shared" si="1"/>
        <v>G</v>
      </c>
      <c r="O43" s="19" t="str">
        <f t="shared" si="2"/>
        <v>G</v>
      </c>
      <c r="P43" s="19" t="str">
        <f t="shared" si="3"/>
        <v>GGG</v>
      </c>
      <c r="Q43" s="19" t="str">
        <f t="shared" si="4"/>
        <v>G</v>
      </c>
      <c r="R43" s="19"/>
      <c r="S43" s="19"/>
      <c r="T43" s="19"/>
      <c r="U43" s="19"/>
      <c r="V43" s="19"/>
      <c r="W43" s="19" t="str">
        <f t="shared" si="8"/>
        <v>A</v>
      </c>
      <c r="X43" s="19" t="str">
        <f t="shared" si="9"/>
        <v>G</v>
      </c>
      <c r="Y43" s="19" t="str">
        <f t="shared" si="10"/>
        <v>A</v>
      </c>
      <c r="Z43" s="19" t="str">
        <f t="shared" si="11"/>
        <v>AGA</v>
      </c>
      <c r="AA43" s="19" t="str">
        <f t="shared" si="12"/>
        <v>R</v>
      </c>
      <c r="AB43" s="19"/>
      <c r="AC43" s="19"/>
      <c r="AD43" s="19"/>
      <c r="AE43" s="19"/>
      <c r="AF43" s="19"/>
      <c r="AG43" s="19" t="str">
        <f t="shared" si="16"/>
        <v>T</v>
      </c>
      <c r="AH43" s="19" t="str">
        <f t="shared" si="17"/>
        <v>T</v>
      </c>
      <c r="AI43" s="19" t="str">
        <f t="shared" si="18"/>
        <v>T</v>
      </c>
      <c r="AJ43" s="19" t="str">
        <f t="shared" si="19"/>
        <v>TTT</v>
      </c>
      <c r="AK43" s="19" t="str">
        <f t="shared" si="20"/>
        <v>F</v>
      </c>
      <c r="AL43" s="19"/>
      <c r="AM43" s="19"/>
      <c r="AN43" s="19"/>
      <c r="AO43" s="19"/>
      <c r="AP43" s="19"/>
      <c r="AQ43" s="19" t="s">
        <v>26</v>
      </c>
      <c r="AR43" s="19" t="s">
        <v>26</v>
      </c>
      <c r="AS43" s="19" t="s">
        <v>26</v>
      </c>
      <c r="AT43" s="19" t="str">
        <f t="shared" si="24"/>
        <v>AAA</v>
      </c>
      <c r="AU43" s="19" t="s">
        <v>1378</v>
      </c>
      <c r="AV43" s="19"/>
      <c r="AW43" s="19"/>
      <c r="AX43" s="19"/>
      <c r="AY43" s="19"/>
      <c r="AZ43" s="19"/>
      <c r="BA43" s="19" t="str">
        <f t="shared" ca="1" si="28"/>
        <v>A</v>
      </c>
      <c r="BB43" s="19" t="str">
        <f t="shared" ca="1" si="29"/>
        <v>G</v>
      </c>
      <c r="BC43" s="19" t="str">
        <f t="shared" ca="1" si="30"/>
        <v>A</v>
      </c>
      <c r="BD43" s="19" t="str">
        <f t="shared" ca="1" si="31"/>
        <v>AGA</v>
      </c>
      <c r="BE43" s="19" t="str">
        <f t="shared" ca="1" si="32"/>
        <v>R</v>
      </c>
      <c r="BF43" s="19"/>
      <c r="BG43" s="19"/>
      <c r="BH43" s="19"/>
      <c r="BI43" s="19"/>
      <c r="BJ43" s="19"/>
    </row>
    <row r="44" spans="1:62" x14ac:dyDescent="0.15">
      <c r="A44" s="19">
        <v>33</v>
      </c>
      <c r="B44" s="19">
        <v>-3.6683450000012385</v>
      </c>
      <c r="C44" s="19">
        <v>-2.4939224999833698</v>
      </c>
      <c r="D44" s="19">
        <v>-4.79064750000191</v>
      </c>
      <c r="E44" s="19">
        <v>-1.1417299999999999</v>
      </c>
      <c r="F44" s="19">
        <f ca="1">'result(Ti-Al)'!AK56</f>
        <v>-2.5527598693168461</v>
      </c>
      <c r="G44" s="19"/>
      <c r="H44" s="26" t="s">
        <v>1429</v>
      </c>
      <c r="I44" s="25" t="s">
        <v>1388</v>
      </c>
      <c r="J44" s="23">
        <v>33</v>
      </c>
      <c r="K44" s="19"/>
      <c r="L44" s="19">
        <v>33</v>
      </c>
      <c r="M44" s="19" t="str">
        <f t="shared" si="0"/>
        <v>G</v>
      </c>
      <c r="N44" s="19" t="str">
        <f t="shared" si="1"/>
        <v>G</v>
      </c>
      <c r="O44" s="19" t="str">
        <f t="shared" si="2"/>
        <v>G</v>
      </c>
      <c r="P44" s="19" t="str">
        <f t="shared" si="3"/>
        <v>GGG</v>
      </c>
      <c r="Q44" s="19" t="str">
        <f t="shared" si="4"/>
        <v>G</v>
      </c>
      <c r="R44" s="19"/>
      <c r="S44" s="19"/>
      <c r="T44" s="19"/>
      <c r="U44" s="19"/>
      <c r="V44" s="19"/>
      <c r="W44" s="19" t="str">
        <f t="shared" si="8"/>
        <v>A</v>
      </c>
      <c r="X44" s="19" t="str">
        <f t="shared" si="9"/>
        <v>G</v>
      </c>
      <c r="Y44" s="19" t="str">
        <f t="shared" si="10"/>
        <v>A</v>
      </c>
      <c r="Z44" s="19" t="str">
        <f t="shared" si="11"/>
        <v>AGA</v>
      </c>
      <c r="AA44" s="19" t="str">
        <f t="shared" si="12"/>
        <v>R</v>
      </c>
      <c r="AB44" s="19"/>
      <c r="AC44" s="19"/>
      <c r="AD44" s="19"/>
      <c r="AE44" s="19"/>
      <c r="AF44" s="19"/>
      <c r="AG44" s="19" t="str">
        <f t="shared" si="16"/>
        <v>G</v>
      </c>
      <c r="AH44" s="19" t="str">
        <f t="shared" si="17"/>
        <v>T</v>
      </c>
      <c r="AI44" s="19" t="str">
        <f t="shared" si="18"/>
        <v>G</v>
      </c>
      <c r="AJ44" s="19" t="str">
        <f t="shared" si="19"/>
        <v>GTG</v>
      </c>
      <c r="AK44" s="19" t="str">
        <f t="shared" si="20"/>
        <v>V</v>
      </c>
      <c r="AL44" s="19"/>
      <c r="AM44" s="19"/>
      <c r="AN44" s="19"/>
      <c r="AO44" s="19"/>
      <c r="AP44" s="19"/>
      <c r="AQ44" s="19" t="s">
        <v>26</v>
      </c>
      <c r="AR44" s="19" t="s">
        <v>26</v>
      </c>
      <c r="AS44" s="19" t="s">
        <v>26</v>
      </c>
      <c r="AT44" s="19" t="str">
        <f t="shared" si="24"/>
        <v>AAA</v>
      </c>
      <c r="AU44" s="19" t="s">
        <v>1378</v>
      </c>
      <c r="AV44" s="19"/>
      <c r="AW44" s="19"/>
      <c r="AX44" s="19"/>
      <c r="AY44" s="19"/>
      <c r="AZ44" s="19"/>
      <c r="BA44" s="19" t="str">
        <f t="shared" ca="1" si="28"/>
        <v>A</v>
      </c>
      <c r="BB44" s="19" t="str">
        <f t="shared" ca="1" si="29"/>
        <v>G</v>
      </c>
      <c r="BC44" s="19" t="str">
        <f t="shared" ca="1" si="30"/>
        <v>A</v>
      </c>
      <c r="BD44" s="19" t="str">
        <f t="shared" ca="1" si="31"/>
        <v>AGA</v>
      </c>
      <c r="BE44" s="19" t="str">
        <f t="shared" ca="1" si="32"/>
        <v>R</v>
      </c>
      <c r="BF44" s="19"/>
      <c r="BG44" s="19"/>
      <c r="BH44" s="19"/>
      <c r="BI44" s="19"/>
      <c r="BJ44" s="19"/>
    </row>
    <row r="45" spans="1:62" x14ac:dyDescent="0.15">
      <c r="A45" s="19">
        <v>34</v>
      </c>
      <c r="B45" s="19">
        <v>-2.3683450000007156</v>
      </c>
      <c r="C45" s="19">
        <v>-5.9879224999832559</v>
      </c>
      <c r="D45" s="19">
        <v>-3.9786475000020971</v>
      </c>
      <c r="E45" s="19">
        <v>-1.14873</v>
      </c>
      <c r="F45" s="19">
        <f ca="1">'result(Ti-Al)'!AK57</f>
        <v>-2.297649147469321</v>
      </c>
      <c r="G45" s="19"/>
      <c r="H45" s="26" t="s">
        <v>1430</v>
      </c>
      <c r="I45" s="25" t="s">
        <v>1384</v>
      </c>
      <c r="J45" s="23">
        <v>34</v>
      </c>
      <c r="K45" s="19"/>
      <c r="L45" s="19">
        <v>34</v>
      </c>
      <c r="M45" s="19" t="str">
        <f t="shared" si="0"/>
        <v>A</v>
      </c>
      <c r="N45" s="19" t="str">
        <f t="shared" si="1"/>
        <v>G</v>
      </c>
      <c r="O45" s="19" t="str">
        <f t="shared" si="2"/>
        <v>A</v>
      </c>
      <c r="P45" s="19" t="str">
        <f t="shared" si="3"/>
        <v>AGA</v>
      </c>
      <c r="Q45" s="19" t="str">
        <f t="shared" si="4"/>
        <v>R</v>
      </c>
      <c r="R45" s="19"/>
      <c r="S45" s="19"/>
      <c r="T45" s="19"/>
      <c r="U45" s="19"/>
      <c r="V45" s="19"/>
      <c r="W45" s="19" t="str">
        <f t="shared" si="8"/>
        <v>G</v>
      </c>
      <c r="X45" s="19" t="str">
        <f t="shared" si="9"/>
        <v>T</v>
      </c>
      <c r="Y45" s="19" t="str">
        <f t="shared" si="10"/>
        <v>T</v>
      </c>
      <c r="Z45" s="19" t="str">
        <f t="shared" si="11"/>
        <v>GTT</v>
      </c>
      <c r="AA45" s="19" t="str">
        <f t="shared" si="12"/>
        <v>V</v>
      </c>
      <c r="AB45" s="19"/>
      <c r="AC45" s="19"/>
      <c r="AD45" s="19"/>
      <c r="AE45" s="19"/>
      <c r="AF45" s="19"/>
      <c r="AG45" s="19" t="str">
        <f t="shared" si="16"/>
        <v>G</v>
      </c>
      <c r="AH45" s="19" t="str">
        <f t="shared" si="17"/>
        <v>G</v>
      </c>
      <c r="AI45" s="19" t="str">
        <f t="shared" si="18"/>
        <v>G</v>
      </c>
      <c r="AJ45" s="19" t="str">
        <f t="shared" si="19"/>
        <v>GGG</v>
      </c>
      <c r="AK45" s="19" t="str">
        <f t="shared" si="20"/>
        <v>G</v>
      </c>
      <c r="AL45" s="19"/>
      <c r="AM45" s="19"/>
      <c r="AN45" s="19"/>
      <c r="AO45" s="19"/>
      <c r="AP45" s="19"/>
      <c r="AQ45" s="19" t="s">
        <v>26</v>
      </c>
      <c r="AR45" s="19" t="s">
        <v>26</v>
      </c>
      <c r="AS45" s="19" t="s">
        <v>26</v>
      </c>
      <c r="AT45" s="19" t="str">
        <f t="shared" si="24"/>
        <v>AAA</v>
      </c>
      <c r="AU45" s="19" t="s">
        <v>1378</v>
      </c>
      <c r="AV45" s="19"/>
      <c r="AW45" s="19"/>
      <c r="AX45" s="19"/>
      <c r="AY45" s="19"/>
      <c r="AZ45" s="19"/>
      <c r="BA45" s="19" t="str">
        <f t="shared" ca="1" si="28"/>
        <v>A</v>
      </c>
      <c r="BB45" s="19" t="str">
        <f t="shared" ca="1" si="29"/>
        <v>G</v>
      </c>
      <c r="BC45" s="19" t="str">
        <f t="shared" ca="1" si="30"/>
        <v>A</v>
      </c>
      <c r="BD45" s="19" t="str">
        <f t="shared" ca="1" si="31"/>
        <v>AGA</v>
      </c>
      <c r="BE45" s="19" t="str">
        <f t="shared" ca="1" si="32"/>
        <v>R</v>
      </c>
      <c r="BF45" s="19"/>
      <c r="BG45" s="19"/>
      <c r="BH45" s="19"/>
      <c r="BI45" s="19"/>
      <c r="BJ45" s="19"/>
    </row>
    <row r="46" spans="1:62" x14ac:dyDescent="0.15">
      <c r="A46" s="19">
        <v>35</v>
      </c>
      <c r="B46" s="19">
        <v>-3.8853450000004841</v>
      </c>
      <c r="C46" s="19">
        <v>-4.7419224999849519</v>
      </c>
      <c r="D46" s="19">
        <v>0.13435249999815824</v>
      </c>
      <c r="E46" s="19">
        <v>-1.65673</v>
      </c>
      <c r="F46" s="19">
        <f ca="1">'result(Ti-Al)'!AK58</f>
        <v>-2.8340976710099901</v>
      </c>
      <c r="G46" s="19"/>
      <c r="H46" s="26" t="s">
        <v>1431</v>
      </c>
      <c r="I46" s="25" t="s">
        <v>1388</v>
      </c>
      <c r="J46" s="23">
        <v>35</v>
      </c>
      <c r="K46" s="19"/>
      <c r="L46" s="19">
        <v>35</v>
      </c>
      <c r="M46" s="19" t="str">
        <f t="shared" si="0"/>
        <v>G</v>
      </c>
      <c r="N46" s="19" t="str">
        <f t="shared" si="1"/>
        <v>G</v>
      </c>
      <c r="O46" s="19" t="str">
        <f t="shared" si="2"/>
        <v>G</v>
      </c>
      <c r="P46" s="19" t="str">
        <f t="shared" si="3"/>
        <v>GGG</v>
      </c>
      <c r="Q46" s="19" t="str">
        <f t="shared" si="4"/>
        <v>G</v>
      </c>
      <c r="R46" s="19"/>
      <c r="S46" s="19"/>
      <c r="T46" s="19"/>
      <c r="U46" s="19"/>
      <c r="V46" s="19"/>
      <c r="W46" s="19" t="str">
        <f t="shared" si="8"/>
        <v>G</v>
      </c>
      <c r="X46" s="19" t="str">
        <f t="shared" si="9"/>
        <v>T</v>
      </c>
      <c r="Y46" s="19" t="str">
        <f t="shared" si="10"/>
        <v>G</v>
      </c>
      <c r="Z46" s="19" t="str">
        <f t="shared" si="11"/>
        <v>GTG</v>
      </c>
      <c r="AA46" s="19" t="str">
        <f t="shared" si="12"/>
        <v>V</v>
      </c>
      <c r="AB46" s="19"/>
      <c r="AC46" s="19"/>
      <c r="AD46" s="19"/>
      <c r="AE46" s="19"/>
      <c r="AF46" s="19"/>
      <c r="AG46" s="19" t="str">
        <f t="shared" si="16"/>
        <v>A</v>
      </c>
      <c r="AH46" s="19" t="str">
        <f t="shared" si="17"/>
        <v>A</v>
      </c>
      <c r="AI46" s="19" t="str">
        <f t="shared" si="18"/>
        <v>A</v>
      </c>
      <c r="AJ46" s="19" t="str">
        <f t="shared" si="19"/>
        <v>AAA</v>
      </c>
      <c r="AK46" s="19" t="str">
        <f t="shared" si="20"/>
        <v>K</v>
      </c>
      <c r="AL46" s="19"/>
      <c r="AM46" s="19"/>
      <c r="AN46" s="19"/>
      <c r="AO46" s="19"/>
      <c r="AP46" s="19"/>
      <c r="AQ46" s="19" t="s">
        <v>26</v>
      </c>
      <c r="AR46" s="19" t="s">
        <v>26</v>
      </c>
      <c r="AS46" s="19" t="s">
        <v>1358</v>
      </c>
      <c r="AT46" s="19" t="str">
        <f t="shared" si="24"/>
        <v>AAC</v>
      </c>
      <c r="AU46" s="19" t="s">
        <v>1382</v>
      </c>
      <c r="AV46" s="19"/>
      <c r="AW46" s="19"/>
      <c r="AX46" s="19"/>
      <c r="AY46" s="19"/>
      <c r="AZ46" s="19"/>
      <c r="BA46" s="19" t="str">
        <f t="shared" ca="1" si="28"/>
        <v>A</v>
      </c>
      <c r="BB46" s="19" t="str">
        <f t="shared" ca="1" si="29"/>
        <v>G</v>
      </c>
      <c r="BC46" s="19" t="str">
        <f t="shared" ca="1" si="30"/>
        <v>A</v>
      </c>
      <c r="BD46" s="19" t="str">
        <f t="shared" ca="1" si="31"/>
        <v>AGA</v>
      </c>
      <c r="BE46" s="19" t="str">
        <f t="shared" ca="1" si="32"/>
        <v>R</v>
      </c>
      <c r="BF46" s="19"/>
      <c r="BG46" s="19"/>
      <c r="BH46" s="19"/>
      <c r="BI46" s="19"/>
      <c r="BJ46" s="19"/>
    </row>
    <row r="47" spans="1:62" x14ac:dyDescent="0.15">
      <c r="A47" s="19">
        <v>36</v>
      </c>
      <c r="B47" s="19">
        <v>-3.9713450000000705</v>
      </c>
      <c r="C47" s="19">
        <v>-2.2159224999853677</v>
      </c>
      <c r="D47" s="19">
        <v>-4.4186475000032033</v>
      </c>
      <c r="E47" s="19">
        <v>-2.2157300000000002</v>
      </c>
      <c r="F47" s="19">
        <f ca="1">'result(Ti-Al)'!AK59</f>
        <v>-3.7514928526361633</v>
      </c>
      <c r="G47" s="19"/>
      <c r="H47" s="26" t="s">
        <v>1432</v>
      </c>
      <c r="I47" s="25" t="s">
        <v>1384</v>
      </c>
      <c r="J47" s="23">
        <v>36</v>
      </c>
      <c r="K47" s="19"/>
      <c r="L47" s="19">
        <v>36</v>
      </c>
      <c r="M47" s="19" t="str">
        <f t="shared" si="0"/>
        <v>G</v>
      </c>
      <c r="N47" s="19" t="str">
        <f t="shared" si="1"/>
        <v>G</v>
      </c>
      <c r="O47" s="19" t="str">
        <f t="shared" si="2"/>
        <v>G</v>
      </c>
      <c r="P47" s="19" t="str">
        <f t="shared" si="3"/>
        <v>GGG</v>
      </c>
      <c r="Q47" s="19" t="str">
        <f t="shared" si="4"/>
        <v>G</v>
      </c>
      <c r="R47" s="19"/>
      <c r="S47" s="19"/>
      <c r="T47" s="19"/>
      <c r="U47" s="19"/>
      <c r="V47" s="19"/>
      <c r="W47" s="19" t="str">
        <f t="shared" si="8"/>
        <v>A</v>
      </c>
      <c r="X47" s="19" t="str">
        <f t="shared" si="9"/>
        <v>G</v>
      </c>
      <c r="Y47" s="19" t="str">
        <f t="shared" si="10"/>
        <v>A</v>
      </c>
      <c r="Z47" s="19" t="str">
        <f t="shared" si="11"/>
        <v>AGA</v>
      </c>
      <c r="AA47" s="19" t="str">
        <f t="shared" si="12"/>
        <v>R</v>
      </c>
      <c r="AB47" s="19"/>
      <c r="AC47" s="19"/>
      <c r="AD47" s="19"/>
      <c r="AE47" s="19"/>
      <c r="AF47" s="19"/>
      <c r="AG47" s="19" t="str">
        <f t="shared" si="16"/>
        <v>G</v>
      </c>
      <c r="AH47" s="19" t="str">
        <f t="shared" si="17"/>
        <v>T</v>
      </c>
      <c r="AI47" s="19" t="str">
        <f t="shared" si="18"/>
        <v>G</v>
      </c>
      <c r="AJ47" s="19" t="str">
        <f t="shared" si="19"/>
        <v>GTG</v>
      </c>
      <c r="AK47" s="19" t="str">
        <f t="shared" si="20"/>
        <v>V</v>
      </c>
      <c r="AL47" s="19"/>
      <c r="AM47" s="19"/>
      <c r="AN47" s="19"/>
      <c r="AO47" s="19"/>
      <c r="AP47" s="19"/>
      <c r="AQ47" s="19" t="s">
        <v>26</v>
      </c>
      <c r="AR47" s="19" t="s">
        <v>26</v>
      </c>
      <c r="AS47" s="19" t="s">
        <v>1358</v>
      </c>
      <c r="AT47" s="19" t="str">
        <f t="shared" si="24"/>
        <v>AAC</v>
      </c>
      <c r="AU47" s="19" t="s">
        <v>1382</v>
      </c>
      <c r="AV47" s="19"/>
      <c r="AW47" s="19"/>
      <c r="AX47" s="19"/>
      <c r="AY47" s="19"/>
      <c r="AZ47" s="19"/>
      <c r="BA47" s="19" t="str">
        <f t="shared" ca="1" si="28"/>
        <v>G</v>
      </c>
      <c r="BB47" s="19" t="str">
        <f t="shared" ca="1" si="29"/>
        <v>G</v>
      </c>
      <c r="BC47" s="19" t="str">
        <f t="shared" ca="1" si="30"/>
        <v>G</v>
      </c>
      <c r="BD47" s="19" t="str">
        <f t="shared" ca="1" si="31"/>
        <v>GGG</v>
      </c>
      <c r="BE47" s="19" t="str">
        <f t="shared" ca="1" si="32"/>
        <v>G</v>
      </c>
      <c r="BF47" s="19"/>
      <c r="BG47" s="19"/>
      <c r="BH47" s="19"/>
      <c r="BI47" s="19"/>
      <c r="BJ47" s="19"/>
    </row>
    <row r="48" spans="1:62" x14ac:dyDescent="0.15">
      <c r="A48" s="19">
        <v>37</v>
      </c>
      <c r="B48" s="19">
        <v>-2.3033450000014</v>
      </c>
      <c r="C48" s="19">
        <v>-5.6339224999852888</v>
      </c>
      <c r="D48" s="19">
        <v>-4.0516475000025309</v>
      </c>
      <c r="E48" s="19">
        <v>-3.6457299999999999</v>
      </c>
      <c r="F48" s="19">
        <f ca="1">'result(Ti-Al)'!AK60</f>
        <v>-1.1463122017785641</v>
      </c>
      <c r="G48" s="19"/>
      <c r="H48" s="26" t="s">
        <v>1434</v>
      </c>
      <c r="I48" s="25" t="s">
        <v>26</v>
      </c>
      <c r="J48" s="23">
        <v>37</v>
      </c>
      <c r="K48" s="19"/>
      <c r="L48" s="19">
        <v>37</v>
      </c>
      <c r="M48" s="19" t="str">
        <f t="shared" si="0"/>
        <v>A</v>
      </c>
      <c r="N48" s="19" t="str">
        <f t="shared" si="1"/>
        <v>G</v>
      </c>
      <c r="O48" s="19" t="str">
        <f t="shared" si="2"/>
        <v>A</v>
      </c>
      <c r="P48" s="19" t="str">
        <f t="shared" si="3"/>
        <v>AGA</v>
      </c>
      <c r="Q48" s="19" t="str">
        <f t="shared" si="4"/>
        <v>R</v>
      </c>
      <c r="R48" s="19"/>
      <c r="S48" s="19"/>
      <c r="T48" s="19"/>
      <c r="U48" s="19"/>
      <c r="V48" s="19"/>
      <c r="W48" s="19" t="str">
        <f t="shared" si="8"/>
        <v>G</v>
      </c>
      <c r="X48" s="19" t="str">
        <f t="shared" si="9"/>
        <v>T</v>
      </c>
      <c r="Y48" s="19" t="str">
        <f t="shared" si="10"/>
        <v>T</v>
      </c>
      <c r="Z48" s="19" t="str">
        <f t="shared" si="11"/>
        <v>GTT</v>
      </c>
      <c r="AA48" s="19" t="str">
        <f t="shared" si="12"/>
        <v>V</v>
      </c>
      <c r="AB48" s="19"/>
      <c r="AC48" s="19"/>
      <c r="AD48" s="19"/>
      <c r="AE48" s="19"/>
      <c r="AF48" s="19"/>
      <c r="AG48" s="19" t="str">
        <f t="shared" si="16"/>
        <v>G</v>
      </c>
      <c r="AH48" s="19" t="str">
        <f t="shared" si="17"/>
        <v>T</v>
      </c>
      <c r="AI48" s="19" t="str">
        <f t="shared" si="18"/>
        <v>G</v>
      </c>
      <c r="AJ48" s="19" t="str">
        <f t="shared" si="19"/>
        <v>GTG</v>
      </c>
      <c r="AK48" s="19" t="str">
        <f t="shared" si="20"/>
        <v>V</v>
      </c>
      <c r="AL48" s="19"/>
      <c r="AM48" s="19"/>
      <c r="AN48" s="19"/>
      <c r="AO48" s="19"/>
      <c r="AP48" s="19"/>
      <c r="AQ48" s="19" t="s">
        <v>26</v>
      </c>
      <c r="AR48" s="19" t="s">
        <v>1358</v>
      </c>
      <c r="AS48" s="19" t="s">
        <v>1358</v>
      </c>
      <c r="AT48" s="19" t="str">
        <f t="shared" si="24"/>
        <v>ACC</v>
      </c>
      <c r="AU48" s="19" t="s">
        <v>1363</v>
      </c>
      <c r="AV48" s="19"/>
      <c r="AW48" s="19"/>
      <c r="AX48" s="19"/>
      <c r="AY48" s="19"/>
      <c r="AZ48" s="19"/>
      <c r="BA48" s="19" t="str">
        <f t="shared" ca="1" si="28"/>
        <v>A</v>
      </c>
      <c r="BB48" s="19" t="str">
        <f t="shared" ca="1" si="29"/>
        <v>G</v>
      </c>
      <c r="BC48" s="19" t="str">
        <f t="shared" ca="1" si="30"/>
        <v>A</v>
      </c>
      <c r="BD48" s="19" t="str">
        <f t="shared" ca="1" si="31"/>
        <v>AGA</v>
      </c>
      <c r="BE48" s="19" t="str">
        <f t="shared" ca="1" si="32"/>
        <v>R</v>
      </c>
      <c r="BF48" s="19"/>
      <c r="BG48" s="19"/>
      <c r="BH48" s="19"/>
      <c r="BI48" s="19"/>
      <c r="BJ48" s="19"/>
    </row>
    <row r="49" spans="1:62" x14ac:dyDescent="0.15">
      <c r="A49" s="19">
        <v>38</v>
      </c>
      <c r="B49" s="19">
        <v>-1.3803450000011708</v>
      </c>
      <c r="C49" s="19">
        <v>-2.2529224999843223</v>
      </c>
      <c r="D49" s="19">
        <v>-5.2726475000035578</v>
      </c>
      <c r="E49" s="19">
        <v>-0.11573</v>
      </c>
      <c r="F49" s="19">
        <f ca="1">'result(Ti-Al)'!AK61</f>
        <v>-0.62966951789260617</v>
      </c>
      <c r="G49" s="19"/>
      <c r="H49" s="26" t="s">
        <v>1435</v>
      </c>
      <c r="I49" s="25" t="s">
        <v>26</v>
      </c>
      <c r="J49" s="23">
        <v>38</v>
      </c>
      <c r="K49" s="19"/>
      <c r="L49" s="19">
        <v>38</v>
      </c>
      <c r="M49" s="19" t="str">
        <f t="shared" si="0"/>
        <v>A</v>
      </c>
      <c r="N49" s="19" t="str">
        <f t="shared" si="1"/>
        <v>G</v>
      </c>
      <c r="O49" s="19" t="str">
        <f t="shared" si="2"/>
        <v>A</v>
      </c>
      <c r="P49" s="19" t="str">
        <f t="shared" si="3"/>
        <v>AGA</v>
      </c>
      <c r="Q49" s="19" t="str">
        <f t="shared" si="4"/>
        <v>R</v>
      </c>
      <c r="R49" s="19"/>
      <c r="S49" s="19"/>
      <c r="T49" s="19"/>
      <c r="U49" s="19"/>
      <c r="V49" s="19"/>
      <c r="W49" s="19" t="str">
        <f t="shared" si="8"/>
        <v>A</v>
      </c>
      <c r="X49" s="19" t="str">
        <f t="shared" si="9"/>
        <v>G</v>
      </c>
      <c r="Y49" s="19" t="str">
        <f t="shared" si="10"/>
        <v>A</v>
      </c>
      <c r="Z49" s="19" t="str">
        <f t="shared" si="11"/>
        <v>AGA</v>
      </c>
      <c r="AA49" s="19" t="str">
        <f t="shared" si="12"/>
        <v>R</v>
      </c>
      <c r="AB49" s="19"/>
      <c r="AC49" s="19"/>
      <c r="AD49" s="19"/>
      <c r="AE49" s="19"/>
      <c r="AF49" s="19"/>
      <c r="AG49" s="19" t="str">
        <f t="shared" si="16"/>
        <v>G</v>
      </c>
      <c r="AH49" s="19" t="str">
        <f t="shared" si="17"/>
        <v>T</v>
      </c>
      <c r="AI49" s="19" t="str">
        <f t="shared" si="18"/>
        <v>G</v>
      </c>
      <c r="AJ49" s="19" t="str">
        <f t="shared" si="19"/>
        <v>GTG</v>
      </c>
      <c r="AK49" s="19" t="str">
        <f t="shared" si="20"/>
        <v>V</v>
      </c>
      <c r="AL49" s="19"/>
      <c r="AM49" s="19"/>
      <c r="AN49" s="19"/>
      <c r="AO49" s="19"/>
      <c r="AP49" s="19"/>
      <c r="AQ49" s="19" t="s">
        <v>26</v>
      </c>
      <c r="AR49" s="19" t="s">
        <v>26</v>
      </c>
      <c r="AS49" s="19" t="s">
        <v>1358</v>
      </c>
      <c r="AT49" s="19" t="str">
        <f t="shared" si="24"/>
        <v>AAC</v>
      </c>
      <c r="AU49" s="19" t="s">
        <v>1382</v>
      </c>
      <c r="AV49" s="19"/>
      <c r="AW49" s="19"/>
      <c r="AX49" s="19"/>
      <c r="AY49" s="19"/>
      <c r="AZ49" s="19"/>
      <c r="BA49" s="19" t="str">
        <f t="shared" ca="1" si="28"/>
        <v>A</v>
      </c>
      <c r="BB49" s="19" t="str">
        <f t="shared" ca="1" si="29"/>
        <v>G</v>
      </c>
      <c r="BC49" s="19" t="str">
        <f t="shared" ca="1" si="30"/>
        <v>A</v>
      </c>
      <c r="BD49" s="19" t="str">
        <f t="shared" ca="1" si="31"/>
        <v>AGA</v>
      </c>
      <c r="BE49" s="19" t="str">
        <f t="shared" ca="1" si="32"/>
        <v>R</v>
      </c>
      <c r="BF49" s="19"/>
      <c r="BG49" s="19"/>
      <c r="BH49" s="19"/>
      <c r="BI49" s="19"/>
      <c r="BJ49" s="19"/>
    </row>
    <row r="50" spans="1:62" x14ac:dyDescent="0.15">
      <c r="A50" s="19">
        <v>39</v>
      </c>
      <c r="B50" s="19">
        <v>-1.7783450000017353</v>
      </c>
      <c r="C50" s="19">
        <v>-2.5129224999851374</v>
      </c>
      <c r="D50" s="19">
        <v>-5.2426475000046935</v>
      </c>
      <c r="E50" s="19">
        <v>-1.83073</v>
      </c>
      <c r="F50" s="19">
        <f ca="1">'result(Ti-Al)'!AK62</f>
        <v>-2.0930783205857644</v>
      </c>
      <c r="G50" s="19"/>
      <c r="H50" s="26" t="s">
        <v>1436</v>
      </c>
      <c r="I50" s="25" t="s">
        <v>26</v>
      </c>
      <c r="J50" s="23">
        <v>39</v>
      </c>
      <c r="K50" s="19"/>
      <c r="L50" s="19">
        <v>39</v>
      </c>
      <c r="M50" s="19" t="str">
        <f t="shared" si="0"/>
        <v>A</v>
      </c>
      <c r="N50" s="19" t="str">
        <f t="shared" si="1"/>
        <v>G</v>
      </c>
      <c r="O50" s="19" t="str">
        <f t="shared" si="2"/>
        <v>A</v>
      </c>
      <c r="P50" s="19" t="str">
        <f t="shared" si="3"/>
        <v>AGA</v>
      </c>
      <c r="Q50" s="19" t="str">
        <f t="shared" si="4"/>
        <v>R</v>
      </c>
      <c r="R50" s="19"/>
      <c r="S50" s="19"/>
      <c r="T50" s="19"/>
      <c r="U50" s="19"/>
      <c r="V50" s="19"/>
      <c r="W50" s="19" t="str">
        <f t="shared" si="8"/>
        <v>A</v>
      </c>
      <c r="X50" s="19" t="str">
        <f t="shared" si="9"/>
        <v>G</v>
      </c>
      <c r="Y50" s="19" t="str">
        <f t="shared" si="10"/>
        <v>A</v>
      </c>
      <c r="Z50" s="19" t="str">
        <f t="shared" si="11"/>
        <v>AGA</v>
      </c>
      <c r="AA50" s="19" t="str">
        <f t="shared" si="12"/>
        <v>R</v>
      </c>
      <c r="AB50" s="19"/>
      <c r="AC50" s="19"/>
      <c r="AD50" s="19"/>
      <c r="AE50" s="19"/>
      <c r="AF50" s="19"/>
      <c r="AG50" s="19" t="str">
        <f t="shared" si="16"/>
        <v>G</v>
      </c>
      <c r="AH50" s="19" t="str">
        <f t="shared" si="17"/>
        <v>T</v>
      </c>
      <c r="AI50" s="19" t="str">
        <f t="shared" si="18"/>
        <v>G</v>
      </c>
      <c r="AJ50" s="19" t="str">
        <f t="shared" si="19"/>
        <v>GTG</v>
      </c>
      <c r="AK50" s="19" t="str">
        <f t="shared" si="20"/>
        <v>V</v>
      </c>
      <c r="AL50" s="19"/>
      <c r="AM50" s="19"/>
      <c r="AN50" s="19"/>
      <c r="AO50" s="19"/>
      <c r="AP50" s="19"/>
      <c r="AQ50" s="19" t="s">
        <v>26</v>
      </c>
      <c r="AR50" s="19" t="s">
        <v>1358</v>
      </c>
      <c r="AS50" s="19" t="s">
        <v>1358</v>
      </c>
      <c r="AT50" s="19" t="str">
        <f t="shared" si="24"/>
        <v>ACC</v>
      </c>
      <c r="AU50" s="19" t="s">
        <v>1363</v>
      </c>
      <c r="AV50" s="19"/>
      <c r="AW50" s="19"/>
      <c r="AX50" s="19"/>
      <c r="AY50" s="19"/>
      <c r="AZ50" s="19"/>
      <c r="BA50" s="19" t="str">
        <f t="shared" ca="1" si="28"/>
        <v>A</v>
      </c>
      <c r="BB50" s="19" t="str">
        <f t="shared" ca="1" si="29"/>
        <v>G</v>
      </c>
      <c r="BC50" s="19" t="str">
        <f t="shared" ca="1" si="30"/>
        <v>A</v>
      </c>
      <c r="BD50" s="19" t="str">
        <f t="shared" ca="1" si="31"/>
        <v>AGA</v>
      </c>
      <c r="BE50" s="19" t="str">
        <f t="shared" ca="1" si="32"/>
        <v>R</v>
      </c>
      <c r="BF50" s="19"/>
      <c r="BG50" s="19"/>
      <c r="BH50" s="19"/>
      <c r="BI50" s="19"/>
      <c r="BJ50" s="19"/>
    </row>
    <row r="51" spans="1:62" x14ac:dyDescent="0.15">
      <c r="A51" s="19">
        <v>40</v>
      </c>
      <c r="B51" s="19">
        <v>-2.8023449999992067</v>
      </c>
      <c r="C51" s="19">
        <v>-2.5579224999852102</v>
      </c>
      <c r="D51" s="19">
        <v>-5.5666475000037963</v>
      </c>
      <c r="E51" s="19">
        <v>-2.2047300000000001</v>
      </c>
      <c r="F51" s="19">
        <f ca="1">'result(Ti-Al)'!AK63</f>
        <v>-2.8548470693862149</v>
      </c>
      <c r="G51" s="19"/>
      <c r="H51" s="26" t="s">
        <v>1437</v>
      </c>
      <c r="I51" s="25" t="s">
        <v>26</v>
      </c>
      <c r="J51" s="23">
        <v>40</v>
      </c>
      <c r="K51" s="19"/>
      <c r="L51" s="19">
        <v>40</v>
      </c>
      <c r="M51" s="19" t="str">
        <f t="shared" si="0"/>
        <v>A</v>
      </c>
      <c r="N51" s="19" t="str">
        <f t="shared" si="1"/>
        <v>G</v>
      </c>
      <c r="O51" s="19" t="str">
        <f t="shared" si="2"/>
        <v>A</v>
      </c>
      <c r="P51" s="19" t="str">
        <f t="shared" si="3"/>
        <v>AGA</v>
      </c>
      <c r="Q51" s="19" t="str">
        <f t="shared" si="4"/>
        <v>R</v>
      </c>
      <c r="R51" s="19"/>
      <c r="S51" s="19"/>
      <c r="T51" s="19"/>
      <c r="U51" s="19"/>
      <c r="V51" s="19"/>
      <c r="W51" s="19" t="str">
        <f t="shared" si="8"/>
        <v>A</v>
      </c>
      <c r="X51" s="19" t="str">
        <f t="shared" si="9"/>
        <v>G</v>
      </c>
      <c r="Y51" s="19" t="str">
        <f t="shared" si="10"/>
        <v>A</v>
      </c>
      <c r="Z51" s="19" t="str">
        <f t="shared" si="11"/>
        <v>AGA</v>
      </c>
      <c r="AA51" s="19" t="str">
        <f t="shared" si="12"/>
        <v>R</v>
      </c>
      <c r="AB51" s="19"/>
      <c r="AC51" s="19"/>
      <c r="AD51" s="19"/>
      <c r="AE51" s="19"/>
      <c r="AF51" s="19"/>
      <c r="AG51" s="19" t="str">
        <f t="shared" si="16"/>
        <v>G</v>
      </c>
      <c r="AH51" s="19" t="str">
        <f t="shared" si="17"/>
        <v>T</v>
      </c>
      <c r="AI51" s="19" t="str">
        <f t="shared" si="18"/>
        <v>T</v>
      </c>
      <c r="AJ51" s="19" t="str">
        <f t="shared" si="19"/>
        <v>GTT</v>
      </c>
      <c r="AK51" s="19" t="str">
        <f t="shared" si="20"/>
        <v>V</v>
      </c>
      <c r="AL51" s="19"/>
      <c r="AM51" s="19"/>
      <c r="AN51" s="19"/>
      <c r="AO51" s="19"/>
      <c r="AP51" s="19"/>
      <c r="AQ51" s="19" t="s">
        <v>1358</v>
      </c>
      <c r="AR51" s="19" t="s">
        <v>1358</v>
      </c>
      <c r="AS51" s="19" t="s">
        <v>1358</v>
      </c>
      <c r="AT51" s="19" t="str">
        <f t="shared" si="24"/>
        <v>CCC</v>
      </c>
      <c r="AU51" s="19" t="s">
        <v>1392</v>
      </c>
      <c r="AV51" s="19"/>
      <c r="AW51" s="19"/>
      <c r="AX51" s="19"/>
      <c r="AY51" s="19"/>
      <c r="AZ51" s="19"/>
      <c r="BA51" s="19" t="str">
        <f t="shared" ca="1" si="28"/>
        <v>A</v>
      </c>
      <c r="BB51" s="19" t="str">
        <f t="shared" ca="1" si="29"/>
        <v>G</v>
      </c>
      <c r="BC51" s="19" t="str">
        <f t="shared" ca="1" si="30"/>
        <v>A</v>
      </c>
      <c r="BD51" s="19" t="str">
        <f t="shared" ca="1" si="31"/>
        <v>AGA</v>
      </c>
      <c r="BE51" s="19" t="str">
        <f t="shared" ca="1" si="32"/>
        <v>R</v>
      </c>
      <c r="BF51" s="19"/>
      <c r="BG51" s="19"/>
      <c r="BH51" s="19"/>
      <c r="BI51" s="19"/>
      <c r="BJ51" s="19"/>
    </row>
    <row r="52" spans="1:62" x14ac:dyDescent="0.15">
      <c r="A52" s="19">
        <v>41</v>
      </c>
      <c r="B52" s="19">
        <v>-0.51734499999867012</v>
      </c>
      <c r="C52" s="19">
        <v>-2.3469224999850269</v>
      </c>
      <c r="D52" s="19">
        <v>-6.6336475000028372</v>
      </c>
      <c r="E52" s="19">
        <v>-1.7967299999999999</v>
      </c>
      <c r="F52" s="19">
        <f ca="1">'result(Ti-Al)'!AK64</f>
        <v>-0.98605177352675599</v>
      </c>
      <c r="G52" s="19"/>
      <c r="H52" s="26" t="s">
        <v>1438</v>
      </c>
      <c r="I52" s="25" t="s">
        <v>1360</v>
      </c>
      <c r="J52" s="23">
        <v>41</v>
      </c>
      <c r="K52" s="19"/>
      <c r="L52" s="19">
        <v>41</v>
      </c>
      <c r="M52" s="19" t="str">
        <f t="shared" si="0"/>
        <v>A</v>
      </c>
      <c r="N52" s="19" t="str">
        <f t="shared" si="1"/>
        <v>G</v>
      </c>
      <c r="O52" s="19" t="str">
        <f t="shared" si="2"/>
        <v>A</v>
      </c>
      <c r="P52" s="19" t="str">
        <f t="shared" si="3"/>
        <v>AGA</v>
      </c>
      <c r="Q52" s="19" t="str">
        <f t="shared" si="4"/>
        <v>R</v>
      </c>
      <c r="R52" s="19"/>
      <c r="S52" s="19"/>
      <c r="T52" s="19"/>
      <c r="U52" s="19"/>
      <c r="V52" s="19"/>
      <c r="W52" s="19" t="str">
        <f t="shared" si="8"/>
        <v>A</v>
      </c>
      <c r="X52" s="19" t="str">
        <f t="shared" si="9"/>
        <v>G</v>
      </c>
      <c r="Y52" s="19" t="str">
        <f t="shared" si="10"/>
        <v>A</v>
      </c>
      <c r="Z52" s="19" t="str">
        <f t="shared" si="11"/>
        <v>AGA</v>
      </c>
      <c r="AA52" s="19" t="str">
        <f t="shared" si="12"/>
        <v>R</v>
      </c>
      <c r="AB52" s="19"/>
      <c r="AC52" s="19"/>
      <c r="AD52" s="19"/>
      <c r="AE52" s="19"/>
      <c r="AF52" s="19"/>
      <c r="AG52" s="19" t="str">
        <f t="shared" si="16"/>
        <v>T</v>
      </c>
      <c r="AH52" s="19" t="str">
        <f t="shared" si="17"/>
        <v>T</v>
      </c>
      <c r="AI52" s="19" t="str">
        <f t="shared" si="18"/>
        <v>T</v>
      </c>
      <c r="AJ52" s="19" t="str">
        <f t="shared" si="19"/>
        <v>TTT</v>
      </c>
      <c r="AK52" s="19" t="str">
        <f t="shared" si="20"/>
        <v>F</v>
      </c>
      <c r="AL52" s="19"/>
      <c r="AM52" s="19"/>
      <c r="AN52" s="19"/>
      <c r="AO52" s="19"/>
      <c r="AP52" s="19"/>
      <c r="AQ52" s="19" t="s">
        <v>26</v>
      </c>
      <c r="AR52" s="19" t="s">
        <v>1358</v>
      </c>
      <c r="AS52" s="19" t="s">
        <v>1358</v>
      </c>
      <c r="AT52" s="19" t="str">
        <f t="shared" si="24"/>
        <v>ACC</v>
      </c>
      <c r="AU52" s="19" t="s">
        <v>1363</v>
      </c>
      <c r="AV52" s="19"/>
      <c r="AW52" s="19"/>
      <c r="AX52" s="19"/>
      <c r="AY52" s="19"/>
      <c r="AZ52" s="19"/>
      <c r="BA52" s="19" t="str">
        <f t="shared" ca="1" si="28"/>
        <v>A</v>
      </c>
      <c r="BB52" s="19" t="str">
        <f t="shared" ca="1" si="29"/>
        <v>G</v>
      </c>
      <c r="BC52" s="19" t="str">
        <f t="shared" ca="1" si="30"/>
        <v>A</v>
      </c>
      <c r="BD52" s="19" t="str">
        <f t="shared" ca="1" si="31"/>
        <v>AGA</v>
      </c>
      <c r="BE52" s="19" t="str">
        <f t="shared" ca="1" si="32"/>
        <v>R</v>
      </c>
      <c r="BF52" s="19"/>
      <c r="BG52" s="19"/>
      <c r="BH52" s="19"/>
      <c r="BI52" s="19"/>
      <c r="BJ52" s="19"/>
    </row>
    <row r="53" spans="1:62" x14ac:dyDescent="0.15">
      <c r="A53" s="19">
        <v>42</v>
      </c>
      <c r="B53" s="19">
        <v>-0.53034500000137541</v>
      </c>
      <c r="C53" s="19">
        <v>2.1420775000144943</v>
      </c>
      <c r="D53" s="19">
        <v>-7.062647500003294</v>
      </c>
      <c r="E53" s="19">
        <v>-2.9987300000000001</v>
      </c>
      <c r="F53" s="19">
        <f ca="1">'result(Ti-Al)'!AK65</f>
        <v>-3.0966177540369131</v>
      </c>
      <c r="G53" s="19"/>
      <c r="H53" s="26" t="s">
        <v>1439</v>
      </c>
      <c r="I53" s="25" t="s">
        <v>1360</v>
      </c>
      <c r="J53" s="23">
        <v>42</v>
      </c>
      <c r="K53" s="19"/>
      <c r="L53" s="19">
        <v>42</v>
      </c>
      <c r="M53" s="19" t="str">
        <f t="shared" si="0"/>
        <v>A</v>
      </c>
      <c r="N53" s="19" t="str">
        <f t="shared" si="1"/>
        <v>G</v>
      </c>
      <c r="O53" s="19" t="str">
        <f t="shared" si="2"/>
        <v>A</v>
      </c>
      <c r="P53" s="19" t="str">
        <f t="shared" si="3"/>
        <v>AGA</v>
      </c>
      <c r="Q53" s="19" t="str">
        <f t="shared" si="4"/>
        <v>R</v>
      </c>
      <c r="R53" s="19"/>
      <c r="S53" s="19"/>
      <c r="T53" s="19"/>
      <c r="U53" s="19"/>
      <c r="V53" s="19"/>
      <c r="W53" s="19" t="str">
        <f t="shared" si="8"/>
        <v>A</v>
      </c>
      <c r="X53" s="19" t="str">
        <f t="shared" si="9"/>
        <v>C</v>
      </c>
      <c r="Y53" s="19" t="str">
        <f t="shared" si="10"/>
        <v>C</v>
      </c>
      <c r="Z53" s="19" t="str">
        <f t="shared" si="11"/>
        <v>ACC</v>
      </c>
      <c r="AA53" s="19" t="str">
        <f t="shared" si="12"/>
        <v>T</v>
      </c>
      <c r="AB53" s="19"/>
      <c r="AC53" s="19"/>
      <c r="AD53" s="19"/>
      <c r="AE53" s="19"/>
      <c r="AF53" s="19"/>
      <c r="AG53" s="19" t="str">
        <f t="shared" si="16"/>
        <v>T</v>
      </c>
      <c r="AH53" s="19" t="str">
        <f t="shared" si="17"/>
        <v>T</v>
      </c>
      <c r="AI53" s="19" t="str">
        <f t="shared" si="18"/>
        <v>T</v>
      </c>
      <c r="AJ53" s="19" t="str">
        <f t="shared" si="19"/>
        <v>TTT</v>
      </c>
      <c r="AK53" s="19" t="str">
        <f t="shared" si="20"/>
        <v>F</v>
      </c>
      <c r="AL53" s="19"/>
      <c r="AM53" s="19"/>
      <c r="AN53" s="19"/>
      <c r="AO53" s="19"/>
      <c r="AP53" s="19"/>
      <c r="AQ53" s="19" t="s">
        <v>26</v>
      </c>
      <c r="AR53" s="19" t="s">
        <v>26</v>
      </c>
      <c r="AS53" s="19" t="s">
        <v>26</v>
      </c>
      <c r="AT53" s="19" t="str">
        <f t="shared" si="24"/>
        <v>AAA</v>
      </c>
      <c r="AU53" s="19" t="s">
        <v>1378</v>
      </c>
      <c r="AV53" s="19"/>
      <c r="AW53" s="19"/>
      <c r="AX53" s="19"/>
      <c r="AY53" s="19"/>
      <c r="AZ53" s="19"/>
      <c r="BA53" s="19" t="str">
        <f t="shared" ca="1" si="28"/>
        <v>G</v>
      </c>
      <c r="BB53" s="19" t="str">
        <f t="shared" ca="1" si="29"/>
        <v>G</v>
      </c>
      <c r="BC53" s="19" t="str">
        <f t="shared" ca="1" si="30"/>
        <v>G</v>
      </c>
      <c r="BD53" s="19" t="str">
        <f t="shared" ca="1" si="31"/>
        <v>GGG</v>
      </c>
      <c r="BE53" s="19" t="str">
        <f t="shared" ca="1" si="32"/>
        <v>G</v>
      </c>
      <c r="BF53" s="19"/>
      <c r="BG53" s="19"/>
      <c r="BH53" s="19"/>
      <c r="BI53" s="19"/>
      <c r="BJ53" s="19"/>
    </row>
    <row r="54" spans="1:62" x14ac:dyDescent="0.15">
      <c r="A54" s="19">
        <v>43</v>
      </c>
      <c r="B54" s="19">
        <v>-2.1433450000003518</v>
      </c>
      <c r="C54" s="19">
        <v>-3.0029224999843507</v>
      </c>
      <c r="D54" s="19">
        <v>-3.7276475000034281</v>
      </c>
      <c r="E54" s="19">
        <v>-1.3317300000000001</v>
      </c>
      <c r="F54" s="19">
        <f ca="1">'result(Ti-Al)'!AK66</f>
        <v>-0.58505594702991059</v>
      </c>
      <c r="G54" s="19"/>
      <c r="H54" s="26" t="s">
        <v>1386</v>
      </c>
      <c r="I54" s="25" t="s">
        <v>1360</v>
      </c>
      <c r="J54" s="23">
        <v>43</v>
      </c>
      <c r="K54" s="19"/>
      <c r="L54" s="19">
        <v>43</v>
      </c>
      <c r="M54" s="19" t="str">
        <f t="shared" si="0"/>
        <v>A</v>
      </c>
      <c r="N54" s="19" t="str">
        <f t="shared" si="1"/>
        <v>G</v>
      </c>
      <c r="O54" s="19" t="str">
        <f t="shared" si="2"/>
        <v>A</v>
      </c>
      <c r="P54" s="19" t="str">
        <f t="shared" si="3"/>
        <v>AGA</v>
      </c>
      <c r="Q54" s="19" t="str">
        <f t="shared" si="4"/>
        <v>R</v>
      </c>
      <c r="R54" s="19"/>
      <c r="S54" s="19"/>
      <c r="T54" s="19"/>
      <c r="U54" s="19"/>
      <c r="V54" s="19"/>
      <c r="W54" s="19" t="str">
        <f t="shared" si="8"/>
        <v>G</v>
      </c>
      <c r="X54" s="19" t="str">
        <f t="shared" si="9"/>
        <v>G</v>
      </c>
      <c r="Y54" s="19" t="str">
        <f t="shared" si="10"/>
        <v>G</v>
      </c>
      <c r="Z54" s="19" t="str">
        <f t="shared" si="11"/>
        <v>GGG</v>
      </c>
      <c r="AA54" s="19" t="str">
        <f t="shared" si="12"/>
        <v>G</v>
      </c>
      <c r="AB54" s="19"/>
      <c r="AC54" s="19"/>
      <c r="AD54" s="19"/>
      <c r="AE54" s="19"/>
      <c r="AF54" s="19"/>
      <c r="AG54" s="19" t="str">
        <f t="shared" si="16"/>
        <v>G</v>
      </c>
      <c r="AH54" s="19" t="str">
        <f t="shared" si="17"/>
        <v>G</v>
      </c>
      <c r="AI54" s="19" t="str">
        <f t="shared" si="18"/>
        <v>G</v>
      </c>
      <c r="AJ54" s="19" t="str">
        <f t="shared" si="19"/>
        <v>GGG</v>
      </c>
      <c r="AK54" s="19" t="str">
        <f t="shared" si="20"/>
        <v>G</v>
      </c>
      <c r="AL54" s="19"/>
      <c r="AM54" s="19"/>
      <c r="AN54" s="19"/>
      <c r="AO54" s="19"/>
      <c r="AP54" s="19"/>
      <c r="AQ54" s="19" t="s">
        <v>26</v>
      </c>
      <c r="AR54" s="19" t="s">
        <v>26</v>
      </c>
      <c r="AS54" s="19" t="s">
        <v>26</v>
      </c>
      <c r="AT54" s="19" t="str">
        <f t="shared" si="24"/>
        <v>AAA</v>
      </c>
      <c r="AU54" s="19" t="s">
        <v>1378</v>
      </c>
      <c r="AV54" s="19"/>
      <c r="AW54" s="19"/>
      <c r="AX54" s="19"/>
      <c r="AY54" s="19"/>
      <c r="AZ54" s="19"/>
      <c r="BA54" s="19" t="str">
        <f t="shared" ca="1" si="28"/>
        <v>A</v>
      </c>
      <c r="BB54" s="19" t="str">
        <f t="shared" ca="1" si="29"/>
        <v>G</v>
      </c>
      <c r="BC54" s="19" t="str">
        <f t="shared" ca="1" si="30"/>
        <v>A</v>
      </c>
      <c r="BD54" s="19" t="str">
        <f t="shared" ca="1" si="31"/>
        <v>AGA</v>
      </c>
      <c r="BE54" s="19" t="str">
        <f t="shared" ca="1" si="32"/>
        <v>R</v>
      </c>
      <c r="BF54" s="19"/>
      <c r="BG54" s="19"/>
      <c r="BH54" s="19"/>
      <c r="BI54" s="19"/>
      <c r="BJ54" s="19"/>
    </row>
    <row r="55" spans="1:62" x14ac:dyDescent="0.15">
      <c r="A55" s="19">
        <v>44</v>
      </c>
      <c r="B55" s="19">
        <v>-2.9603450000017517</v>
      </c>
      <c r="C55" s="19">
        <v>-3.3239224999839223</v>
      </c>
      <c r="D55" s="19">
        <v>-3.7436475000021119</v>
      </c>
      <c r="E55" s="19">
        <v>-2.9337300000000002</v>
      </c>
      <c r="F55" s="19">
        <f ca="1">'result(Ti-Al)'!AK67</f>
        <v>-3.7866543082184512</v>
      </c>
      <c r="G55" s="19"/>
      <c r="H55" s="26" t="s">
        <v>1440</v>
      </c>
      <c r="I55" s="25" t="s">
        <v>1360</v>
      </c>
      <c r="J55" s="23">
        <v>44</v>
      </c>
      <c r="K55" s="19"/>
      <c r="L55" s="19">
        <v>44</v>
      </c>
      <c r="M55" s="19" t="str">
        <f t="shared" si="0"/>
        <v>A</v>
      </c>
      <c r="N55" s="19" t="str">
        <f t="shared" si="1"/>
        <v>G</v>
      </c>
      <c r="O55" s="19" t="str">
        <f t="shared" si="2"/>
        <v>A</v>
      </c>
      <c r="P55" s="19" t="str">
        <f t="shared" si="3"/>
        <v>AGA</v>
      </c>
      <c r="Q55" s="19" t="str">
        <f t="shared" si="4"/>
        <v>R</v>
      </c>
      <c r="R55" s="19"/>
      <c r="S55" s="19"/>
      <c r="T55" s="19"/>
      <c r="U55" s="19"/>
      <c r="V55" s="19"/>
      <c r="W55" s="19" t="str">
        <f t="shared" si="8"/>
        <v>G</v>
      </c>
      <c r="X55" s="19" t="str">
        <f t="shared" si="9"/>
        <v>G</v>
      </c>
      <c r="Y55" s="19" t="str">
        <f t="shared" si="10"/>
        <v>G</v>
      </c>
      <c r="Z55" s="19" t="str">
        <f t="shared" si="11"/>
        <v>GGG</v>
      </c>
      <c r="AA55" s="19" t="str">
        <f t="shared" si="12"/>
        <v>G</v>
      </c>
      <c r="AB55" s="19"/>
      <c r="AC55" s="19"/>
      <c r="AD55" s="19"/>
      <c r="AE55" s="19"/>
      <c r="AF55" s="19"/>
      <c r="AG55" s="19" t="str">
        <f t="shared" si="16"/>
        <v>G</v>
      </c>
      <c r="AH55" s="19" t="str">
        <f t="shared" si="17"/>
        <v>G</v>
      </c>
      <c r="AI55" s="19" t="str">
        <f t="shared" si="18"/>
        <v>G</v>
      </c>
      <c r="AJ55" s="19" t="str">
        <f t="shared" si="19"/>
        <v>GGG</v>
      </c>
      <c r="AK55" s="19" t="str">
        <f t="shared" si="20"/>
        <v>G</v>
      </c>
      <c r="AL55" s="19"/>
      <c r="AM55" s="19"/>
      <c r="AN55" s="19"/>
      <c r="AO55" s="19"/>
      <c r="AP55" s="19"/>
      <c r="AQ55" s="19" t="s">
        <v>26</v>
      </c>
      <c r="AR55" s="19" t="s">
        <v>26</v>
      </c>
      <c r="AS55" s="19" t="s">
        <v>26</v>
      </c>
      <c r="AT55" s="19" t="str">
        <f t="shared" si="24"/>
        <v>AAA</v>
      </c>
      <c r="AU55" s="19" t="s">
        <v>1378</v>
      </c>
      <c r="AV55" s="19"/>
      <c r="AW55" s="19"/>
      <c r="AX55" s="19"/>
      <c r="AY55" s="19"/>
      <c r="AZ55" s="19"/>
      <c r="BA55" s="19" t="str">
        <f t="shared" ca="1" si="28"/>
        <v>G</v>
      </c>
      <c r="BB55" s="19" t="str">
        <f t="shared" ca="1" si="29"/>
        <v>G</v>
      </c>
      <c r="BC55" s="19" t="str">
        <f t="shared" ca="1" si="30"/>
        <v>G</v>
      </c>
      <c r="BD55" s="19" t="str">
        <f t="shared" ca="1" si="31"/>
        <v>GGG</v>
      </c>
      <c r="BE55" s="19" t="str">
        <f t="shared" ca="1" si="32"/>
        <v>G</v>
      </c>
      <c r="BF55" s="19"/>
      <c r="BG55" s="19"/>
      <c r="BH55" s="19"/>
      <c r="BI55" s="19"/>
      <c r="BJ55" s="19"/>
    </row>
    <row r="56" spans="1:62" x14ac:dyDescent="0.15">
      <c r="A56" s="19">
        <v>45</v>
      </c>
      <c r="B56" s="19">
        <v>-2.9763450000004354</v>
      </c>
      <c r="C56" s="19">
        <v>-6.5749224999862577</v>
      </c>
      <c r="D56" s="19">
        <v>-0.71264750000210597</v>
      </c>
      <c r="E56" s="19">
        <v>-1.72973</v>
      </c>
      <c r="F56" s="19">
        <f ca="1">'result(Ti-Al)'!AK68</f>
        <v>-4.1341169318179762</v>
      </c>
      <c r="G56" s="19"/>
      <c r="H56" s="26" t="s">
        <v>1441</v>
      </c>
      <c r="I56" s="25" t="s">
        <v>1403</v>
      </c>
      <c r="J56" s="23">
        <v>45</v>
      </c>
      <c r="K56" s="19"/>
      <c r="L56" s="19">
        <v>45</v>
      </c>
      <c r="M56" s="19" t="str">
        <f t="shared" si="0"/>
        <v>A</v>
      </c>
      <c r="N56" s="19" t="str">
        <f t="shared" si="1"/>
        <v>G</v>
      </c>
      <c r="O56" s="19" t="str">
        <f t="shared" si="2"/>
        <v>A</v>
      </c>
      <c r="P56" s="19" t="str">
        <f t="shared" si="3"/>
        <v>AGA</v>
      </c>
      <c r="Q56" s="19" t="str">
        <f t="shared" si="4"/>
        <v>R</v>
      </c>
      <c r="R56" s="19"/>
      <c r="S56" s="19"/>
      <c r="T56" s="19"/>
      <c r="U56" s="19"/>
      <c r="V56" s="19"/>
      <c r="W56" s="19" t="str">
        <f t="shared" si="8"/>
        <v>T</v>
      </c>
      <c r="X56" s="19" t="str">
        <f t="shared" si="9"/>
        <v>T</v>
      </c>
      <c r="Y56" s="19" t="str">
        <f t="shared" si="10"/>
        <v>T</v>
      </c>
      <c r="Z56" s="19" t="str">
        <f t="shared" si="11"/>
        <v>TTT</v>
      </c>
      <c r="AA56" s="19" t="str">
        <f t="shared" si="12"/>
        <v>F</v>
      </c>
      <c r="AB56" s="19"/>
      <c r="AC56" s="19"/>
      <c r="AD56" s="19"/>
      <c r="AE56" s="19"/>
      <c r="AF56" s="19"/>
      <c r="AG56" s="19" t="str">
        <f t="shared" si="16"/>
        <v>A</v>
      </c>
      <c r="AH56" s="19" t="str">
        <f t="shared" si="17"/>
        <v>G</v>
      </c>
      <c r="AI56" s="19" t="str">
        <f t="shared" si="18"/>
        <v>A</v>
      </c>
      <c r="AJ56" s="19" t="str">
        <f t="shared" si="19"/>
        <v>AGA</v>
      </c>
      <c r="AK56" s="19" t="str">
        <f t="shared" si="20"/>
        <v>R</v>
      </c>
      <c r="AL56" s="19"/>
      <c r="AM56" s="19"/>
      <c r="AN56" s="19"/>
      <c r="AO56" s="19"/>
      <c r="AP56" s="19"/>
      <c r="AQ56" s="19" t="s">
        <v>26</v>
      </c>
      <c r="AR56" s="19" t="s">
        <v>26</v>
      </c>
      <c r="AS56" s="19" t="s">
        <v>26</v>
      </c>
      <c r="AT56" s="19" t="str">
        <f t="shared" si="24"/>
        <v>AAA</v>
      </c>
      <c r="AU56" s="19" t="s">
        <v>1378</v>
      </c>
      <c r="AV56" s="19"/>
      <c r="AW56" s="19"/>
      <c r="AX56" s="19"/>
      <c r="AY56" s="19"/>
      <c r="AZ56" s="19"/>
      <c r="BA56" s="19" t="str">
        <f t="shared" ca="1" si="28"/>
        <v>G</v>
      </c>
      <c r="BB56" s="19" t="str">
        <f t="shared" ca="1" si="29"/>
        <v>T</v>
      </c>
      <c r="BC56" s="19" t="str">
        <f t="shared" ca="1" si="30"/>
        <v>G</v>
      </c>
      <c r="BD56" s="19" t="str">
        <f t="shared" ca="1" si="31"/>
        <v>GTG</v>
      </c>
      <c r="BE56" s="19" t="str">
        <f t="shared" ca="1" si="32"/>
        <v>V</v>
      </c>
      <c r="BF56" s="19"/>
      <c r="BG56" s="19"/>
      <c r="BH56" s="19"/>
      <c r="BI56" s="19"/>
      <c r="BJ56" s="19"/>
    </row>
    <row r="57" spans="1:62" x14ac:dyDescent="0.15">
      <c r="A57" s="19">
        <v>46</v>
      </c>
      <c r="B57" s="19">
        <v>0.22665499999874328</v>
      </c>
      <c r="C57" s="19">
        <v>-4.5029224999844075</v>
      </c>
      <c r="D57" s="19">
        <v>-1.3156475000037915</v>
      </c>
      <c r="E57" s="19">
        <v>-3.6717300000000002</v>
      </c>
      <c r="F57" s="19">
        <f ca="1">'result(Ti-Al)'!AK69</f>
        <v>-3.7421017856475025</v>
      </c>
      <c r="G57" s="19"/>
      <c r="H57" s="26" t="s">
        <v>1442</v>
      </c>
      <c r="I57" s="25" t="s">
        <v>1403</v>
      </c>
      <c r="J57" s="23">
        <v>46</v>
      </c>
      <c r="K57" s="19"/>
      <c r="L57" s="19">
        <v>46</v>
      </c>
      <c r="M57" s="19" t="str">
        <f t="shared" si="0"/>
        <v>A</v>
      </c>
      <c r="N57" s="19" t="str">
        <f t="shared" si="1"/>
        <v>A</v>
      </c>
      <c r="O57" s="19" t="str">
        <f t="shared" si="2"/>
        <v>A</v>
      </c>
      <c r="P57" s="19" t="str">
        <f t="shared" si="3"/>
        <v>AAA</v>
      </c>
      <c r="Q57" s="19" t="str">
        <f t="shared" si="4"/>
        <v>K</v>
      </c>
      <c r="R57" s="19"/>
      <c r="S57" s="19"/>
      <c r="T57" s="19"/>
      <c r="U57" s="19"/>
      <c r="V57" s="19"/>
      <c r="W57" s="19" t="str">
        <f t="shared" si="8"/>
        <v>G</v>
      </c>
      <c r="X57" s="19" t="str">
        <f t="shared" si="9"/>
        <v>T</v>
      </c>
      <c r="Y57" s="19" t="str">
        <f t="shared" si="10"/>
        <v>G</v>
      </c>
      <c r="Z57" s="19" t="str">
        <f t="shared" si="11"/>
        <v>GTG</v>
      </c>
      <c r="AA57" s="19" t="str">
        <f t="shared" si="12"/>
        <v>V</v>
      </c>
      <c r="AB57" s="19"/>
      <c r="AC57" s="19"/>
      <c r="AD57" s="19"/>
      <c r="AE57" s="19"/>
      <c r="AF57" s="19"/>
      <c r="AG57" s="19" t="str">
        <f t="shared" si="16"/>
        <v>A</v>
      </c>
      <c r="AH57" s="19" t="str">
        <f t="shared" si="17"/>
        <v>G</v>
      </c>
      <c r="AI57" s="19" t="str">
        <f t="shared" si="18"/>
        <v>A</v>
      </c>
      <c r="AJ57" s="19" t="str">
        <f t="shared" si="19"/>
        <v>AGA</v>
      </c>
      <c r="AK57" s="19" t="str">
        <f t="shared" si="20"/>
        <v>R</v>
      </c>
      <c r="AL57" s="19"/>
      <c r="AM57" s="19"/>
      <c r="AN57" s="19"/>
      <c r="AO57" s="19"/>
      <c r="AP57" s="19"/>
      <c r="AQ57" s="19" t="s">
        <v>26</v>
      </c>
      <c r="AR57" s="19" t="s">
        <v>26</v>
      </c>
      <c r="AS57" s="19" t="s">
        <v>1358</v>
      </c>
      <c r="AT57" s="19" t="str">
        <f t="shared" si="24"/>
        <v>AAC</v>
      </c>
      <c r="AU57" s="19" t="s">
        <v>1382</v>
      </c>
      <c r="AV57" s="19"/>
      <c r="AW57" s="19"/>
      <c r="AX57" s="19"/>
      <c r="AY57" s="19"/>
      <c r="AZ57" s="19"/>
      <c r="BA57" s="19" t="str">
        <f t="shared" ca="1" si="28"/>
        <v>G</v>
      </c>
      <c r="BB57" s="19" t="str">
        <f t="shared" ca="1" si="29"/>
        <v>G</v>
      </c>
      <c r="BC57" s="19" t="str">
        <f t="shared" ca="1" si="30"/>
        <v>G</v>
      </c>
      <c r="BD57" s="19" t="str">
        <f t="shared" ca="1" si="31"/>
        <v>GGG</v>
      </c>
      <c r="BE57" s="19" t="str">
        <f t="shared" ca="1" si="32"/>
        <v>G</v>
      </c>
      <c r="BF57" s="19"/>
      <c r="BG57" s="19"/>
      <c r="BH57" s="19"/>
      <c r="BI57" s="19"/>
      <c r="BJ57" s="19"/>
    </row>
    <row r="58" spans="1:62" x14ac:dyDescent="0.15">
      <c r="A58" s="19">
        <v>47</v>
      </c>
      <c r="B58" s="19">
        <v>-2.0373450000015225</v>
      </c>
      <c r="C58" s="19">
        <v>-2.1509224999860521</v>
      </c>
      <c r="D58" s="19">
        <v>-1.6876475000024982</v>
      </c>
      <c r="E58" s="19">
        <v>-1.5857300000000001</v>
      </c>
      <c r="F58" s="19">
        <f ca="1">'result(Ti-Al)'!AK70</f>
        <v>-0.23785889541622884</v>
      </c>
      <c r="G58" s="19"/>
      <c r="H58" s="26" t="s">
        <v>1402</v>
      </c>
      <c r="I58" s="25" t="s">
        <v>1403</v>
      </c>
      <c r="J58" s="23">
        <v>47</v>
      </c>
      <c r="K58" s="19"/>
      <c r="L58" s="19">
        <v>47</v>
      </c>
      <c r="M58" s="19" t="str">
        <f t="shared" si="0"/>
        <v>A</v>
      </c>
      <c r="N58" s="19" t="str">
        <f t="shared" si="1"/>
        <v>G</v>
      </c>
      <c r="O58" s="19" t="str">
        <f t="shared" si="2"/>
        <v>A</v>
      </c>
      <c r="P58" s="19" t="str">
        <f t="shared" si="3"/>
        <v>AGA</v>
      </c>
      <c r="Q58" s="19" t="str">
        <f t="shared" si="4"/>
        <v>R</v>
      </c>
      <c r="R58" s="19"/>
      <c r="S58" s="19"/>
      <c r="T58" s="19"/>
      <c r="U58" s="19"/>
      <c r="V58" s="19"/>
      <c r="W58" s="19" t="str">
        <f t="shared" si="8"/>
        <v>A</v>
      </c>
      <c r="X58" s="19" t="str">
        <f t="shared" si="9"/>
        <v>G</v>
      </c>
      <c r="Y58" s="19" t="str">
        <f t="shared" si="10"/>
        <v>A</v>
      </c>
      <c r="Z58" s="19" t="str">
        <f t="shared" si="11"/>
        <v>AGA</v>
      </c>
      <c r="AA58" s="19" t="str">
        <f t="shared" si="12"/>
        <v>R</v>
      </c>
      <c r="AB58" s="19"/>
      <c r="AC58" s="19"/>
      <c r="AD58" s="19"/>
      <c r="AE58" s="19"/>
      <c r="AF58" s="19"/>
      <c r="AG58" s="19" t="str">
        <f t="shared" si="16"/>
        <v>A</v>
      </c>
      <c r="AH58" s="19" t="str">
        <f t="shared" si="17"/>
        <v>G</v>
      </c>
      <c r="AI58" s="19" t="str">
        <f t="shared" si="18"/>
        <v>A</v>
      </c>
      <c r="AJ58" s="19" t="str">
        <f t="shared" si="19"/>
        <v>AGA</v>
      </c>
      <c r="AK58" s="19" t="str">
        <f t="shared" si="20"/>
        <v>R</v>
      </c>
      <c r="AL58" s="19"/>
      <c r="AM58" s="19"/>
      <c r="AN58" s="19"/>
      <c r="AO58" s="19"/>
      <c r="AP58" s="19"/>
      <c r="AQ58" s="19" t="s">
        <v>26</v>
      </c>
      <c r="AR58" s="19" t="s">
        <v>26</v>
      </c>
      <c r="AS58" s="19" t="s">
        <v>1358</v>
      </c>
      <c r="AT58" s="19" t="str">
        <f t="shared" si="24"/>
        <v>AAC</v>
      </c>
      <c r="AU58" s="19" t="s">
        <v>1382</v>
      </c>
      <c r="AV58" s="19"/>
      <c r="AW58" s="19"/>
      <c r="AX58" s="19"/>
      <c r="AY58" s="19"/>
      <c r="AZ58" s="19"/>
      <c r="BA58" s="19" t="str">
        <f t="shared" ca="1" si="28"/>
        <v>A</v>
      </c>
      <c r="BB58" s="19" t="str">
        <f t="shared" ca="1" si="29"/>
        <v>G</v>
      </c>
      <c r="BC58" s="19" t="str">
        <f t="shared" ca="1" si="30"/>
        <v>A</v>
      </c>
      <c r="BD58" s="19" t="str">
        <f t="shared" ca="1" si="31"/>
        <v>AGA</v>
      </c>
      <c r="BE58" s="19" t="str">
        <f t="shared" ca="1" si="32"/>
        <v>R</v>
      </c>
      <c r="BF58" s="19"/>
      <c r="BG58" s="19"/>
      <c r="BH58" s="19"/>
      <c r="BI58" s="19"/>
      <c r="BJ58" s="19"/>
    </row>
    <row r="59" spans="1:62" x14ac:dyDescent="0.15">
      <c r="A59" s="19">
        <v>48</v>
      </c>
      <c r="B59" s="19">
        <v>-1.9853450000013595</v>
      </c>
      <c r="C59" s="19">
        <v>-2.3379224999864334</v>
      </c>
      <c r="D59" s="19">
        <v>-5.0336475000030134</v>
      </c>
      <c r="E59" s="19">
        <v>-1.32673</v>
      </c>
      <c r="F59" s="19">
        <f ca="1">'result(Ti-Al)'!AK71</f>
        <v>-2.990996395354788</v>
      </c>
      <c r="G59" s="19"/>
      <c r="H59" s="26" t="s">
        <v>1443</v>
      </c>
      <c r="I59" s="25" t="s">
        <v>1403</v>
      </c>
      <c r="J59" s="23">
        <v>48</v>
      </c>
      <c r="K59" s="19"/>
      <c r="L59" s="19">
        <v>48</v>
      </c>
      <c r="M59" s="19" t="str">
        <f t="shared" si="0"/>
        <v>A</v>
      </c>
      <c r="N59" s="19" t="str">
        <f t="shared" si="1"/>
        <v>G</v>
      </c>
      <c r="O59" s="19" t="str">
        <f t="shared" si="2"/>
        <v>A</v>
      </c>
      <c r="P59" s="19" t="str">
        <f t="shared" si="3"/>
        <v>AGA</v>
      </c>
      <c r="Q59" s="19" t="str">
        <f t="shared" si="4"/>
        <v>R</v>
      </c>
      <c r="R59" s="19"/>
      <c r="S59" s="19"/>
      <c r="T59" s="19"/>
      <c r="U59" s="19"/>
      <c r="V59" s="19"/>
      <c r="W59" s="19" t="str">
        <f t="shared" si="8"/>
        <v>A</v>
      </c>
      <c r="X59" s="19" t="str">
        <f t="shared" si="9"/>
        <v>G</v>
      </c>
      <c r="Y59" s="19" t="str">
        <f t="shared" si="10"/>
        <v>A</v>
      </c>
      <c r="Z59" s="19" t="str">
        <f t="shared" si="11"/>
        <v>AGA</v>
      </c>
      <c r="AA59" s="19" t="str">
        <f t="shared" si="12"/>
        <v>R</v>
      </c>
      <c r="AB59" s="19"/>
      <c r="AC59" s="19"/>
      <c r="AD59" s="19"/>
      <c r="AE59" s="19"/>
      <c r="AF59" s="19"/>
      <c r="AG59" s="19" t="str">
        <f t="shared" si="16"/>
        <v>G</v>
      </c>
      <c r="AH59" s="19" t="str">
        <f t="shared" si="17"/>
        <v>T</v>
      </c>
      <c r="AI59" s="19" t="str">
        <f t="shared" si="18"/>
        <v>G</v>
      </c>
      <c r="AJ59" s="19" t="str">
        <f t="shared" si="19"/>
        <v>GTG</v>
      </c>
      <c r="AK59" s="19" t="str">
        <f t="shared" si="20"/>
        <v>V</v>
      </c>
      <c r="AL59" s="19"/>
      <c r="AM59" s="19"/>
      <c r="AN59" s="19"/>
      <c r="AO59" s="19"/>
      <c r="AP59" s="19"/>
      <c r="AQ59" s="19" t="s">
        <v>26</v>
      </c>
      <c r="AR59" s="19" t="s">
        <v>26</v>
      </c>
      <c r="AS59" s="19" t="s">
        <v>1358</v>
      </c>
      <c r="AT59" s="19" t="str">
        <f t="shared" si="24"/>
        <v>AAC</v>
      </c>
      <c r="AU59" s="19" t="s">
        <v>1382</v>
      </c>
      <c r="AV59" s="19"/>
      <c r="AW59" s="19"/>
      <c r="AX59" s="19"/>
      <c r="AY59" s="19"/>
      <c r="AZ59" s="19"/>
      <c r="BA59" s="19" t="str">
        <f t="shared" ca="1" si="28"/>
        <v>A</v>
      </c>
      <c r="BB59" s="19" t="str">
        <f t="shared" ca="1" si="29"/>
        <v>G</v>
      </c>
      <c r="BC59" s="19" t="str">
        <f t="shared" ca="1" si="30"/>
        <v>A</v>
      </c>
      <c r="BD59" s="19" t="str">
        <f t="shared" ca="1" si="31"/>
        <v>AGA</v>
      </c>
      <c r="BE59" s="19" t="str">
        <f t="shared" ca="1" si="32"/>
        <v>R</v>
      </c>
      <c r="BF59" s="19"/>
      <c r="BG59" s="19"/>
      <c r="BH59" s="19"/>
      <c r="BI59" s="19"/>
      <c r="BJ59" s="19"/>
    </row>
    <row r="60" spans="1:62" x14ac:dyDescent="0.15">
      <c r="A60" s="19">
        <v>49</v>
      </c>
      <c r="B60" s="19">
        <v>-2.0183449999997549</v>
      </c>
      <c r="C60" s="19">
        <v>-2.3589224999831515</v>
      </c>
      <c r="D60" s="19">
        <v>-6.246647500002922</v>
      </c>
      <c r="E60" s="19">
        <v>1.4102680000000001</v>
      </c>
      <c r="F60" s="19">
        <f ca="1">'result(Ti-Al)'!AK72</f>
        <v>-3.5380681382938715</v>
      </c>
      <c r="G60" s="19"/>
      <c r="H60" s="26" t="s">
        <v>1444</v>
      </c>
      <c r="I60" s="25" t="s">
        <v>1415</v>
      </c>
      <c r="J60" s="23">
        <v>49</v>
      </c>
      <c r="K60" s="19"/>
      <c r="L60" s="19">
        <v>49</v>
      </c>
      <c r="M60" s="19" t="str">
        <f t="shared" si="0"/>
        <v>A</v>
      </c>
      <c r="N60" s="19" t="str">
        <f t="shared" si="1"/>
        <v>G</v>
      </c>
      <c r="O60" s="19" t="str">
        <f t="shared" si="2"/>
        <v>A</v>
      </c>
      <c r="P60" s="19" t="str">
        <f t="shared" si="3"/>
        <v>AGA</v>
      </c>
      <c r="Q60" s="19" t="str">
        <f t="shared" si="4"/>
        <v>R</v>
      </c>
      <c r="R60" s="19"/>
      <c r="S60" s="19"/>
      <c r="T60" s="19"/>
      <c r="U60" s="19"/>
      <c r="V60" s="19"/>
      <c r="W60" s="19" t="str">
        <f t="shared" si="8"/>
        <v>A</v>
      </c>
      <c r="X60" s="19" t="str">
        <f t="shared" si="9"/>
        <v>G</v>
      </c>
      <c r="Y60" s="19" t="str">
        <f t="shared" si="10"/>
        <v>A</v>
      </c>
      <c r="Z60" s="19" t="str">
        <f t="shared" si="11"/>
        <v>AGA</v>
      </c>
      <c r="AA60" s="19" t="str">
        <f t="shared" si="12"/>
        <v>R</v>
      </c>
      <c r="AB60" s="19"/>
      <c r="AC60" s="19"/>
      <c r="AD60" s="19"/>
      <c r="AE60" s="19"/>
      <c r="AF60" s="19"/>
      <c r="AG60" s="19" t="str">
        <f t="shared" si="16"/>
        <v>T</v>
      </c>
      <c r="AH60" s="19" t="str">
        <f t="shared" si="17"/>
        <v>T</v>
      </c>
      <c r="AI60" s="19" t="str">
        <f t="shared" si="18"/>
        <v>T</v>
      </c>
      <c r="AJ60" s="19" t="str">
        <f t="shared" si="19"/>
        <v>TTT</v>
      </c>
      <c r="AK60" s="19" t="str">
        <f t="shared" si="20"/>
        <v>F</v>
      </c>
      <c r="AL60" s="19"/>
      <c r="AM60" s="19"/>
      <c r="AN60" s="19"/>
      <c r="AO60" s="19"/>
      <c r="AP60" s="19"/>
      <c r="AQ60" s="19" t="s">
        <v>26</v>
      </c>
      <c r="AR60" s="19" t="s">
        <v>26</v>
      </c>
      <c r="AS60" s="19" t="s">
        <v>1358</v>
      </c>
      <c r="AT60" s="19" t="str">
        <f t="shared" si="24"/>
        <v>AAC</v>
      </c>
      <c r="AU60" s="19" t="s">
        <v>1382</v>
      </c>
      <c r="AV60" s="19"/>
      <c r="AW60" s="19"/>
      <c r="AX60" s="19"/>
      <c r="AY60" s="19"/>
      <c r="AZ60" s="19"/>
      <c r="BA60" s="19" t="str">
        <f t="shared" ca="1" si="28"/>
        <v>G</v>
      </c>
      <c r="BB60" s="19" t="str">
        <f t="shared" ca="1" si="29"/>
        <v>G</v>
      </c>
      <c r="BC60" s="19" t="str">
        <f t="shared" ca="1" si="30"/>
        <v>G</v>
      </c>
      <c r="BD60" s="19" t="str">
        <f t="shared" ca="1" si="31"/>
        <v>GGG</v>
      </c>
      <c r="BE60" s="19" t="str">
        <f t="shared" ca="1" si="32"/>
        <v>G</v>
      </c>
      <c r="BF60" s="19"/>
      <c r="BG60" s="19"/>
      <c r="BH60" s="19"/>
      <c r="BI60" s="19"/>
      <c r="BJ60" s="19"/>
    </row>
    <row r="61" spans="1:62" x14ac:dyDescent="0.15">
      <c r="A61" s="19">
        <v>50</v>
      </c>
      <c r="B61" s="19">
        <v>-1.946345000000349</v>
      </c>
      <c r="C61" s="19">
        <v>-2.7129224999846713</v>
      </c>
      <c r="D61" s="19">
        <v>-3.3286475000018356</v>
      </c>
      <c r="E61" s="19">
        <v>-2.1137299999999999</v>
      </c>
      <c r="F61" s="19">
        <f ca="1">'result(Ti-Al)'!AK73</f>
        <v>-4.5011500875952244</v>
      </c>
      <c r="G61" s="19"/>
      <c r="H61" s="26" t="s">
        <v>1445</v>
      </c>
      <c r="I61" s="25" t="s">
        <v>1417</v>
      </c>
      <c r="J61" s="23">
        <v>50</v>
      </c>
      <c r="K61" s="19"/>
      <c r="L61" s="19">
        <v>50</v>
      </c>
      <c r="M61" s="19" t="str">
        <f t="shared" si="0"/>
        <v>A</v>
      </c>
      <c r="N61" s="19" t="str">
        <f t="shared" si="1"/>
        <v>G</v>
      </c>
      <c r="O61" s="19" t="str">
        <f t="shared" si="2"/>
        <v>A</v>
      </c>
      <c r="P61" s="19" t="str">
        <f t="shared" si="3"/>
        <v>AGA</v>
      </c>
      <c r="Q61" s="19" t="str">
        <f t="shared" si="4"/>
        <v>R</v>
      </c>
      <c r="R61" s="19"/>
      <c r="S61" s="19"/>
      <c r="T61" s="19"/>
      <c r="U61" s="19"/>
      <c r="V61" s="19"/>
      <c r="W61" s="19" t="str">
        <f t="shared" si="8"/>
        <v>A</v>
      </c>
      <c r="X61" s="19" t="str">
        <f t="shared" si="9"/>
        <v>G</v>
      </c>
      <c r="Y61" s="19" t="str">
        <f t="shared" si="10"/>
        <v>A</v>
      </c>
      <c r="Z61" s="19" t="str">
        <f t="shared" si="11"/>
        <v>AGA</v>
      </c>
      <c r="AA61" s="19" t="str">
        <f t="shared" si="12"/>
        <v>R</v>
      </c>
      <c r="AB61" s="19"/>
      <c r="AC61" s="19"/>
      <c r="AD61" s="19"/>
      <c r="AE61" s="19"/>
      <c r="AF61" s="19"/>
      <c r="AG61" s="19" t="str">
        <f t="shared" si="16"/>
        <v>G</v>
      </c>
      <c r="AH61" s="19" t="str">
        <f t="shared" si="17"/>
        <v>G</v>
      </c>
      <c r="AI61" s="19" t="str">
        <f t="shared" si="18"/>
        <v>G</v>
      </c>
      <c r="AJ61" s="19" t="str">
        <f t="shared" si="19"/>
        <v>GGG</v>
      </c>
      <c r="AK61" s="19" t="str">
        <f t="shared" si="20"/>
        <v>G</v>
      </c>
      <c r="AL61" s="19"/>
      <c r="AM61" s="19"/>
      <c r="AN61" s="19"/>
      <c r="AO61" s="19"/>
      <c r="AP61" s="19"/>
      <c r="AQ61" s="19" t="s">
        <v>1358</v>
      </c>
      <c r="AR61" s="19" t="s">
        <v>1358</v>
      </c>
      <c r="AS61" s="19" t="s">
        <v>1358</v>
      </c>
      <c r="AT61" s="19" t="str">
        <f t="shared" si="24"/>
        <v>CCC</v>
      </c>
      <c r="AU61" s="19" t="s">
        <v>1392</v>
      </c>
      <c r="AV61" s="19"/>
      <c r="AW61" s="19"/>
      <c r="AX61" s="19"/>
      <c r="AY61" s="19"/>
      <c r="AZ61" s="19"/>
      <c r="BA61" s="19" t="str">
        <f t="shared" ca="1" si="28"/>
        <v>G</v>
      </c>
      <c r="BB61" s="19" t="str">
        <f t="shared" ca="1" si="29"/>
        <v>T</v>
      </c>
      <c r="BC61" s="19" t="str">
        <f t="shared" ca="1" si="30"/>
        <v>G</v>
      </c>
      <c r="BD61" s="19" t="str">
        <f t="shared" ca="1" si="31"/>
        <v>GTG</v>
      </c>
      <c r="BE61" s="19" t="str">
        <f t="shared" ca="1" si="32"/>
        <v>V</v>
      </c>
      <c r="BF61" s="19"/>
      <c r="BG61" s="19"/>
      <c r="BH61" s="19"/>
      <c r="BI61" s="19"/>
      <c r="BJ61" s="19"/>
    </row>
    <row r="62" spans="1:62" x14ac:dyDescent="0.15">
      <c r="A62" s="19">
        <v>51</v>
      </c>
      <c r="B62" s="19">
        <v>-1.9603450000005296</v>
      </c>
      <c r="C62" s="19">
        <v>-2.2089224999852775</v>
      </c>
      <c r="D62" s="19">
        <v>-3.3036475000045584</v>
      </c>
      <c r="E62" s="19">
        <v>-1.5597300000000001</v>
      </c>
      <c r="F62" s="19">
        <f ca="1">'result(Ti-Al)'!AK74</f>
        <v>0.30094815119452134</v>
      </c>
      <c r="G62" s="19"/>
      <c r="H62" s="26" t="s">
        <v>1446</v>
      </c>
      <c r="I62" s="25" t="s">
        <v>1415</v>
      </c>
      <c r="J62" s="23">
        <v>51</v>
      </c>
      <c r="K62" s="19"/>
      <c r="L62" s="19">
        <v>51</v>
      </c>
      <c r="M62" s="19" t="str">
        <f t="shared" si="0"/>
        <v>A</v>
      </c>
      <c r="N62" s="19" t="str">
        <f t="shared" si="1"/>
        <v>G</v>
      </c>
      <c r="O62" s="19" t="str">
        <f t="shared" si="2"/>
        <v>A</v>
      </c>
      <c r="P62" s="19" t="str">
        <f t="shared" si="3"/>
        <v>AGA</v>
      </c>
      <c r="Q62" s="19" t="str">
        <f t="shared" si="4"/>
        <v>R</v>
      </c>
      <c r="R62" s="19"/>
      <c r="S62" s="19"/>
      <c r="T62" s="19"/>
      <c r="U62" s="19"/>
      <c r="V62" s="19"/>
      <c r="W62" s="19" t="str">
        <f t="shared" si="8"/>
        <v>A</v>
      </c>
      <c r="X62" s="19" t="str">
        <f t="shared" si="9"/>
        <v>G</v>
      </c>
      <c r="Y62" s="19" t="str">
        <f t="shared" si="10"/>
        <v>A</v>
      </c>
      <c r="Z62" s="19" t="str">
        <f t="shared" si="11"/>
        <v>AGA</v>
      </c>
      <c r="AA62" s="19" t="str">
        <f t="shared" si="12"/>
        <v>R</v>
      </c>
      <c r="AB62" s="19"/>
      <c r="AC62" s="19"/>
      <c r="AD62" s="19"/>
      <c r="AE62" s="19"/>
      <c r="AF62" s="19"/>
      <c r="AG62" s="19" t="str">
        <f t="shared" si="16"/>
        <v>G</v>
      </c>
      <c r="AH62" s="19" t="str">
        <f t="shared" si="17"/>
        <v>G</v>
      </c>
      <c r="AI62" s="19" t="str">
        <f t="shared" si="18"/>
        <v>G</v>
      </c>
      <c r="AJ62" s="19" t="str">
        <f t="shared" si="19"/>
        <v>GGG</v>
      </c>
      <c r="AK62" s="19" t="str">
        <f t="shared" si="20"/>
        <v>G</v>
      </c>
      <c r="AL62" s="19"/>
      <c r="AM62" s="19"/>
      <c r="AN62" s="19"/>
      <c r="AO62" s="19"/>
      <c r="AP62" s="19"/>
      <c r="AQ62" s="19" t="s">
        <v>26</v>
      </c>
      <c r="AR62" s="19" t="s">
        <v>26</v>
      </c>
      <c r="AS62" s="19" t="s">
        <v>1358</v>
      </c>
      <c r="AT62" s="19" t="str">
        <f t="shared" si="24"/>
        <v>AAC</v>
      </c>
      <c r="AU62" s="19" t="s">
        <v>1382</v>
      </c>
      <c r="AV62" s="19"/>
      <c r="AW62" s="19"/>
      <c r="AX62" s="19"/>
      <c r="AY62" s="19"/>
      <c r="AZ62" s="19"/>
      <c r="BA62" s="19" t="str">
        <f t="shared" ca="1" si="28"/>
        <v>A</v>
      </c>
      <c r="BB62" s="19" t="str">
        <f t="shared" ca="1" si="29"/>
        <v>A</v>
      </c>
      <c r="BC62" s="19" t="str">
        <f t="shared" ca="1" si="30"/>
        <v>A</v>
      </c>
      <c r="BD62" s="19" t="str">
        <f t="shared" ca="1" si="31"/>
        <v>AAA</v>
      </c>
      <c r="BE62" s="19" t="str">
        <f t="shared" ca="1" si="32"/>
        <v>K</v>
      </c>
      <c r="BF62" s="19"/>
      <c r="BG62" s="19"/>
      <c r="BH62" s="19"/>
      <c r="BI62" s="19"/>
      <c r="BJ62" s="19"/>
    </row>
    <row r="63" spans="1:62" x14ac:dyDescent="0.15">
      <c r="A63" s="19">
        <v>52</v>
      </c>
      <c r="B63" s="19">
        <v>-1.6983450000012112</v>
      </c>
      <c r="C63" s="19">
        <v>-3.6229224999857479</v>
      </c>
      <c r="D63" s="19">
        <v>-4.5576475000039807</v>
      </c>
      <c r="E63" s="19">
        <v>-2.60073</v>
      </c>
      <c r="F63" s="19">
        <f ca="1">'result(Ti-Al)'!AK75</f>
        <v>-1.8398968303967416</v>
      </c>
      <c r="G63" s="19"/>
      <c r="H63" s="26" t="s">
        <v>1447</v>
      </c>
      <c r="I63" s="25" t="s">
        <v>1417</v>
      </c>
      <c r="J63" s="23">
        <v>52</v>
      </c>
      <c r="K63" s="19"/>
      <c r="L63" s="19">
        <v>52</v>
      </c>
      <c r="M63" s="19" t="str">
        <f t="shared" si="0"/>
        <v>A</v>
      </c>
      <c r="N63" s="19" t="str">
        <f t="shared" si="1"/>
        <v>G</v>
      </c>
      <c r="O63" s="19" t="str">
        <f t="shared" si="2"/>
        <v>A</v>
      </c>
      <c r="P63" s="19" t="str">
        <f t="shared" si="3"/>
        <v>AGA</v>
      </c>
      <c r="Q63" s="19" t="str">
        <f t="shared" si="4"/>
        <v>R</v>
      </c>
      <c r="R63" s="19"/>
      <c r="S63" s="19"/>
      <c r="T63" s="19"/>
      <c r="U63" s="19"/>
      <c r="V63" s="19"/>
      <c r="W63" s="19" t="str">
        <f t="shared" si="8"/>
        <v>G</v>
      </c>
      <c r="X63" s="19" t="str">
        <f t="shared" si="9"/>
        <v>G</v>
      </c>
      <c r="Y63" s="19" t="str">
        <f t="shared" si="10"/>
        <v>G</v>
      </c>
      <c r="Z63" s="19" t="str">
        <f t="shared" si="11"/>
        <v>GGG</v>
      </c>
      <c r="AA63" s="19" t="str">
        <f t="shared" si="12"/>
        <v>G</v>
      </c>
      <c r="AB63" s="19"/>
      <c r="AC63" s="19"/>
      <c r="AD63" s="19"/>
      <c r="AE63" s="19"/>
      <c r="AF63" s="19"/>
      <c r="AG63" s="19" t="str">
        <f t="shared" si="16"/>
        <v>G</v>
      </c>
      <c r="AH63" s="19" t="str">
        <f t="shared" si="17"/>
        <v>T</v>
      </c>
      <c r="AI63" s="19" t="str">
        <f t="shared" si="18"/>
        <v>G</v>
      </c>
      <c r="AJ63" s="19" t="str">
        <f t="shared" si="19"/>
        <v>GTG</v>
      </c>
      <c r="AK63" s="19" t="str">
        <f t="shared" si="20"/>
        <v>V</v>
      </c>
      <c r="AL63" s="19"/>
      <c r="AM63" s="19"/>
      <c r="AN63" s="19"/>
      <c r="AO63" s="19"/>
      <c r="AP63" s="19"/>
      <c r="AQ63" s="19" t="s">
        <v>26</v>
      </c>
      <c r="AR63" s="19" t="s">
        <v>26</v>
      </c>
      <c r="AS63" s="19" t="s">
        <v>1358</v>
      </c>
      <c r="AT63" s="19" t="str">
        <f t="shared" si="24"/>
        <v>AAC</v>
      </c>
      <c r="AU63" s="19" t="s">
        <v>1382</v>
      </c>
      <c r="AV63" s="19"/>
      <c r="AW63" s="19"/>
      <c r="AX63" s="19"/>
      <c r="AY63" s="19"/>
      <c r="AZ63" s="19"/>
      <c r="BA63" s="19" t="str">
        <f t="shared" ca="1" si="28"/>
        <v>A</v>
      </c>
      <c r="BB63" s="19" t="str">
        <f t="shared" ca="1" si="29"/>
        <v>G</v>
      </c>
      <c r="BC63" s="19" t="str">
        <f t="shared" ca="1" si="30"/>
        <v>A</v>
      </c>
      <c r="BD63" s="19" t="str">
        <f t="shared" ca="1" si="31"/>
        <v>AGA</v>
      </c>
      <c r="BE63" s="19" t="str">
        <f t="shared" ca="1" si="32"/>
        <v>R</v>
      </c>
      <c r="BF63" s="19"/>
      <c r="BG63" s="19"/>
      <c r="BH63" s="19"/>
      <c r="BI63" s="19"/>
      <c r="BJ63" s="19"/>
    </row>
    <row r="64" spans="1:62" x14ac:dyDescent="0.15">
      <c r="A64" s="19">
        <v>53</v>
      </c>
      <c r="B64" s="19">
        <v>-2.2813450000001012</v>
      </c>
      <c r="C64" s="19">
        <v>-1.5029224999842938</v>
      </c>
      <c r="D64" s="19">
        <v>-3.1286475000023017</v>
      </c>
      <c r="E64" s="19">
        <v>-3.4237299999999999</v>
      </c>
      <c r="F64" s="19">
        <f ca="1">'result(Ti-Al)'!AK76</f>
        <v>-2.8137243670792444</v>
      </c>
      <c r="G64" s="19"/>
      <c r="H64" s="26" t="s">
        <v>1448</v>
      </c>
      <c r="I64" s="25" t="s">
        <v>1398</v>
      </c>
      <c r="J64" s="23">
        <v>53</v>
      </c>
      <c r="K64" s="19"/>
      <c r="L64" s="19">
        <v>53</v>
      </c>
      <c r="M64" s="19" t="str">
        <f t="shared" si="0"/>
        <v>A</v>
      </c>
      <c r="N64" s="19" t="str">
        <f t="shared" si="1"/>
        <v>G</v>
      </c>
      <c r="O64" s="19" t="str">
        <f t="shared" si="2"/>
        <v>A</v>
      </c>
      <c r="P64" s="19" t="str">
        <f t="shared" si="3"/>
        <v>AGA</v>
      </c>
      <c r="Q64" s="19" t="str">
        <f t="shared" si="4"/>
        <v>R</v>
      </c>
      <c r="R64" s="19"/>
      <c r="S64" s="19"/>
      <c r="T64" s="19"/>
      <c r="U64" s="19"/>
      <c r="V64" s="19"/>
      <c r="W64" s="19" t="str">
        <f t="shared" si="8"/>
        <v>A</v>
      </c>
      <c r="X64" s="19" t="str">
        <f t="shared" si="9"/>
        <v>G</v>
      </c>
      <c r="Y64" s="19" t="str">
        <f t="shared" si="10"/>
        <v>A</v>
      </c>
      <c r="Z64" s="19" t="str">
        <f t="shared" si="11"/>
        <v>AGA</v>
      </c>
      <c r="AA64" s="19" t="str">
        <f t="shared" si="12"/>
        <v>R</v>
      </c>
      <c r="AB64" s="19"/>
      <c r="AC64" s="19"/>
      <c r="AD64" s="19"/>
      <c r="AE64" s="19"/>
      <c r="AF64" s="19"/>
      <c r="AG64" s="19" t="str">
        <f t="shared" si="16"/>
        <v>G</v>
      </c>
      <c r="AH64" s="19" t="str">
        <f t="shared" si="17"/>
        <v>G</v>
      </c>
      <c r="AI64" s="19" t="str">
        <f t="shared" si="18"/>
        <v>G</v>
      </c>
      <c r="AJ64" s="19" t="str">
        <f t="shared" si="19"/>
        <v>GGG</v>
      </c>
      <c r="AK64" s="19" t="str">
        <f t="shared" si="20"/>
        <v>G</v>
      </c>
      <c r="AL64" s="19"/>
      <c r="AM64" s="19"/>
      <c r="AN64" s="19"/>
      <c r="AO64" s="19"/>
      <c r="AP64" s="19"/>
      <c r="AQ64" s="19" t="s">
        <v>26</v>
      </c>
      <c r="AR64" s="19" t="s">
        <v>26</v>
      </c>
      <c r="AS64" s="19" t="s">
        <v>1358</v>
      </c>
      <c r="AT64" s="19" t="str">
        <f t="shared" si="24"/>
        <v>AAC</v>
      </c>
      <c r="AU64" s="19" t="s">
        <v>1382</v>
      </c>
      <c r="AV64" s="19"/>
      <c r="AW64" s="19"/>
      <c r="AX64" s="19"/>
      <c r="AY64" s="19"/>
      <c r="AZ64" s="19"/>
      <c r="BA64" s="19" t="str">
        <f t="shared" ca="1" si="28"/>
        <v>A</v>
      </c>
      <c r="BB64" s="19" t="str">
        <f t="shared" ca="1" si="29"/>
        <v>G</v>
      </c>
      <c r="BC64" s="19" t="str">
        <f t="shared" ca="1" si="30"/>
        <v>A</v>
      </c>
      <c r="BD64" s="19" t="str">
        <f t="shared" ca="1" si="31"/>
        <v>AGA</v>
      </c>
      <c r="BE64" s="19" t="str">
        <f t="shared" ca="1" si="32"/>
        <v>R</v>
      </c>
      <c r="BF64" s="19"/>
      <c r="BG64" s="19"/>
      <c r="BH64" s="19"/>
      <c r="BI64" s="19"/>
      <c r="BJ64" s="19"/>
    </row>
    <row r="65" spans="1:62" x14ac:dyDescent="0.15">
      <c r="A65" s="19">
        <v>54</v>
      </c>
      <c r="B65" s="19">
        <v>-2.3903450000020143</v>
      </c>
      <c r="C65" s="19">
        <v>-2.9919224999837013</v>
      </c>
      <c r="D65" s="19">
        <v>-4.9276475000041842</v>
      </c>
      <c r="E65" s="19">
        <v>0.31026799999999999</v>
      </c>
      <c r="F65" s="19">
        <f ca="1">'result(Ti-Al)'!AK77</f>
        <v>-1.227640597408902</v>
      </c>
      <c r="G65" s="19"/>
      <c r="H65" s="26" t="s">
        <v>1449</v>
      </c>
      <c r="I65" s="25" t="s">
        <v>1398</v>
      </c>
      <c r="J65" s="23">
        <v>54</v>
      </c>
      <c r="K65" s="19"/>
      <c r="L65" s="19">
        <v>54</v>
      </c>
      <c r="M65" s="19" t="str">
        <f t="shared" si="0"/>
        <v>A</v>
      </c>
      <c r="N65" s="19" t="str">
        <f t="shared" si="1"/>
        <v>G</v>
      </c>
      <c r="O65" s="19" t="str">
        <f t="shared" si="2"/>
        <v>A</v>
      </c>
      <c r="P65" s="19" t="str">
        <f t="shared" si="3"/>
        <v>AGA</v>
      </c>
      <c r="Q65" s="19" t="str">
        <f t="shared" si="4"/>
        <v>R</v>
      </c>
      <c r="R65" s="19"/>
      <c r="S65" s="19"/>
      <c r="T65" s="19"/>
      <c r="U65" s="19"/>
      <c r="V65" s="19"/>
      <c r="W65" s="19" t="str">
        <f t="shared" si="8"/>
        <v>A</v>
      </c>
      <c r="X65" s="19" t="str">
        <f t="shared" si="9"/>
        <v>G</v>
      </c>
      <c r="Y65" s="19" t="str">
        <f t="shared" si="10"/>
        <v>A</v>
      </c>
      <c r="Z65" s="19" t="str">
        <f t="shared" si="11"/>
        <v>AGA</v>
      </c>
      <c r="AA65" s="19" t="str">
        <f t="shared" si="12"/>
        <v>R</v>
      </c>
      <c r="AB65" s="19"/>
      <c r="AC65" s="19"/>
      <c r="AD65" s="19"/>
      <c r="AE65" s="19"/>
      <c r="AF65" s="19"/>
      <c r="AG65" s="19" t="str">
        <f t="shared" si="16"/>
        <v>G</v>
      </c>
      <c r="AH65" s="19" t="str">
        <f t="shared" si="17"/>
        <v>T</v>
      </c>
      <c r="AI65" s="19" t="str">
        <f t="shared" si="18"/>
        <v>G</v>
      </c>
      <c r="AJ65" s="19" t="str">
        <f t="shared" si="19"/>
        <v>GTG</v>
      </c>
      <c r="AK65" s="19" t="str">
        <f t="shared" si="20"/>
        <v>V</v>
      </c>
      <c r="AL65" s="19"/>
      <c r="AM65" s="19"/>
      <c r="AN65" s="19"/>
      <c r="AO65" s="19"/>
      <c r="AP65" s="19"/>
      <c r="AQ65" s="19" t="s">
        <v>26</v>
      </c>
      <c r="AR65" s="19" t="s">
        <v>26</v>
      </c>
      <c r="AS65" s="19" t="s">
        <v>1358</v>
      </c>
      <c r="AT65" s="19" t="str">
        <f t="shared" si="24"/>
        <v>AAC</v>
      </c>
      <c r="AU65" s="19" t="s">
        <v>1382</v>
      </c>
      <c r="AV65" s="19"/>
      <c r="AW65" s="19"/>
      <c r="AX65" s="19"/>
      <c r="AY65" s="19"/>
      <c r="AZ65" s="19"/>
      <c r="BA65" s="19" t="str">
        <f t="shared" ca="1" si="28"/>
        <v>A</v>
      </c>
      <c r="BB65" s="19" t="str">
        <f t="shared" ca="1" si="29"/>
        <v>G</v>
      </c>
      <c r="BC65" s="19" t="str">
        <f t="shared" ca="1" si="30"/>
        <v>A</v>
      </c>
      <c r="BD65" s="19" t="str">
        <f t="shared" ca="1" si="31"/>
        <v>AGA</v>
      </c>
      <c r="BE65" s="19" t="str">
        <f t="shared" ca="1" si="32"/>
        <v>R</v>
      </c>
      <c r="BF65" s="19"/>
      <c r="BG65" s="19"/>
      <c r="BH65" s="19"/>
      <c r="BI65" s="19"/>
      <c r="BJ65" s="19"/>
    </row>
    <row r="66" spans="1:62" x14ac:dyDescent="0.15">
      <c r="A66" s="19">
        <v>55</v>
      </c>
      <c r="B66" s="19">
        <v>-2.3983449999995798</v>
      </c>
      <c r="C66" s="19">
        <v>-4.5429224999864459</v>
      </c>
      <c r="D66" s="19">
        <v>-4.3766475000026617</v>
      </c>
      <c r="E66" s="19">
        <v>2.7268000000000001E-2</v>
      </c>
      <c r="F66" s="19">
        <f ca="1">'result(Ti-Al)'!AK78</f>
        <v>-2.2985113443421725</v>
      </c>
      <c r="G66" s="19"/>
      <c r="H66" s="26" t="s">
        <v>1450</v>
      </c>
      <c r="I66" s="25" t="s">
        <v>1398</v>
      </c>
      <c r="J66" s="23">
        <v>55</v>
      </c>
      <c r="K66" s="19"/>
      <c r="L66" s="19">
        <v>55</v>
      </c>
      <c r="M66" s="19" t="str">
        <f t="shared" si="0"/>
        <v>A</v>
      </c>
      <c r="N66" s="19" t="str">
        <f t="shared" si="1"/>
        <v>G</v>
      </c>
      <c r="O66" s="19" t="str">
        <f t="shared" si="2"/>
        <v>A</v>
      </c>
      <c r="P66" s="19" t="str">
        <f t="shared" si="3"/>
        <v>AGA</v>
      </c>
      <c r="Q66" s="19" t="str">
        <f t="shared" si="4"/>
        <v>R</v>
      </c>
      <c r="R66" s="19"/>
      <c r="S66" s="19"/>
      <c r="T66" s="19"/>
      <c r="U66" s="19"/>
      <c r="V66" s="19"/>
      <c r="W66" s="19" t="str">
        <f t="shared" si="8"/>
        <v>G</v>
      </c>
      <c r="X66" s="19" t="str">
        <f t="shared" si="9"/>
        <v>T</v>
      </c>
      <c r="Y66" s="19" t="str">
        <f t="shared" si="10"/>
        <v>G</v>
      </c>
      <c r="Z66" s="19" t="str">
        <f t="shared" si="11"/>
        <v>GTG</v>
      </c>
      <c r="AA66" s="19" t="str">
        <f t="shared" si="12"/>
        <v>V</v>
      </c>
      <c r="AB66" s="19"/>
      <c r="AC66" s="19"/>
      <c r="AD66" s="19"/>
      <c r="AE66" s="19"/>
      <c r="AF66" s="19"/>
      <c r="AG66" s="19" t="str">
        <f t="shared" si="16"/>
        <v>G</v>
      </c>
      <c r="AH66" s="19" t="str">
        <f t="shared" si="17"/>
        <v>T</v>
      </c>
      <c r="AI66" s="19" t="str">
        <f t="shared" si="18"/>
        <v>G</v>
      </c>
      <c r="AJ66" s="19" t="str">
        <f t="shared" si="19"/>
        <v>GTG</v>
      </c>
      <c r="AK66" s="19" t="str">
        <f t="shared" si="20"/>
        <v>V</v>
      </c>
      <c r="AL66" s="19"/>
      <c r="AM66" s="19"/>
      <c r="AN66" s="19"/>
      <c r="AO66" s="19"/>
      <c r="AP66" s="19"/>
      <c r="AQ66" s="19" t="s">
        <v>26</v>
      </c>
      <c r="AR66" s="19" t="s">
        <v>26</v>
      </c>
      <c r="AS66" s="19" t="s">
        <v>26</v>
      </c>
      <c r="AT66" s="19" t="str">
        <f t="shared" si="24"/>
        <v>AAA</v>
      </c>
      <c r="AU66" s="19" t="s">
        <v>1378</v>
      </c>
      <c r="AV66" s="19"/>
      <c r="AW66" s="19"/>
      <c r="AX66" s="19"/>
      <c r="AY66" s="19"/>
      <c r="AZ66" s="19"/>
      <c r="BA66" s="19" t="str">
        <f t="shared" ca="1" si="28"/>
        <v>A</v>
      </c>
      <c r="BB66" s="19" t="str">
        <f t="shared" ca="1" si="29"/>
        <v>G</v>
      </c>
      <c r="BC66" s="19" t="str">
        <f t="shared" ca="1" si="30"/>
        <v>A</v>
      </c>
      <c r="BD66" s="19" t="str">
        <f t="shared" ca="1" si="31"/>
        <v>AGA</v>
      </c>
      <c r="BE66" s="19" t="str">
        <f t="shared" ca="1" si="32"/>
        <v>R</v>
      </c>
      <c r="BF66" s="19"/>
      <c r="BG66" s="19"/>
      <c r="BH66" s="19"/>
      <c r="BI66" s="19"/>
      <c r="BJ66" s="19"/>
    </row>
    <row r="67" spans="1:62" x14ac:dyDescent="0.15">
      <c r="A67" s="19">
        <v>56</v>
      </c>
      <c r="B67" s="19">
        <v>-2.3433449999998857</v>
      </c>
      <c r="C67" s="19">
        <v>-5.4379224999863141</v>
      </c>
      <c r="D67" s="19">
        <v>-4.3516475000018318</v>
      </c>
      <c r="E67" s="19">
        <v>-1.8257300000000001</v>
      </c>
      <c r="F67" s="19">
        <f ca="1">'result(Ti-Al)'!AK79</f>
        <v>-3.6662368361827347</v>
      </c>
      <c r="G67" s="19"/>
      <c r="H67" s="26" t="s">
        <v>1451</v>
      </c>
      <c r="I67" s="25" t="s">
        <v>1398</v>
      </c>
      <c r="J67" s="23">
        <v>56</v>
      </c>
      <c r="K67" s="19"/>
      <c r="L67" s="19">
        <v>56</v>
      </c>
      <c r="M67" s="19" t="str">
        <f t="shared" si="0"/>
        <v>A</v>
      </c>
      <c r="N67" s="19" t="str">
        <f t="shared" si="1"/>
        <v>G</v>
      </c>
      <c r="O67" s="19" t="str">
        <f t="shared" si="2"/>
        <v>A</v>
      </c>
      <c r="P67" s="19" t="str">
        <f t="shared" si="3"/>
        <v>AGA</v>
      </c>
      <c r="Q67" s="19" t="str">
        <f t="shared" si="4"/>
        <v>R</v>
      </c>
      <c r="R67" s="19"/>
      <c r="S67" s="19"/>
      <c r="T67" s="19"/>
      <c r="U67" s="19"/>
      <c r="V67" s="19"/>
      <c r="W67" s="19" t="str">
        <f t="shared" si="8"/>
        <v>G</v>
      </c>
      <c r="X67" s="19" t="str">
        <f t="shared" si="9"/>
        <v>T</v>
      </c>
      <c r="Y67" s="19" t="str">
        <f t="shared" si="10"/>
        <v>G</v>
      </c>
      <c r="Z67" s="19" t="str">
        <f t="shared" si="11"/>
        <v>GTG</v>
      </c>
      <c r="AA67" s="19" t="str">
        <f t="shared" si="12"/>
        <v>V</v>
      </c>
      <c r="AB67" s="19"/>
      <c r="AC67" s="19"/>
      <c r="AD67" s="19"/>
      <c r="AE67" s="19"/>
      <c r="AF67" s="19"/>
      <c r="AG67" s="19" t="str">
        <f t="shared" si="16"/>
        <v>G</v>
      </c>
      <c r="AH67" s="19" t="str">
        <f t="shared" si="17"/>
        <v>T</v>
      </c>
      <c r="AI67" s="19" t="str">
        <f t="shared" si="18"/>
        <v>G</v>
      </c>
      <c r="AJ67" s="19" t="str">
        <f t="shared" si="19"/>
        <v>GTG</v>
      </c>
      <c r="AK67" s="19" t="str">
        <f t="shared" si="20"/>
        <v>V</v>
      </c>
      <c r="AL67" s="19"/>
      <c r="AM67" s="19"/>
      <c r="AN67" s="19"/>
      <c r="AO67" s="19"/>
      <c r="AP67" s="19"/>
      <c r="AQ67" s="19" t="s">
        <v>1358</v>
      </c>
      <c r="AR67" s="19" t="s">
        <v>1358</v>
      </c>
      <c r="AS67" s="19" t="s">
        <v>1358</v>
      </c>
      <c r="AT67" s="19" t="str">
        <f t="shared" si="24"/>
        <v>CCC</v>
      </c>
      <c r="AU67" s="19" t="s">
        <v>1392</v>
      </c>
      <c r="AV67" s="19"/>
      <c r="AW67" s="19"/>
      <c r="AX67" s="19"/>
      <c r="AY67" s="19"/>
      <c r="AZ67" s="19"/>
      <c r="BA67" s="19" t="str">
        <f t="shared" ca="1" si="28"/>
        <v>G</v>
      </c>
      <c r="BB67" s="19" t="str">
        <f t="shared" ca="1" si="29"/>
        <v>G</v>
      </c>
      <c r="BC67" s="19" t="str">
        <f t="shared" ca="1" si="30"/>
        <v>G</v>
      </c>
      <c r="BD67" s="19" t="str">
        <f t="shared" ca="1" si="31"/>
        <v>GGG</v>
      </c>
      <c r="BE67" s="19" t="str">
        <f t="shared" ca="1" si="32"/>
        <v>G</v>
      </c>
      <c r="BF67" s="19"/>
      <c r="BG67" s="19"/>
      <c r="BH67" s="19"/>
      <c r="BI67" s="19"/>
      <c r="BJ67" s="19"/>
    </row>
    <row r="68" spans="1:62" x14ac:dyDescent="0.15">
      <c r="A68" s="19">
        <v>57</v>
      </c>
      <c r="B68" s="19">
        <v>-3.1603450000012856</v>
      </c>
      <c r="C68" s="19">
        <v>-3.9269224999856078</v>
      </c>
      <c r="D68" s="19">
        <v>-3.9266475000019341</v>
      </c>
      <c r="E68" s="19">
        <v>0.25026799999999999</v>
      </c>
      <c r="F68" s="19">
        <f ca="1">'result(Ti-Al)'!AK80</f>
        <v>-2.0549359182595257</v>
      </c>
      <c r="G68" s="19"/>
      <c r="H68" s="26" t="s">
        <v>1452</v>
      </c>
      <c r="I68" s="25" t="s">
        <v>1415</v>
      </c>
      <c r="J68" s="23">
        <v>57</v>
      </c>
      <c r="K68" s="19"/>
      <c r="L68" s="19">
        <v>57</v>
      </c>
      <c r="M68" s="19" t="str">
        <f t="shared" si="0"/>
        <v>G</v>
      </c>
      <c r="N68" s="19" t="str">
        <f t="shared" si="1"/>
        <v>G</v>
      </c>
      <c r="O68" s="19" t="str">
        <f t="shared" si="2"/>
        <v>G</v>
      </c>
      <c r="P68" s="19" t="str">
        <f t="shared" si="3"/>
        <v>GGG</v>
      </c>
      <c r="Q68" s="19" t="str">
        <f t="shared" si="4"/>
        <v>G</v>
      </c>
      <c r="R68" s="19"/>
      <c r="S68" s="19"/>
      <c r="T68" s="19"/>
      <c r="U68" s="19"/>
      <c r="V68" s="19"/>
      <c r="W68" s="19" t="str">
        <f t="shared" si="8"/>
        <v>G</v>
      </c>
      <c r="X68" s="19" t="str">
        <f t="shared" si="9"/>
        <v>G</v>
      </c>
      <c r="Y68" s="19" t="str">
        <f t="shared" si="10"/>
        <v>G</v>
      </c>
      <c r="Z68" s="19" t="str">
        <f t="shared" si="11"/>
        <v>GGG</v>
      </c>
      <c r="AA68" s="19" t="str">
        <f t="shared" si="12"/>
        <v>G</v>
      </c>
      <c r="AB68" s="19"/>
      <c r="AC68" s="19"/>
      <c r="AD68" s="19"/>
      <c r="AE68" s="19"/>
      <c r="AF68" s="19"/>
      <c r="AG68" s="19" t="str">
        <f t="shared" si="16"/>
        <v>G</v>
      </c>
      <c r="AH68" s="19" t="str">
        <f t="shared" si="17"/>
        <v>G</v>
      </c>
      <c r="AI68" s="19" t="str">
        <f t="shared" si="18"/>
        <v>G</v>
      </c>
      <c r="AJ68" s="19" t="str">
        <f t="shared" si="19"/>
        <v>GGG</v>
      </c>
      <c r="AK68" s="19" t="str">
        <f t="shared" si="20"/>
        <v>G</v>
      </c>
      <c r="AL68" s="19"/>
      <c r="AM68" s="19"/>
      <c r="AN68" s="19"/>
      <c r="AO68" s="19"/>
      <c r="AP68" s="19"/>
      <c r="AQ68" s="19" t="s">
        <v>26</v>
      </c>
      <c r="AR68" s="19" t="s">
        <v>1358</v>
      </c>
      <c r="AS68" s="19" t="s">
        <v>1358</v>
      </c>
      <c r="AT68" s="19" t="str">
        <f t="shared" si="24"/>
        <v>ACC</v>
      </c>
      <c r="AU68" s="19" t="s">
        <v>1363</v>
      </c>
      <c r="AV68" s="19"/>
      <c r="AW68" s="19"/>
      <c r="AX68" s="19"/>
      <c r="AY68" s="19"/>
      <c r="AZ68" s="19"/>
      <c r="BA68" s="19" t="str">
        <f t="shared" ca="1" si="28"/>
        <v>A</v>
      </c>
      <c r="BB68" s="19" t="str">
        <f t="shared" ca="1" si="29"/>
        <v>G</v>
      </c>
      <c r="BC68" s="19" t="str">
        <f t="shared" ca="1" si="30"/>
        <v>A</v>
      </c>
      <c r="BD68" s="19" t="str">
        <f t="shared" ca="1" si="31"/>
        <v>AGA</v>
      </c>
      <c r="BE68" s="19" t="str">
        <f t="shared" ca="1" si="32"/>
        <v>R</v>
      </c>
      <c r="BF68" s="19"/>
      <c r="BG68" s="19"/>
      <c r="BH68" s="19"/>
      <c r="BI68" s="19"/>
      <c r="BJ68" s="19"/>
    </row>
    <row r="69" spans="1:62" x14ac:dyDescent="0.15">
      <c r="A69" s="19">
        <v>58</v>
      </c>
      <c r="B69" s="19">
        <v>-5.158345000001674</v>
      </c>
      <c r="C69" s="19">
        <v>-4.8149224999853857</v>
      </c>
      <c r="D69" s="19">
        <v>-6.1126475000037317</v>
      </c>
      <c r="E69" s="19">
        <v>0.27626800000000001</v>
      </c>
      <c r="F69" s="19">
        <f ca="1">'result(Ti-Al)'!AK81</f>
        <v>-2.2023326062910122</v>
      </c>
      <c r="G69" s="19"/>
      <c r="H69" s="26" t="s">
        <v>1453</v>
      </c>
      <c r="I69" s="25" t="s">
        <v>1358</v>
      </c>
      <c r="J69" s="23">
        <v>58</v>
      </c>
      <c r="K69" s="19"/>
      <c r="L69" s="19">
        <v>58</v>
      </c>
      <c r="M69" s="19" t="str">
        <f t="shared" si="0"/>
        <v>G</v>
      </c>
      <c r="N69" s="19" t="str">
        <f t="shared" si="1"/>
        <v>T</v>
      </c>
      <c r="O69" s="19" t="str">
        <f t="shared" si="2"/>
        <v>G</v>
      </c>
      <c r="P69" s="19" t="str">
        <f t="shared" si="3"/>
        <v>GTG</v>
      </c>
      <c r="Q69" s="19" t="str">
        <f t="shared" si="4"/>
        <v>V</v>
      </c>
      <c r="R69" s="19"/>
      <c r="S69" s="19"/>
      <c r="T69" s="19"/>
      <c r="U69" s="19"/>
      <c r="V69" s="19"/>
      <c r="W69" s="19" t="str">
        <f t="shared" si="8"/>
        <v>G</v>
      </c>
      <c r="X69" s="19" t="str">
        <f t="shared" si="9"/>
        <v>T</v>
      </c>
      <c r="Y69" s="19" t="str">
        <f t="shared" si="10"/>
        <v>G</v>
      </c>
      <c r="Z69" s="19" t="str">
        <f t="shared" si="11"/>
        <v>GTG</v>
      </c>
      <c r="AA69" s="19" t="str">
        <f t="shared" si="12"/>
        <v>V</v>
      </c>
      <c r="AB69" s="19"/>
      <c r="AC69" s="19"/>
      <c r="AD69" s="19"/>
      <c r="AE69" s="19"/>
      <c r="AF69" s="19"/>
      <c r="AG69" s="19" t="str">
        <f t="shared" si="16"/>
        <v>T</v>
      </c>
      <c r="AH69" s="19" t="str">
        <f t="shared" si="17"/>
        <v>T</v>
      </c>
      <c r="AI69" s="19" t="str">
        <f t="shared" si="18"/>
        <v>T</v>
      </c>
      <c r="AJ69" s="19" t="str">
        <f t="shared" si="19"/>
        <v>TTT</v>
      </c>
      <c r="AK69" s="19" t="str">
        <f t="shared" si="20"/>
        <v>F</v>
      </c>
      <c r="AL69" s="19"/>
      <c r="AM69" s="19"/>
      <c r="AN69" s="19"/>
      <c r="AO69" s="19"/>
      <c r="AP69" s="19"/>
      <c r="AQ69" s="19" t="s">
        <v>26</v>
      </c>
      <c r="AR69" s="19" t="s">
        <v>1358</v>
      </c>
      <c r="AS69" s="19" t="s">
        <v>1358</v>
      </c>
      <c r="AT69" s="19" t="str">
        <f t="shared" si="24"/>
        <v>ACC</v>
      </c>
      <c r="AU69" s="19" t="s">
        <v>1363</v>
      </c>
      <c r="AV69" s="19"/>
      <c r="AW69" s="19"/>
      <c r="AX69" s="19"/>
      <c r="AY69" s="19"/>
      <c r="AZ69" s="19"/>
      <c r="BA69" s="19" t="str">
        <f t="shared" ca="1" si="28"/>
        <v>A</v>
      </c>
      <c r="BB69" s="19" t="str">
        <f t="shared" ca="1" si="29"/>
        <v>G</v>
      </c>
      <c r="BC69" s="19" t="str">
        <f t="shared" ca="1" si="30"/>
        <v>A</v>
      </c>
      <c r="BD69" s="19" t="str">
        <f t="shared" ca="1" si="31"/>
        <v>AGA</v>
      </c>
      <c r="BE69" s="19" t="str">
        <f t="shared" ca="1" si="32"/>
        <v>R</v>
      </c>
      <c r="BF69" s="19"/>
      <c r="BG69" s="19"/>
      <c r="BH69" s="19"/>
      <c r="BI69" s="19"/>
      <c r="BJ69" s="19"/>
    </row>
    <row r="70" spans="1:62" x14ac:dyDescent="0.15">
      <c r="A70" s="19">
        <v>59</v>
      </c>
      <c r="B70" s="19">
        <v>-2.4353449999985344</v>
      </c>
      <c r="C70" s="19">
        <v>-3.3759224999840853</v>
      </c>
      <c r="D70" s="19">
        <v>-3.2076475000017979</v>
      </c>
      <c r="E70" s="19">
        <v>-1.98573</v>
      </c>
      <c r="F70" s="19">
        <f ca="1">'result(Ti-Al)'!AK82</f>
        <v>-2.7823241454218874</v>
      </c>
      <c r="G70" s="19"/>
      <c r="H70" s="26" t="s">
        <v>1454</v>
      </c>
      <c r="I70" s="25" t="s">
        <v>1413</v>
      </c>
      <c r="J70" s="23">
        <v>59</v>
      </c>
      <c r="K70" s="19"/>
      <c r="L70" s="19">
        <v>59</v>
      </c>
      <c r="M70" s="19" t="str">
        <f t="shared" si="0"/>
        <v>A</v>
      </c>
      <c r="N70" s="19" t="str">
        <f t="shared" si="1"/>
        <v>G</v>
      </c>
      <c r="O70" s="19" t="str">
        <f t="shared" si="2"/>
        <v>A</v>
      </c>
      <c r="P70" s="19" t="str">
        <f t="shared" si="3"/>
        <v>AGA</v>
      </c>
      <c r="Q70" s="19" t="str">
        <f t="shared" si="4"/>
        <v>R</v>
      </c>
      <c r="R70" s="19"/>
      <c r="S70" s="19"/>
      <c r="T70" s="19"/>
      <c r="U70" s="19"/>
      <c r="V70" s="19"/>
      <c r="W70" s="19" t="str">
        <f t="shared" si="8"/>
        <v>G</v>
      </c>
      <c r="X70" s="19" t="str">
        <f t="shared" si="9"/>
        <v>G</v>
      </c>
      <c r="Y70" s="19" t="str">
        <f t="shared" si="10"/>
        <v>G</v>
      </c>
      <c r="Z70" s="19" t="str">
        <f t="shared" si="11"/>
        <v>GGG</v>
      </c>
      <c r="AA70" s="19" t="str">
        <f t="shared" si="12"/>
        <v>G</v>
      </c>
      <c r="AB70" s="19"/>
      <c r="AC70" s="19"/>
      <c r="AD70" s="19"/>
      <c r="AE70" s="19"/>
      <c r="AF70" s="19"/>
      <c r="AG70" s="19" t="str">
        <f t="shared" si="16"/>
        <v>G</v>
      </c>
      <c r="AH70" s="19" t="str">
        <f t="shared" si="17"/>
        <v>G</v>
      </c>
      <c r="AI70" s="19" t="str">
        <f t="shared" si="18"/>
        <v>G</v>
      </c>
      <c r="AJ70" s="19" t="str">
        <f t="shared" si="19"/>
        <v>GGG</v>
      </c>
      <c r="AK70" s="19" t="str">
        <f t="shared" si="20"/>
        <v>G</v>
      </c>
      <c r="AL70" s="19"/>
      <c r="AM70" s="19"/>
      <c r="AN70" s="19"/>
      <c r="AO70" s="19"/>
      <c r="AP70" s="19"/>
      <c r="AQ70" s="19" t="s">
        <v>26</v>
      </c>
      <c r="AR70" s="19" t="s">
        <v>1358</v>
      </c>
      <c r="AS70" s="19" t="s">
        <v>1358</v>
      </c>
      <c r="AT70" s="19" t="str">
        <f t="shared" si="24"/>
        <v>ACC</v>
      </c>
      <c r="AU70" s="19" t="s">
        <v>1363</v>
      </c>
      <c r="AV70" s="19"/>
      <c r="AW70" s="19"/>
      <c r="AX70" s="19"/>
      <c r="AY70" s="19"/>
      <c r="AZ70" s="19"/>
      <c r="BA70" s="19" t="str">
        <f t="shared" ca="1" si="28"/>
        <v>A</v>
      </c>
      <c r="BB70" s="19" t="str">
        <f t="shared" ca="1" si="29"/>
        <v>G</v>
      </c>
      <c r="BC70" s="19" t="str">
        <f t="shared" ca="1" si="30"/>
        <v>A</v>
      </c>
      <c r="BD70" s="19" t="str">
        <f t="shared" ca="1" si="31"/>
        <v>AGA</v>
      </c>
      <c r="BE70" s="19" t="str">
        <f t="shared" ca="1" si="32"/>
        <v>R</v>
      </c>
      <c r="BF70" s="19"/>
      <c r="BG70" s="19"/>
      <c r="BH70" s="19"/>
      <c r="BI70" s="19"/>
      <c r="BJ70" s="19"/>
    </row>
    <row r="71" spans="1:62" x14ac:dyDescent="0.15">
      <c r="A71" s="19">
        <v>60</v>
      </c>
      <c r="B71" s="19">
        <v>-2.0413449999985289</v>
      </c>
      <c r="C71" s="19">
        <v>-2.8029224999848168</v>
      </c>
      <c r="D71" s="19">
        <v>-3.8276475000031951</v>
      </c>
      <c r="E71" s="19">
        <v>-1.97373</v>
      </c>
      <c r="F71" s="19">
        <f ca="1">'result(Ti-Al)'!AK83</f>
        <v>-3.5442074239488379</v>
      </c>
      <c r="G71" s="19"/>
      <c r="H71" s="26" t="s">
        <v>1455</v>
      </c>
      <c r="I71" s="25" t="s">
        <v>1358</v>
      </c>
      <c r="J71" s="23">
        <v>60</v>
      </c>
      <c r="K71" s="19"/>
      <c r="L71" s="19">
        <v>60</v>
      </c>
      <c r="M71" s="19" t="str">
        <f t="shared" si="0"/>
        <v>A</v>
      </c>
      <c r="N71" s="19" t="str">
        <f t="shared" si="1"/>
        <v>G</v>
      </c>
      <c r="O71" s="19" t="str">
        <f t="shared" si="2"/>
        <v>A</v>
      </c>
      <c r="P71" s="19" t="str">
        <f t="shared" si="3"/>
        <v>AGA</v>
      </c>
      <c r="Q71" s="19" t="str">
        <f t="shared" si="4"/>
        <v>R</v>
      </c>
      <c r="R71" s="19"/>
      <c r="S71" s="19"/>
      <c r="T71" s="19"/>
      <c r="U71" s="19"/>
      <c r="V71" s="19"/>
      <c r="W71" s="19" t="str">
        <f t="shared" si="8"/>
        <v>A</v>
      </c>
      <c r="X71" s="19" t="str">
        <f t="shared" si="9"/>
        <v>G</v>
      </c>
      <c r="Y71" s="19" t="str">
        <f t="shared" si="10"/>
        <v>A</v>
      </c>
      <c r="Z71" s="19" t="str">
        <f t="shared" si="11"/>
        <v>AGA</v>
      </c>
      <c r="AA71" s="19" t="str">
        <f t="shared" si="12"/>
        <v>R</v>
      </c>
      <c r="AB71" s="19"/>
      <c r="AC71" s="19"/>
      <c r="AD71" s="19"/>
      <c r="AE71" s="19"/>
      <c r="AF71" s="19"/>
      <c r="AG71" s="19" t="str">
        <f t="shared" si="16"/>
        <v>G</v>
      </c>
      <c r="AH71" s="19" t="str">
        <f t="shared" si="17"/>
        <v>G</v>
      </c>
      <c r="AI71" s="19" t="str">
        <f t="shared" si="18"/>
        <v>G</v>
      </c>
      <c r="AJ71" s="19" t="str">
        <f t="shared" si="19"/>
        <v>GGG</v>
      </c>
      <c r="AK71" s="19" t="str">
        <f t="shared" si="20"/>
        <v>G</v>
      </c>
      <c r="AL71" s="19"/>
      <c r="AM71" s="19"/>
      <c r="AN71" s="19"/>
      <c r="AO71" s="19"/>
      <c r="AP71" s="19"/>
      <c r="AQ71" s="19" t="s">
        <v>26</v>
      </c>
      <c r="AR71" s="19" t="s">
        <v>1358</v>
      </c>
      <c r="AS71" s="19" t="s">
        <v>1358</v>
      </c>
      <c r="AT71" s="19" t="str">
        <f t="shared" si="24"/>
        <v>ACC</v>
      </c>
      <c r="AU71" s="19" t="s">
        <v>1363</v>
      </c>
      <c r="AV71" s="19"/>
      <c r="AW71" s="19"/>
      <c r="AX71" s="19"/>
      <c r="AY71" s="19"/>
      <c r="AZ71" s="19"/>
      <c r="BA71" s="19" t="str">
        <f t="shared" ca="1" si="28"/>
        <v>G</v>
      </c>
      <c r="BB71" s="19" t="str">
        <f t="shared" ca="1" si="29"/>
        <v>G</v>
      </c>
      <c r="BC71" s="19" t="str">
        <f t="shared" ca="1" si="30"/>
        <v>G</v>
      </c>
      <c r="BD71" s="19" t="str">
        <f t="shared" ca="1" si="31"/>
        <v>GGG</v>
      </c>
      <c r="BE71" s="19" t="str">
        <f t="shared" ca="1" si="32"/>
        <v>G</v>
      </c>
      <c r="BF71" s="19"/>
      <c r="BG71" s="19"/>
      <c r="BH71" s="19"/>
      <c r="BI71" s="19"/>
      <c r="BJ71" s="19"/>
    </row>
    <row r="72" spans="1:62" x14ac:dyDescent="0.15">
      <c r="A72" s="19">
        <v>61</v>
      </c>
      <c r="B72" s="19">
        <v>3.8526549999993165</v>
      </c>
      <c r="C72" s="19">
        <v>-3.7189224999849557</v>
      </c>
      <c r="D72" s="19">
        <v>-2.0676475000023231</v>
      </c>
      <c r="E72" s="19">
        <v>-1.37673</v>
      </c>
      <c r="F72" s="19">
        <f ca="1">'result(Ti-Al)'!AK84</f>
        <v>-1.4916468172294015</v>
      </c>
      <c r="G72" s="19"/>
      <c r="H72" s="26" t="s">
        <v>1456</v>
      </c>
      <c r="I72" s="25" t="s">
        <v>1399</v>
      </c>
      <c r="J72" s="23">
        <v>61</v>
      </c>
      <c r="K72" s="19"/>
      <c r="L72" s="19">
        <v>61</v>
      </c>
      <c r="M72" s="19" t="str">
        <f t="shared" si="0"/>
        <v>C</v>
      </c>
      <c r="N72" s="19" t="str">
        <f t="shared" si="1"/>
        <v>C</v>
      </c>
      <c r="O72" s="19" t="str">
        <f t="shared" si="2"/>
        <v>T</v>
      </c>
      <c r="P72" s="19" t="str">
        <f t="shared" si="3"/>
        <v>CCT</v>
      </c>
      <c r="Q72" s="19" t="str">
        <f t="shared" si="4"/>
        <v>P</v>
      </c>
      <c r="R72" s="19"/>
      <c r="S72" s="19"/>
      <c r="T72" s="19"/>
      <c r="U72" s="19"/>
      <c r="V72" s="19"/>
      <c r="W72" s="19" t="str">
        <f t="shared" si="8"/>
        <v>G</v>
      </c>
      <c r="X72" s="19" t="str">
        <f t="shared" si="9"/>
        <v>G</v>
      </c>
      <c r="Y72" s="19" t="str">
        <f t="shared" si="10"/>
        <v>G</v>
      </c>
      <c r="Z72" s="19" t="str">
        <f t="shared" si="11"/>
        <v>GGG</v>
      </c>
      <c r="AA72" s="19" t="str">
        <f t="shared" si="12"/>
        <v>G</v>
      </c>
      <c r="AB72" s="19"/>
      <c r="AC72" s="19"/>
      <c r="AD72" s="19"/>
      <c r="AE72" s="19"/>
      <c r="AF72" s="19"/>
      <c r="AG72" s="19" t="str">
        <f t="shared" si="16"/>
        <v>A</v>
      </c>
      <c r="AH72" s="19" t="str">
        <f t="shared" si="17"/>
        <v>G</v>
      </c>
      <c r="AI72" s="19" t="str">
        <f t="shared" si="18"/>
        <v>A</v>
      </c>
      <c r="AJ72" s="19" t="str">
        <f t="shared" si="19"/>
        <v>AGA</v>
      </c>
      <c r="AK72" s="19" t="str">
        <f t="shared" si="20"/>
        <v>R</v>
      </c>
      <c r="AL72" s="19"/>
      <c r="AM72" s="19"/>
      <c r="AN72" s="19"/>
      <c r="AO72" s="19"/>
      <c r="AP72" s="19"/>
      <c r="AQ72" s="19" t="s">
        <v>1358</v>
      </c>
      <c r="AR72" s="19" t="s">
        <v>1358</v>
      </c>
      <c r="AS72" s="19" t="s">
        <v>1358</v>
      </c>
      <c r="AT72" s="19" t="str">
        <f t="shared" si="24"/>
        <v>CCC</v>
      </c>
      <c r="AU72" s="19" t="s">
        <v>1392</v>
      </c>
      <c r="AV72" s="19"/>
      <c r="AW72" s="19"/>
      <c r="AX72" s="19"/>
      <c r="AY72" s="19"/>
      <c r="AZ72" s="19"/>
      <c r="BA72" s="19" t="str">
        <f t="shared" ca="1" si="28"/>
        <v>A</v>
      </c>
      <c r="BB72" s="19" t="str">
        <f t="shared" ca="1" si="29"/>
        <v>G</v>
      </c>
      <c r="BC72" s="19" t="str">
        <f t="shared" ca="1" si="30"/>
        <v>A</v>
      </c>
      <c r="BD72" s="19" t="str">
        <f t="shared" ca="1" si="31"/>
        <v>AGA</v>
      </c>
      <c r="BE72" s="19" t="str">
        <f t="shared" ca="1" si="32"/>
        <v>R</v>
      </c>
      <c r="BF72" s="19"/>
      <c r="BG72" s="19"/>
      <c r="BH72" s="19"/>
      <c r="BI72" s="19"/>
      <c r="BJ72" s="19"/>
    </row>
    <row r="73" spans="1:62" x14ac:dyDescent="0.15">
      <c r="A73" s="19">
        <v>62</v>
      </c>
      <c r="B73" s="19">
        <v>-1.8573450000012315</v>
      </c>
      <c r="C73" s="19">
        <v>-1.6569224999862797</v>
      </c>
      <c r="D73" s="19">
        <v>-3.4056475000028286</v>
      </c>
      <c r="E73" s="19">
        <v>-2.9737300000000002</v>
      </c>
      <c r="F73" s="19">
        <f ca="1">'result(Ti-Al)'!AK85</f>
        <v>-4.323047557813255</v>
      </c>
      <c r="G73" s="19"/>
      <c r="H73" s="26" t="s">
        <v>1457</v>
      </c>
      <c r="I73" s="25" t="s">
        <v>1390</v>
      </c>
      <c r="J73" s="23">
        <v>62</v>
      </c>
      <c r="K73" s="19"/>
      <c r="L73" s="19">
        <v>62</v>
      </c>
      <c r="M73" s="19" t="str">
        <f t="shared" si="0"/>
        <v>A</v>
      </c>
      <c r="N73" s="19" t="str">
        <f t="shared" si="1"/>
        <v>G</v>
      </c>
      <c r="O73" s="19" t="str">
        <f t="shared" si="2"/>
        <v>A</v>
      </c>
      <c r="P73" s="19" t="str">
        <f t="shared" si="3"/>
        <v>AGA</v>
      </c>
      <c r="Q73" s="19" t="str">
        <f t="shared" si="4"/>
        <v>R</v>
      </c>
      <c r="R73" s="19"/>
      <c r="S73" s="19"/>
      <c r="T73" s="19"/>
      <c r="U73" s="19"/>
      <c r="V73" s="19"/>
      <c r="W73" s="19" t="str">
        <f t="shared" si="8"/>
        <v>A</v>
      </c>
      <c r="X73" s="19" t="str">
        <f t="shared" si="9"/>
        <v>G</v>
      </c>
      <c r="Y73" s="19" t="str">
        <f t="shared" si="10"/>
        <v>A</v>
      </c>
      <c r="Z73" s="19" t="str">
        <f t="shared" si="11"/>
        <v>AGA</v>
      </c>
      <c r="AA73" s="19" t="str">
        <f t="shared" si="12"/>
        <v>R</v>
      </c>
      <c r="AB73" s="19"/>
      <c r="AC73" s="19"/>
      <c r="AD73" s="19"/>
      <c r="AE73" s="19"/>
      <c r="AF73" s="19"/>
      <c r="AG73" s="19" t="str">
        <f t="shared" si="16"/>
        <v>G</v>
      </c>
      <c r="AH73" s="19" t="str">
        <f t="shared" si="17"/>
        <v>G</v>
      </c>
      <c r="AI73" s="19" t="str">
        <f t="shared" si="18"/>
        <v>G</v>
      </c>
      <c r="AJ73" s="19" t="str">
        <f t="shared" si="19"/>
        <v>GGG</v>
      </c>
      <c r="AK73" s="19" t="str">
        <f t="shared" si="20"/>
        <v>G</v>
      </c>
      <c r="AL73" s="19"/>
      <c r="AM73" s="19"/>
      <c r="AN73" s="19"/>
      <c r="AO73" s="19"/>
      <c r="AP73" s="19"/>
      <c r="AQ73" s="19" t="s">
        <v>1358</v>
      </c>
      <c r="AR73" s="19" t="s">
        <v>1358</v>
      </c>
      <c r="AS73" s="19" t="s">
        <v>1358</v>
      </c>
      <c r="AT73" s="19" t="str">
        <f t="shared" si="24"/>
        <v>CCC</v>
      </c>
      <c r="AU73" s="19" t="s">
        <v>1392</v>
      </c>
      <c r="AV73" s="19"/>
      <c r="AW73" s="19"/>
      <c r="AX73" s="19"/>
      <c r="AY73" s="19"/>
      <c r="AZ73" s="19"/>
      <c r="BA73" s="19" t="str">
        <f t="shared" ca="1" si="28"/>
        <v>G</v>
      </c>
      <c r="BB73" s="19" t="str">
        <f t="shared" ca="1" si="29"/>
        <v>T</v>
      </c>
      <c r="BC73" s="19" t="str">
        <f t="shared" ca="1" si="30"/>
        <v>G</v>
      </c>
      <c r="BD73" s="19" t="str">
        <f t="shared" ca="1" si="31"/>
        <v>GTG</v>
      </c>
      <c r="BE73" s="19" t="str">
        <f t="shared" ca="1" si="32"/>
        <v>V</v>
      </c>
      <c r="BF73" s="19"/>
      <c r="BG73" s="19"/>
      <c r="BH73" s="19"/>
      <c r="BI73" s="19"/>
      <c r="BJ73" s="19"/>
    </row>
    <row r="74" spans="1:62" x14ac:dyDescent="0.15">
      <c r="A74" s="19">
        <v>63</v>
      </c>
      <c r="B74" s="19">
        <v>-2.098345000000279</v>
      </c>
      <c r="C74" s="19">
        <v>-2.0069224999836877</v>
      </c>
      <c r="D74" s="19">
        <v>-3.188647500003583</v>
      </c>
      <c r="E74" s="19">
        <v>-2.0907300000000002</v>
      </c>
      <c r="F74" s="19">
        <f ca="1">'result(Ti-Al)'!AK86</f>
        <v>-4.403169706920516</v>
      </c>
      <c r="G74" s="19"/>
      <c r="H74" s="26" t="s">
        <v>1458</v>
      </c>
      <c r="I74" s="25" t="s">
        <v>1399</v>
      </c>
      <c r="J74" s="23">
        <v>63</v>
      </c>
      <c r="K74" s="19"/>
      <c r="L74" s="19">
        <v>63</v>
      </c>
      <c r="M74" s="19" t="str">
        <f t="shared" si="0"/>
        <v>A</v>
      </c>
      <c r="N74" s="19" t="str">
        <f t="shared" si="1"/>
        <v>G</v>
      </c>
      <c r="O74" s="19" t="str">
        <f t="shared" si="2"/>
        <v>A</v>
      </c>
      <c r="P74" s="19" t="str">
        <f t="shared" si="3"/>
        <v>AGA</v>
      </c>
      <c r="Q74" s="19" t="str">
        <f t="shared" si="4"/>
        <v>R</v>
      </c>
      <c r="R74" s="19"/>
      <c r="S74" s="19"/>
      <c r="T74" s="19"/>
      <c r="U74" s="19"/>
      <c r="V74" s="19"/>
      <c r="W74" s="19" t="str">
        <f t="shared" si="8"/>
        <v>A</v>
      </c>
      <c r="X74" s="19" t="str">
        <f t="shared" si="9"/>
        <v>G</v>
      </c>
      <c r="Y74" s="19" t="str">
        <f t="shared" si="10"/>
        <v>A</v>
      </c>
      <c r="Z74" s="19" t="str">
        <f t="shared" si="11"/>
        <v>AGA</v>
      </c>
      <c r="AA74" s="19" t="str">
        <f t="shared" si="12"/>
        <v>R</v>
      </c>
      <c r="AB74" s="19"/>
      <c r="AC74" s="19"/>
      <c r="AD74" s="19"/>
      <c r="AE74" s="19"/>
      <c r="AF74" s="19"/>
      <c r="AG74" s="19" t="str">
        <f t="shared" si="16"/>
        <v>G</v>
      </c>
      <c r="AH74" s="19" t="str">
        <f t="shared" si="17"/>
        <v>G</v>
      </c>
      <c r="AI74" s="19" t="str">
        <f t="shared" si="18"/>
        <v>G</v>
      </c>
      <c r="AJ74" s="19" t="str">
        <f t="shared" si="19"/>
        <v>GGG</v>
      </c>
      <c r="AK74" s="19" t="str">
        <f t="shared" si="20"/>
        <v>G</v>
      </c>
      <c r="AL74" s="19"/>
      <c r="AM74" s="19"/>
      <c r="AN74" s="19"/>
      <c r="AO74" s="19"/>
      <c r="AP74" s="19"/>
      <c r="AQ74" s="19" t="s">
        <v>26</v>
      </c>
      <c r="AR74" s="19" t="s">
        <v>1358</v>
      </c>
      <c r="AS74" s="19" t="s">
        <v>1358</v>
      </c>
      <c r="AT74" s="19" t="str">
        <f t="shared" si="24"/>
        <v>ACC</v>
      </c>
      <c r="AU74" s="19" t="s">
        <v>1363</v>
      </c>
      <c r="AV74" s="19"/>
      <c r="AW74" s="19"/>
      <c r="AX74" s="19"/>
      <c r="AY74" s="19"/>
      <c r="AZ74" s="19"/>
      <c r="BA74" s="19" t="str">
        <f t="shared" ca="1" si="28"/>
        <v>G</v>
      </c>
      <c r="BB74" s="19" t="str">
        <f t="shared" ca="1" si="29"/>
        <v>T</v>
      </c>
      <c r="BC74" s="19" t="str">
        <f t="shared" ca="1" si="30"/>
        <v>G</v>
      </c>
      <c r="BD74" s="19" t="str">
        <f t="shared" ca="1" si="31"/>
        <v>GTG</v>
      </c>
      <c r="BE74" s="19" t="str">
        <f t="shared" ca="1" si="32"/>
        <v>V</v>
      </c>
      <c r="BF74" s="19"/>
      <c r="BG74" s="19"/>
      <c r="BH74" s="19"/>
      <c r="BI74" s="19"/>
      <c r="BJ74" s="19"/>
    </row>
    <row r="75" spans="1:62" x14ac:dyDescent="0.15">
      <c r="A75" s="19">
        <v>64</v>
      </c>
      <c r="B75" s="19">
        <v>-2.2653450000014175</v>
      </c>
      <c r="C75" s="19">
        <v>-2.9409224999845662</v>
      </c>
      <c r="D75" s="19">
        <v>-6.0616475000045966</v>
      </c>
      <c r="E75" s="19">
        <v>-0.54073000000000004</v>
      </c>
      <c r="F75" s="19">
        <f ca="1">'result(Ti-Al)'!AK87</f>
        <v>-2.3390751407591788</v>
      </c>
      <c r="G75" s="19"/>
      <c r="H75" s="26" t="s">
        <v>1433</v>
      </c>
      <c r="I75" s="25" t="s">
        <v>1390</v>
      </c>
      <c r="J75" s="23">
        <v>64</v>
      </c>
      <c r="K75" s="19"/>
      <c r="L75" s="19">
        <v>64</v>
      </c>
      <c r="M75" s="19" t="str">
        <f t="shared" si="0"/>
        <v>A</v>
      </c>
      <c r="N75" s="19" t="str">
        <f t="shared" si="1"/>
        <v>G</v>
      </c>
      <c r="O75" s="19" t="str">
        <f t="shared" si="2"/>
        <v>A</v>
      </c>
      <c r="P75" s="19" t="str">
        <f t="shared" si="3"/>
        <v>AGA</v>
      </c>
      <c r="Q75" s="19" t="str">
        <f t="shared" si="4"/>
        <v>R</v>
      </c>
      <c r="R75" s="19"/>
      <c r="S75" s="19"/>
      <c r="T75" s="19"/>
      <c r="U75" s="19"/>
      <c r="V75" s="19"/>
      <c r="W75" s="19" t="str">
        <f t="shared" si="8"/>
        <v>A</v>
      </c>
      <c r="X75" s="19" t="str">
        <f t="shared" si="9"/>
        <v>G</v>
      </c>
      <c r="Y75" s="19" t="str">
        <f t="shared" si="10"/>
        <v>A</v>
      </c>
      <c r="Z75" s="19" t="str">
        <f t="shared" si="11"/>
        <v>AGA</v>
      </c>
      <c r="AA75" s="19" t="str">
        <f t="shared" si="12"/>
        <v>R</v>
      </c>
      <c r="AB75" s="19"/>
      <c r="AC75" s="19"/>
      <c r="AD75" s="19"/>
      <c r="AE75" s="19"/>
      <c r="AF75" s="19"/>
      <c r="AG75" s="19" t="str">
        <f t="shared" si="16"/>
        <v>T</v>
      </c>
      <c r="AH75" s="19" t="str">
        <f t="shared" si="17"/>
        <v>T</v>
      </c>
      <c r="AI75" s="19" t="str">
        <f t="shared" si="18"/>
        <v>T</v>
      </c>
      <c r="AJ75" s="19" t="str">
        <f t="shared" si="19"/>
        <v>TTT</v>
      </c>
      <c r="AK75" s="19" t="str">
        <f t="shared" si="20"/>
        <v>F</v>
      </c>
      <c r="AL75" s="19"/>
      <c r="AM75" s="19"/>
      <c r="AN75" s="19"/>
      <c r="AO75" s="19"/>
      <c r="AP75" s="19"/>
      <c r="AQ75" s="19" t="s">
        <v>26</v>
      </c>
      <c r="AR75" s="19" t="s">
        <v>26</v>
      </c>
      <c r="AS75" s="19" t="s">
        <v>1358</v>
      </c>
      <c r="AT75" s="19" t="str">
        <f t="shared" si="24"/>
        <v>AAC</v>
      </c>
      <c r="AU75" s="19" t="s">
        <v>1382</v>
      </c>
      <c r="AV75" s="19"/>
      <c r="AW75" s="19"/>
      <c r="AX75" s="19"/>
      <c r="AY75" s="19"/>
      <c r="AZ75" s="19"/>
      <c r="BA75" s="19" t="str">
        <f t="shared" ca="1" si="28"/>
        <v>A</v>
      </c>
      <c r="BB75" s="19" t="str">
        <f t="shared" ca="1" si="29"/>
        <v>G</v>
      </c>
      <c r="BC75" s="19" t="str">
        <f t="shared" ca="1" si="30"/>
        <v>A</v>
      </c>
      <c r="BD75" s="19" t="str">
        <f t="shared" ca="1" si="31"/>
        <v>AGA</v>
      </c>
      <c r="BE75" s="19" t="str">
        <f t="shared" ca="1" si="32"/>
        <v>R</v>
      </c>
      <c r="BF75" s="19"/>
      <c r="BG75" s="19"/>
      <c r="BH75" s="19"/>
      <c r="BI75" s="19"/>
      <c r="BJ75" s="19"/>
    </row>
    <row r="76" spans="1:62" x14ac:dyDescent="0.15">
      <c r="A76" s="19">
        <v>65</v>
      </c>
      <c r="B76" s="19">
        <v>-3.1633450000008168</v>
      </c>
      <c r="C76" s="19">
        <v>-2.426922499985551</v>
      </c>
      <c r="D76" s="19">
        <v>-6.0226475000035862</v>
      </c>
      <c r="E76" s="19">
        <v>-2.2957299999999998</v>
      </c>
      <c r="F76" s="19">
        <f ca="1">'result(Ti-Al)'!AK88</f>
        <v>-2.3515818755371205</v>
      </c>
      <c r="G76" s="19"/>
      <c r="H76" s="19"/>
      <c r="I76" s="19"/>
      <c r="J76" s="19"/>
      <c r="K76" s="19"/>
      <c r="L76" s="19">
        <v>65</v>
      </c>
      <c r="M76" s="19" t="str">
        <f t="shared" si="0"/>
        <v>G</v>
      </c>
      <c r="N76" s="19" t="str">
        <f t="shared" si="1"/>
        <v>G</v>
      </c>
      <c r="O76" s="19" t="str">
        <f t="shared" si="2"/>
        <v>G</v>
      </c>
      <c r="P76" s="19" t="str">
        <f t="shared" si="3"/>
        <v>GGG</v>
      </c>
      <c r="Q76" s="19" t="str">
        <f t="shared" si="4"/>
        <v>G</v>
      </c>
      <c r="R76" s="19"/>
      <c r="S76" s="19"/>
      <c r="T76" s="19"/>
      <c r="U76" s="19"/>
      <c r="V76" s="19"/>
      <c r="W76" s="19" t="str">
        <f t="shared" si="8"/>
        <v>A</v>
      </c>
      <c r="X76" s="19" t="str">
        <f t="shared" si="9"/>
        <v>G</v>
      </c>
      <c r="Y76" s="19" t="str">
        <f t="shared" si="10"/>
        <v>A</v>
      </c>
      <c r="Z76" s="19" t="str">
        <f t="shared" si="11"/>
        <v>AGA</v>
      </c>
      <c r="AA76" s="19" t="str">
        <f t="shared" si="12"/>
        <v>R</v>
      </c>
      <c r="AB76" s="19"/>
      <c r="AC76" s="19"/>
      <c r="AD76" s="19"/>
      <c r="AE76" s="19"/>
      <c r="AF76" s="19"/>
      <c r="AG76" s="19" t="str">
        <f t="shared" si="16"/>
        <v>T</v>
      </c>
      <c r="AH76" s="19" t="str">
        <f t="shared" si="17"/>
        <v>T</v>
      </c>
      <c r="AI76" s="19" t="str">
        <f t="shared" si="18"/>
        <v>T</v>
      </c>
      <c r="AJ76" s="19" t="str">
        <f t="shared" si="19"/>
        <v>TTT</v>
      </c>
      <c r="AK76" s="19" t="str">
        <f t="shared" si="20"/>
        <v>F</v>
      </c>
      <c r="AL76" s="19"/>
      <c r="AM76" s="19"/>
      <c r="AN76" s="19"/>
      <c r="AO76" s="19"/>
      <c r="AP76" s="19"/>
      <c r="AQ76" s="19" t="s">
        <v>26</v>
      </c>
      <c r="AR76" s="19" t="s">
        <v>26</v>
      </c>
      <c r="AS76" s="19" t="s">
        <v>26</v>
      </c>
      <c r="AT76" s="19" t="str">
        <f t="shared" si="24"/>
        <v>AAA</v>
      </c>
      <c r="AU76" s="19" t="s">
        <v>1378</v>
      </c>
      <c r="AV76" s="19"/>
      <c r="AW76" s="19"/>
      <c r="AX76" s="19"/>
      <c r="AY76" s="19"/>
      <c r="AZ76" s="19"/>
      <c r="BA76" s="19" t="str">
        <f t="shared" ca="1" si="28"/>
        <v>A</v>
      </c>
      <c r="BB76" s="19" t="str">
        <f t="shared" ca="1" si="29"/>
        <v>G</v>
      </c>
      <c r="BC76" s="19" t="str">
        <f t="shared" ca="1" si="30"/>
        <v>A</v>
      </c>
      <c r="BD76" s="19" t="str">
        <f t="shared" ca="1" si="31"/>
        <v>AGA</v>
      </c>
      <c r="BE76" s="19" t="str">
        <f t="shared" ca="1" si="32"/>
        <v>R</v>
      </c>
      <c r="BF76" s="19"/>
      <c r="BG76" s="19"/>
      <c r="BH76" s="19"/>
      <c r="BI76" s="19"/>
      <c r="BJ76" s="19"/>
    </row>
    <row r="77" spans="1:62" x14ac:dyDescent="0.15">
      <c r="A77" s="19">
        <v>66</v>
      </c>
      <c r="B77" s="19">
        <v>-2.017344999998727</v>
      </c>
      <c r="C77" s="19">
        <v>-2.6489224999863836</v>
      </c>
      <c r="D77" s="19">
        <v>-4.9966475000040589</v>
      </c>
      <c r="E77" s="19">
        <v>-2.1387299999999998</v>
      </c>
      <c r="F77" s="19">
        <f ca="1">'result(Ti-Al)'!AK89</f>
        <v>-1.5491174530726499</v>
      </c>
      <c r="G77" s="19"/>
      <c r="H77" s="19"/>
      <c r="I77" s="19"/>
      <c r="J77" s="19"/>
      <c r="K77" s="19"/>
      <c r="L77" s="19">
        <v>66</v>
      </c>
      <c r="M77" s="19" t="str">
        <f t="shared" ref="M77:M140" si="40">IF(OR(B77&gt;$B$4,$B$7&gt;B77),"T",IF(AND($B$4&gt;=B77,B77&gt;$B$5),"C",IF(AND($B$5&gt;=B77,B77&gt;=$B$6),"A",IF(AND($B$6&gt;B77,B77&gt;=$B$7),"G","error"))))</f>
        <v>A</v>
      </c>
      <c r="N77" s="19" t="str">
        <f t="shared" ref="N77:N140" si="41">IF(OR(B77&gt;$C$4,$C$7&gt;B77),"T",IF(AND($C$4&gt;=B77,B77&gt;$C$5),"C",IF(AND($C$5&gt;=B77,B77&gt;=$C$6),"A",IF(AND($C$6&gt;B77,B77&gt;=$C$7),"G","error"))))</f>
        <v>G</v>
      </c>
      <c r="O77" s="19" t="str">
        <f t="shared" ref="O77:O140" si="42">IF(OR(B77&gt;$D$4,$D$7&gt;B77),"T",IF(AND($D$4&gt;=B77,B77&gt;$D$5),"C",IF(AND($D$5&gt;=B77,B77&gt;=$D$6),"A",IF(AND($D$6&gt;B77,B77&gt;=$D$7),"G","error"))))</f>
        <v>A</v>
      </c>
      <c r="P77" s="19" t="str">
        <f t="shared" ref="P77:P140" si="43">M77&amp;N77&amp;O77</f>
        <v>AGA</v>
      </c>
      <c r="Q77" s="19" t="str">
        <f t="shared" ref="Q77:Q140" si="44">LOOKUP(P77,$H$12:$H$75,$I$12:$I$75)</f>
        <v>R</v>
      </c>
      <c r="R77" s="19"/>
      <c r="S77" s="19"/>
      <c r="T77" s="19"/>
      <c r="U77" s="19"/>
      <c r="V77" s="19"/>
      <c r="W77" s="19" t="str">
        <f t="shared" ref="W77:W140" si="45">IF(OR(C77&gt;$B$4,$B$7&gt;C77),"T",IF(AND($B$4&gt;=C77,C77&gt;$B$5),"C",IF(AND($B$5&gt;=C77,C77&gt;=$B$6),"A",IF(AND($B$6&gt;C77,C77&gt;=$B$7),"G","error"))))</f>
        <v>A</v>
      </c>
      <c r="X77" s="19" t="str">
        <f t="shared" ref="X77:X140" si="46">IF(OR(C77&gt;$C$4,$C$7&gt;C77),"T",IF(AND($C$4&gt;=C77,C77&gt;$C$5),"C",IF(AND($C$5&gt;=C77,C77&gt;=$C$6),"A",IF(AND($C$6&gt;C77,C77&gt;=$C$7),"G","error"))))</f>
        <v>G</v>
      </c>
      <c r="Y77" s="19" t="str">
        <f t="shared" ref="Y77:Y140" si="47">IF(OR(C77&gt;$D$4,$D$7&gt;C77),"T",IF(AND($D$4&gt;=C77,C77&gt;$D$5),"C",IF(AND($D$5&gt;=C77,C77&gt;=$D$6),"A",IF(AND($D$6&gt;C77,C77&gt;=$D$7),"G","error"))))</f>
        <v>A</v>
      </c>
      <c r="Z77" s="19" t="str">
        <f t="shared" ref="Z77:Z140" si="48">W77&amp;X77&amp;Y77</f>
        <v>AGA</v>
      </c>
      <c r="AA77" s="19" t="str">
        <f t="shared" ref="AA77:AA140" si="49">LOOKUP(Z77,$H$12:$H$75,$I$12:$I$75)</f>
        <v>R</v>
      </c>
      <c r="AB77" s="19"/>
      <c r="AC77" s="19"/>
      <c r="AD77" s="19"/>
      <c r="AE77" s="19"/>
      <c r="AF77" s="19"/>
      <c r="AG77" s="19" t="str">
        <f t="shared" ref="AG77:AG140" si="50">IF(OR(D77&gt;$B$4,$B$7&gt;D77),"T",IF(AND($B$4&gt;=D77,D77&gt;$B$5),"C",IF(AND($B$5&gt;=D77,D77&gt;=$B$6),"A",IF(AND($B$6&gt;D77,D77&gt;=$B$7),"G","error"))))</f>
        <v>G</v>
      </c>
      <c r="AH77" s="19" t="str">
        <f t="shared" ref="AH77:AH140" si="51">IF(OR(D77&gt;$C$4,$C$7&gt;D77),"T",IF(AND($C$4&gt;=D77,D77&gt;$C$5),"C",IF(AND($C$5&gt;=D77,D77&gt;=$C$6),"A",IF(AND($C$6&gt;D77,D77&gt;=$C$7),"G","error"))))</f>
        <v>T</v>
      </c>
      <c r="AI77" s="19" t="str">
        <f t="shared" ref="AI77:AI140" si="52">IF(OR(D77&gt;$D$4,$D$7&gt;D77),"T",IF(AND($D$4&gt;=D77,D77&gt;$D$5),"C",IF(AND($D$5&gt;=D77,D77&gt;=$D$6),"A",IF(AND($D$6&gt;D77,D77&gt;=$D$7),"G","error"))))</f>
        <v>G</v>
      </c>
      <c r="AJ77" s="19" t="str">
        <f t="shared" ref="AJ77:AJ140" si="53">AG77&amp;AH77&amp;AI77</f>
        <v>GTG</v>
      </c>
      <c r="AK77" s="19" t="str">
        <f t="shared" ref="AK77:AK140" si="54">LOOKUP(AJ77,$H$12:$H$75,$I$12:$I$75)</f>
        <v>V</v>
      </c>
      <c r="AL77" s="19"/>
      <c r="AM77" s="19"/>
      <c r="AN77" s="19"/>
      <c r="AO77" s="19"/>
      <c r="AP77" s="19"/>
      <c r="AQ77" s="19" t="s">
        <v>26</v>
      </c>
      <c r="AR77" s="19" t="s">
        <v>1358</v>
      </c>
      <c r="AS77" s="19" t="s">
        <v>1358</v>
      </c>
      <c r="AT77" s="19" t="str">
        <f t="shared" ref="AT77:AT140" si="55">AQ77&amp;AR77&amp;AS77</f>
        <v>ACC</v>
      </c>
      <c r="AU77" s="19" t="s">
        <v>1363</v>
      </c>
      <c r="AV77" s="19"/>
      <c r="AW77" s="19"/>
      <c r="AX77" s="19"/>
      <c r="AY77" s="19"/>
      <c r="AZ77" s="19"/>
      <c r="BA77" s="19" t="str">
        <f t="shared" ref="BA77:BA140" ca="1" si="56">IF(OR(F77&gt;$B$4,$B$7&gt;F77),"T",IF(AND($B$4&gt;=F77,F77&gt;$B$5),"C",IF(AND($B$5&gt;=F77,F77&gt;=$B$6),"A",IF(AND($B$6&gt;F77,F77&gt;=$B$7),"G","error"))))</f>
        <v>A</v>
      </c>
      <c r="BB77" s="19" t="str">
        <f t="shared" ref="BB77:BB140" ca="1" si="57">IF(OR(F77&gt;$C$4,$C$7&gt;F77),"T",IF(AND($C$4&gt;=F77,F77&gt;$C$5),"C",IF(AND($C$5&gt;=F77,F77&gt;=$C$6),"A",IF(AND($C$6&gt;F77,F77&gt;=$C$7),"G","error"))))</f>
        <v>G</v>
      </c>
      <c r="BC77" s="19" t="str">
        <f t="shared" ref="BC77:BC140" ca="1" si="58">IF(OR(F77&gt;$D$4,$D$7&gt;F77),"T",IF(AND($D$4&gt;=F77,F77&gt;$D$5),"C",IF(AND($D$5&gt;=F77,F77&gt;=$D$6),"A",IF(AND($D$6&gt;F77,F77&gt;=$D$7),"G","error"))))</f>
        <v>A</v>
      </c>
      <c r="BD77" s="19" t="str">
        <f t="shared" ref="BD77:BD140" ca="1" si="59">BA77&amp;BB77&amp;BC77</f>
        <v>AGA</v>
      </c>
      <c r="BE77" s="19" t="str">
        <f t="shared" ref="BE77:BE140" ca="1" si="60">LOOKUP(BD77,$H$12:$H$75,$I$12:$I$75)</f>
        <v>R</v>
      </c>
      <c r="BF77" s="19"/>
      <c r="BG77" s="19"/>
      <c r="BH77" s="19"/>
      <c r="BI77" s="19"/>
      <c r="BJ77" s="19"/>
    </row>
    <row r="78" spans="1:62" x14ac:dyDescent="0.15">
      <c r="A78" s="19">
        <v>67</v>
      </c>
      <c r="B78" s="19">
        <v>-1.1133450000002654</v>
      </c>
      <c r="C78" s="19">
        <v>-3.5829224999837095</v>
      </c>
      <c r="D78" s="19">
        <v>-2.3606475000050864</v>
      </c>
      <c r="E78" s="19">
        <v>-1.56073</v>
      </c>
      <c r="F78" s="19">
        <f ca="1">'result(Ti-Al)'!AK90</f>
        <v>0.31424902517580566</v>
      </c>
      <c r="G78" s="19"/>
      <c r="H78" s="19"/>
      <c r="I78" s="19"/>
      <c r="J78" s="19"/>
      <c r="K78" s="19"/>
      <c r="L78" s="19">
        <v>67</v>
      </c>
      <c r="M78" s="19" t="str">
        <f t="shared" si="40"/>
        <v>A</v>
      </c>
      <c r="N78" s="19" t="str">
        <f t="shared" si="41"/>
        <v>G</v>
      </c>
      <c r="O78" s="19" t="str">
        <f t="shared" si="42"/>
        <v>A</v>
      </c>
      <c r="P78" s="19" t="str">
        <f t="shared" si="43"/>
        <v>AGA</v>
      </c>
      <c r="Q78" s="19" t="str">
        <f t="shared" si="44"/>
        <v>R</v>
      </c>
      <c r="R78" s="19"/>
      <c r="S78" s="19"/>
      <c r="T78" s="19"/>
      <c r="U78" s="19"/>
      <c r="V78" s="19"/>
      <c r="W78" s="19" t="str">
        <f t="shared" si="45"/>
        <v>G</v>
      </c>
      <c r="X78" s="19" t="str">
        <f t="shared" si="46"/>
        <v>G</v>
      </c>
      <c r="Y78" s="19" t="str">
        <f t="shared" si="47"/>
        <v>G</v>
      </c>
      <c r="Z78" s="19" t="str">
        <f t="shared" si="48"/>
        <v>GGG</v>
      </c>
      <c r="AA78" s="19" t="str">
        <f t="shared" si="49"/>
        <v>G</v>
      </c>
      <c r="AB78" s="19"/>
      <c r="AC78" s="19"/>
      <c r="AD78" s="19"/>
      <c r="AE78" s="19"/>
      <c r="AF78" s="19"/>
      <c r="AG78" s="19" t="str">
        <f t="shared" si="50"/>
        <v>A</v>
      </c>
      <c r="AH78" s="19" t="str">
        <f t="shared" si="51"/>
        <v>G</v>
      </c>
      <c r="AI78" s="19" t="str">
        <f t="shared" si="52"/>
        <v>A</v>
      </c>
      <c r="AJ78" s="19" t="str">
        <f t="shared" si="53"/>
        <v>AGA</v>
      </c>
      <c r="AK78" s="19" t="str">
        <f t="shared" si="54"/>
        <v>R</v>
      </c>
      <c r="AL78" s="19"/>
      <c r="AM78" s="19"/>
      <c r="AN78" s="19"/>
      <c r="AO78" s="19"/>
      <c r="AP78" s="19"/>
      <c r="AQ78" s="19" t="s">
        <v>26</v>
      </c>
      <c r="AR78" s="19" t="s">
        <v>1358</v>
      </c>
      <c r="AS78" s="19" t="s">
        <v>1358</v>
      </c>
      <c r="AT78" s="19" t="str">
        <f t="shared" si="55"/>
        <v>ACC</v>
      </c>
      <c r="AU78" s="19" t="s">
        <v>1363</v>
      </c>
      <c r="AV78" s="19"/>
      <c r="AW78" s="19"/>
      <c r="AX78" s="19"/>
      <c r="AY78" s="19"/>
      <c r="AZ78" s="19"/>
      <c r="BA78" s="19" t="str">
        <f t="shared" ca="1" si="56"/>
        <v>A</v>
      </c>
      <c r="BB78" s="19" t="str">
        <f t="shared" ca="1" si="57"/>
        <v>A</v>
      </c>
      <c r="BC78" s="19" t="str">
        <f t="shared" ca="1" si="58"/>
        <v>A</v>
      </c>
      <c r="BD78" s="19" t="str">
        <f t="shared" ca="1" si="59"/>
        <v>AAA</v>
      </c>
      <c r="BE78" s="19" t="str">
        <f t="shared" ca="1" si="60"/>
        <v>K</v>
      </c>
      <c r="BF78" s="19"/>
      <c r="BG78" s="19"/>
      <c r="BH78" s="19"/>
      <c r="BI78" s="19"/>
      <c r="BJ78" s="19"/>
    </row>
    <row r="79" spans="1:62" x14ac:dyDescent="0.15">
      <c r="A79" s="19">
        <v>68</v>
      </c>
      <c r="B79" s="19">
        <v>-1.2563450000016019</v>
      </c>
      <c r="C79" s="19">
        <v>-2.6779224999842199</v>
      </c>
      <c r="D79" s="19">
        <v>-5.7356475000034379</v>
      </c>
      <c r="E79" s="19">
        <v>-3.10873</v>
      </c>
      <c r="F79" s="19">
        <f ca="1">'result(Ti-Al)'!AK91</f>
        <v>-2.4846960947621883</v>
      </c>
      <c r="G79" s="19"/>
      <c r="H79" s="19"/>
      <c r="I79" s="19"/>
      <c r="J79" s="19"/>
      <c r="K79" s="19"/>
      <c r="L79" s="19">
        <v>68</v>
      </c>
      <c r="M79" s="19" t="str">
        <f t="shared" si="40"/>
        <v>A</v>
      </c>
      <c r="N79" s="19" t="str">
        <f t="shared" si="41"/>
        <v>G</v>
      </c>
      <c r="O79" s="19" t="str">
        <f t="shared" si="42"/>
        <v>A</v>
      </c>
      <c r="P79" s="19" t="str">
        <f t="shared" si="43"/>
        <v>AGA</v>
      </c>
      <c r="Q79" s="19" t="str">
        <f t="shared" si="44"/>
        <v>R</v>
      </c>
      <c r="R79" s="19"/>
      <c r="S79" s="19"/>
      <c r="T79" s="19"/>
      <c r="U79" s="19"/>
      <c r="V79" s="19"/>
      <c r="W79" s="19" t="str">
        <f t="shared" si="45"/>
        <v>A</v>
      </c>
      <c r="X79" s="19" t="str">
        <f t="shared" si="46"/>
        <v>G</v>
      </c>
      <c r="Y79" s="19" t="str">
        <f t="shared" si="47"/>
        <v>A</v>
      </c>
      <c r="Z79" s="19" t="str">
        <f t="shared" si="48"/>
        <v>AGA</v>
      </c>
      <c r="AA79" s="19" t="str">
        <f t="shared" si="49"/>
        <v>R</v>
      </c>
      <c r="AB79" s="19"/>
      <c r="AC79" s="19"/>
      <c r="AD79" s="19"/>
      <c r="AE79" s="19"/>
      <c r="AF79" s="19"/>
      <c r="AG79" s="19" t="str">
        <f t="shared" si="50"/>
        <v>G</v>
      </c>
      <c r="AH79" s="19" t="str">
        <f t="shared" si="51"/>
        <v>T</v>
      </c>
      <c r="AI79" s="19" t="str">
        <f t="shared" si="52"/>
        <v>T</v>
      </c>
      <c r="AJ79" s="19" t="str">
        <f t="shared" si="53"/>
        <v>GTT</v>
      </c>
      <c r="AK79" s="19" t="str">
        <f t="shared" si="54"/>
        <v>V</v>
      </c>
      <c r="AL79" s="19"/>
      <c r="AM79" s="19"/>
      <c r="AN79" s="19"/>
      <c r="AO79" s="19"/>
      <c r="AP79" s="19"/>
      <c r="AQ79" s="19" t="s">
        <v>26</v>
      </c>
      <c r="AR79" s="19" t="s">
        <v>1358</v>
      </c>
      <c r="AS79" s="19" t="s">
        <v>1358</v>
      </c>
      <c r="AT79" s="19" t="str">
        <f t="shared" si="55"/>
        <v>ACC</v>
      </c>
      <c r="AU79" s="19" t="s">
        <v>1363</v>
      </c>
      <c r="AV79" s="19"/>
      <c r="AW79" s="19"/>
      <c r="AX79" s="19"/>
      <c r="AY79" s="19"/>
      <c r="AZ79" s="19"/>
      <c r="BA79" s="19" t="str">
        <f t="shared" ca="1" si="56"/>
        <v>A</v>
      </c>
      <c r="BB79" s="19" t="str">
        <f t="shared" ca="1" si="57"/>
        <v>G</v>
      </c>
      <c r="BC79" s="19" t="str">
        <f t="shared" ca="1" si="58"/>
        <v>A</v>
      </c>
      <c r="BD79" s="19" t="str">
        <f t="shared" ca="1" si="59"/>
        <v>AGA</v>
      </c>
      <c r="BE79" s="19" t="str">
        <f t="shared" ca="1" si="60"/>
        <v>R</v>
      </c>
      <c r="BF79" s="19"/>
      <c r="BG79" s="19"/>
      <c r="BH79" s="19"/>
      <c r="BI79" s="19"/>
      <c r="BJ79" s="19"/>
    </row>
    <row r="80" spans="1:62" x14ac:dyDescent="0.15">
      <c r="A80" s="19">
        <v>69</v>
      </c>
      <c r="B80" s="19">
        <v>-2.2433450000001187</v>
      </c>
      <c r="C80" s="19">
        <v>-3.1359224999860658</v>
      </c>
      <c r="D80" s="19">
        <v>-5.9836475000025757</v>
      </c>
      <c r="E80" s="19">
        <v>-1.0897300000000001</v>
      </c>
      <c r="F80" s="19">
        <f ca="1">'result(Ti-Al)'!AK92</f>
        <v>-1.7656518376534751</v>
      </c>
      <c r="G80" s="19"/>
      <c r="H80" s="19"/>
      <c r="I80" s="19"/>
      <c r="J80" s="19"/>
      <c r="K80" s="19"/>
      <c r="L80" s="19">
        <v>69</v>
      </c>
      <c r="M80" s="19" t="str">
        <f t="shared" si="40"/>
        <v>A</v>
      </c>
      <c r="N80" s="19" t="str">
        <f t="shared" si="41"/>
        <v>G</v>
      </c>
      <c r="O80" s="19" t="str">
        <f t="shared" si="42"/>
        <v>A</v>
      </c>
      <c r="P80" s="19" t="str">
        <f t="shared" si="43"/>
        <v>AGA</v>
      </c>
      <c r="Q80" s="19" t="str">
        <f t="shared" si="44"/>
        <v>R</v>
      </c>
      <c r="R80" s="19"/>
      <c r="S80" s="19"/>
      <c r="T80" s="19"/>
      <c r="U80" s="19"/>
      <c r="V80" s="19"/>
      <c r="W80" s="19" t="str">
        <f t="shared" si="45"/>
        <v>G</v>
      </c>
      <c r="X80" s="19" t="str">
        <f t="shared" si="46"/>
        <v>G</v>
      </c>
      <c r="Y80" s="19" t="str">
        <f t="shared" si="47"/>
        <v>G</v>
      </c>
      <c r="Z80" s="19" t="str">
        <f t="shared" si="48"/>
        <v>GGG</v>
      </c>
      <c r="AA80" s="19" t="str">
        <f t="shared" si="49"/>
        <v>G</v>
      </c>
      <c r="AB80" s="19"/>
      <c r="AC80" s="19"/>
      <c r="AD80" s="19"/>
      <c r="AE80" s="19"/>
      <c r="AF80" s="19"/>
      <c r="AG80" s="19" t="str">
        <f t="shared" si="50"/>
        <v>G</v>
      </c>
      <c r="AH80" s="19" t="str">
        <f t="shared" si="51"/>
        <v>T</v>
      </c>
      <c r="AI80" s="19" t="str">
        <f t="shared" si="52"/>
        <v>T</v>
      </c>
      <c r="AJ80" s="19" t="str">
        <f t="shared" si="53"/>
        <v>GTT</v>
      </c>
      <c r="AK80" s="19" t="str">
        <f t="shared" si="54"/>
        <v>V</v>
      </c>
      <c r="AL80" s="19"/>
      <c r="AM80" s="19"/>
      <c r="AN80" s="19"/>
      <c r="AO80" s="19"/>
      <c r="AP80" s="19"/>
      <c r="AQ80" s="19" t="s">
        <v>26</v>
      </c>
      <c r="AR80" s="19" t="s">
        <v>26</v>
      </c>
      <c r="AS80" s="19" t="s">
        <v>1358</v>
      </c>
      <c r="AT80" s="19" t="str">
        <f t="shared" si="55"/>
        <v>AAC</v>
      </c>
      <c r="AU80" s="19" t="s">
        <v>1382</v>
      </c>
      <c r="AV80" s="19"/>
      <c r="AW80" s="19"/>
      <c r="AX80" s="19"/>
      <c r="AY80" s="19"/>
      <c r="AZ80" s="19"/>
      <c r="BA80" s="19" t="str">
        <f t="shared" ca="1" si="56"/>
        <v>A</v>
      </c>
      <c r="BB80" s="19" t="str">
        <f t="shared" ca="1" si="57"/>
        <v>G</v>
      </c>
      <c r="BC80" s="19" t="str">
        <f t="shared" ca="1" si="58"/>
        <v>A</v>
      </c>
      <c r="BD80" s="19" t="str">
        <f t="shared" ca="1" si="59"/>
        <v>AGA</v>
      </c>
      <c r="BE80" s="19" t="str">
        <f t="shared" ca="1" si="60"/>
        <v>R</v>
      </c>
      <c r="BF80" s="19"/>
      <c r="BG80" s="19"/>
      <c r="BH80" s="19"/>
      <c r="BI80" s="19"/>
      <c r="BJ80" s="19"/>
    </row>
    <row r="81" spans="1:62" x14ac:dyDescent="0.15">
      <c r="A81" s="19">
        <v>70</v>
      </c>
      <c r="B81" s="19">
        <v>-2.686345000000756</v>
      </c>
      <c r="C81" s="19">
        <v>-3.2219224999856522</v>
      </c>
      <c r="D81" s="19">
        <v>-6.7366475000021353</v>
      </c>
      <c r="E81" s="19">
        <v>-0.23072999999999999</v>
      </c>
      <c r="F81" s="19">
        <f ca="1">'result(Ti-Al)'!AK93</f>
        <v>-2.1198369161866437</v>
      </c>
      <c r="G81" s="19"/>
      <c r="H81" s="19"/>
      <c r="I81" s="19"/>
      <c r="J81" s="19"/>
      <c r="K81" s="19"/>
      <c r="L81" s="19">
        <v>70</v>
      </c>
      <c r="M81" s="19" t="str">
        <f t="shared" si="40"/>
        <v>A</v>
      </c>
      <c r="N81" s="19" t="str">
        <f t="shared" si="41"/>
        <v>G</v>
      </c>
      <c r="O81" s="19" t="str">
        <f t="shared" si="42"/>
        <v>A</v>
      </c>
      <c r="P81" s="19" t="str">
        <f t="shared" si="43"/>
        <v>AGA</v>
      </c>
      <c r="Q81" s="19" t="str">
        <f t="shared" si="44"/>
        <v>R</v>
      </c>
      <c r="R81" s="19"/>
      <c r="S81" s="19"/>
      <c r="T81" s="19"/>
      <c r="U81" s="19"/>
      <c r="V81" s="19"/>
      <c r="W81" s="19" t="str">
        <f t="shared" si="45"/>
        <v>G</v>
      </c>
      <c r="X81" s="19" t="str">
        <f t="shared" si="46"/>
        <v>G</v>
      </c>
      <c r="Y81" s="19" t="str">
        <f t="shared" si="47"/>
        <v>G</v>
      </c>
      <c r="Z81" s="19" t="str">
        <f t="shared" si="48"/>
        <v>GGG</v>
      </c>
      <c r="AA81" s="19" t="str">
        <f t="shared" si="49"/>
        <v>G</v>
      </c>
      <c r="AB81" s="19"/>
      <c r="AC81" s="19"/>
      <c r="AD81" s="19"/>
      <c r="AE81" s="19"/>
      <c r="AF81" s="19"/>
      <c r="AG81" s="19" t="str">
        <f t="shared" si="50"/>
        <v>T</v>
      </c>
      <c r="AH81" s="19" t="str">
        <f t="shared" si="51"/>
        <v>T</v>
      </c>
      <c r="AI81" s="19" t="str">
        <f t="shared" si="52"/>
        <v>T</v>
      </c>
      <c r="AJ81" s="19" t="str">
        <f t="shared" si="53"/>
        <v>TTT</v>
      </c>
      <c r="AK81" s="19" t="str">
        <f t="shared" si="54"/>
        <v>F</v>
      </c>
      <c r="AL81" s="19"/>
      <c r="AM81" s="19"/>
      <c r="AN81" s="19"/>
      <c r="AO81" s="19"/>
      <c r="AP81" s="19"/>
      <c r="AQ81" s="19" t="s">
        <v>26</v>
      </c>
      <c r="AR81" s="19" t="s">
        <v>1358</v>
      </c>
      <c r="AS81" s="19" t="s">
        <v>1358</v>
      </c>
      <c r="AT81" s="19" t="str">
        <f t="shared" si="55"/>
        <v>ACC</v>
      </c>
      <c r="AU81" s="19" t="s">
        <v>1363</v>
      </c>
      <c r="AV81" s="19"/>
      <c r="AW81" s="19"/>
      <c r="AX81" s="19"/>
      <c r="AY81" s="19"/>
      <c r="AZ81" s="19"/>
      <c r="BA81" s="19" t="str">
        <f t="shared" ca="1" si="56"/>
        <v>A</v>
      </c>
      <c r="BB81" s="19" t="str">
        <f t="shared" ca="1" si="57"/>
        <v>G</v>
      </c>
      <c r="BC81" s="19" t="str">
        <f t="shared" ca="1" si="58"/>
        <v>A</v>
      </c>
      <c r="BD81" s="19" t="str">
        <f t="shared" ca="1" si="59"/>
        <v>AGA</v>
      </c>
      <c r="BE81" s="19" t="str">
        <f t="shared" ca="1" si="60"/>
        <v>R</v>
      </c>
      <c r="BF81" s="19"/>
      <c r="BG81" s="19"/>
      <c r="BH81" s="19"/>
      <c r="BI81" s="19"/>
      <c r="BJ81" s="19"/>
    </row>
    <row r="82" spans="1:62" x14ac:dyDescent="0.15">
      <c r="A82" s="19">
        <v>71</v>
      </c>
      <c r="B82" s="19">
        <v>-2.4283450000019968</v>
      </c>
      <c r="C82" s="19">
        <v>-2.3659224999832418</v>
      </c>
      <c r="D82" s="19">
        <v>-4.1526475000033258</v>
      </c>
      <c r="E82" s="19">
        <v>-0.41972999999999999</v>
      </c>
      <c r="F82" s="19">
        <f ca="1">'result(Ti-Al)'!AK94</f>
        <v>-4.5808298462950905</v>
      </c>
      <c r="G82" s="19"/>
      <c r="H82" s="19"/>
      <c r="I82" s="19"/>
      <c r="J82" s="19"/>
      <c r="K82" s="19"/>
      <c r="L82" s="19">
        <v>71</v>
      </c>
      <c r="M82" s="19" t="str">
        <f t="shared" si="40"/>
        <v>A</v>
      </c>
      <c r="N82" s="19" t="str">
        <f t="shared" si="41"/>
        <v>G</v>
      </c>
      <c r="O82" s="19" t="str">
        <f t="shared" si="42"/>
        <v>A</v>
      </c>
      <c r="P82" s="19" t="str">
        <f t="shared" si="43"/>
        <v>AGA</v>
      </c>
      <c r="Q82" s="19" t="str">
        <f t="shared" si="44"/>
        <v>R</v>
      </c>
      <c r="R82" s="19"/>
      <c r="S82" s="19"/>
      <c r="T82" s="19"/>
      <c r="U82" s="19"/>
      <c r="V82" s="19"/>
      <c r="W82" s="19" t="str">
        <f t="shared" si="45"/>
        <v>A</v>
      </c>
      <c r="X82" s="19" t="str">
        <f t="shared" si="46"/>
        <v>G</v>
      </c>
      <c r="Y82" s="19" t="str">
        <f t="shared" si="47"/>
        <v>A</v>
      </c>
      <c r="Z82" s="19" t="str">
        <f t="shared" si="48"/>
        <v>AGA</v>
      </c>
      <c r="AA82" s="19" t="str">
        <f t="shared" si="49"/>
        <v>R</v>
      </c>
      <c r="AB82" s="19"/>
      <c r="AC82" s="19"/>
      <c r="AD82" s="19"/>
      <c r="AE82" s="19"/>
      <c r="AF82" s="19"/>
      <c r="AG82" s="19" t="str">
        <f t="shared" si="50"/>
        <v>G</v>
      </c>
      <c r="AH82" s="19" t="str">
        <f t="shared" si="51"/>
        <v>T</v>
      </c>
      <c r="AI82" s="19" t="str">
        <f t="shared" si="52"/>
        <v>G</v>
      </c>
      <c r="AJ82" s="19" t="str">
        <f t="shared" si="53"/>
        <v>GTG</v>
      </c>
      <c r="AK82" s="19" t="str">
        <f t="shared" si="54"/>
        <v>V</v>
      </c>
      <c r="AL82" s="19"/>
      <c r="AM82" s="19"/>
      <c r="AN82" s="19"/>
      <c r="AO82" s="19"/>
      <c r="AP82" s="19"/>
      <c r="AQ82" s="19" t="s">
        <v>26</v>
      </c>
      <c r="AR82" s="19" t="s">
        <v>1358</v>
      </c>
      <c r="AS82" s="19" t="s">
        <v>1358</v>
      </c>
      <c r="AT82" s="19" t="str">
        <f t="shared" si="55"/>
        <v>ACC</v>
      </c>
      <c r="AU82" s="19" t="s">
        <v>1363</v>
      </c>
      <c r="AV82" s="19"/>
      <c r="AW82" s="19"/>
      <c r="AX82" s="19"/>
      <c r="AY82" s="19"/>
      <c r="AZ82" s="19"/>
      <c r="BA82" s="19" t="str">
        <f t="shared" ca="1" si="56"/>
        <v>G</v>
      </c>
      <c r="BB82" s="19" t="str">
        <f t="shared" ca="1" si="57"/>
        <v>T</v>
      </c>
      <c r="BC82" s="19" t="str">
        <f t="shared" ca="1" si="58"/>
        <v>G</v>
      </c>
      <c r="BD82" s="19" t="str">
        <f t="shared" ca="1" si="59"/>
        <v>GTG</v>
      </c>
      <c r="BE82" s="19" t="str">
        <f t="shared" ca="1" si="60"/>
        <v>V</v>
      </c>
      <c r="BF82" s="19"/>
      <c r="BG82" s="19"/>
      <c r="BH82" s="19"/>
      <c r="BI82" s="19"/>
      <c r="BJ82" s="19"/>
    </row>
    <row r="83" spans="1:62" x14ac:dyDescent="0.15">
      <c r="A83" s="19">
        <v>72</v>
      </c>
      <c r="B83" s="19">
        <v>-1.305344999998681</v>
      </c>
      <c r="C83" s="19">
        <v>-2.1309224999832566</v>
      </c>
      <c r="D83" s="19">
        <v>-5.6606475000045009</v>
      </c>
      <c r="E83" s="19">
        <v>-1.62873</v>
      </c>
      <c r="F83" s="19">
        <f ca="1">'result(Ti-Al)'!AK95</f>
        <v>-0.64602335498174202</v>
      </c>
      <c r="G83" s="19"/>
      <c r="H83" s="19"/>
      <c r="I83" s="19"/>
      <c r="J83" s="19"/>
      <c r="K83" s="19"/>
      <c r="L83" s="19">
        <v>72</v>
      </c>
      <c r="M83" s="19" t="str">
        <f t="shared" si="40"/>
        <v>A</v>
      </c>
      <c r="N83" s="19" t="str">
        <f t="shared" si="41"/>
        <v>G</v>
      </c>
      <c r="O83" s="19" t="str">
        <f t="shared" si="42"/>
        <v>A</v>
      </c>
      <c r="P83" s="19" t="str">
        <f t="shared" si="43"/>
        <v>AGA</v>
      </c>
      <c r="Q83" s="19" t="str">
        <f t="shared" si="44"/>
        <v>R</v>
      </c>
      <c r="R83" s="19"/>
      <c r="S83" s="19"/>
      <c r="T83" s="19"/>
      <c r="U83" s="19"/>
      <c r="V83" s="19"/>
      <c r="W83" s="19" t="str">
        <f t="shared" si="45"/>
        <v>A</v>
      </c>
      <c r="X83" s="19" t="str">
        <f t="shared" si="46"/>
        <v>G</v>
      </c>
      <c r="Y83" s="19" t="str">
        <f t="shared" si="47"/>
        <v>A</v>
      </c>
      <c r="Z83" s="19" t="str">
        <f t="shared" si="48"/>
        <v>AGA</v>
      </c>
      <c r="AA83" s="19" t="str">
        <f t="shared" si="49"/>
        <v>R</v>
      </c>
      <c r="AB83" s="19"/>
      <c r="AC83" s="19"/>
      <c r="AD83" s="19"/>
      <c r="AE83" s="19"/>
      <c r="AF83" s="19"/>
      <c r="AG83" s="19" t="str">
        <f t="shared" si="50"/>
        <v>G</v>
      </c>
      <c r="AH83" s="19" t="str">
        <f t="shared" si="51"/>
        <v>T</v>
      </c>
      <c r="AI83" s="19" t="str">
        <f t="shared" si="52"/>
        <v>T</v>
      </c>
      <c r="AJ83" s="19" t="str">
        <f t="shared" si="53"/>
        <v>GTT</v>
      </c>
      <c r="AK83" s="19" t="str">
        <f t="shared" si="54"/>
        <v>V</v>
      </c>
      <c r="AL83" s="19"/>
      <c r="AM83" s="19"/>
      <c r="AN83" s="19"/>
      <c r="AO83" s="19"/>
      <c r="AP83" s="19"/>
      <c r="AQ83" s="19" t="s">
        <v>1358</v>
      </c>
      <c r="AR83" s="19" t="s">
        <v>1358</v>
      </c>
      <c r="AS83" s="19" t="s">
        <v>1358</v>
      </c>
      <c r="AT83" s="19" t="str">
        <f t="shared" si="55"/>
        <v>CCC</v>
      </c>
      <c r="AU83" s="19" t="s">
        <v>1392</v>
      </c>
      <c r="AV83" s="19"/>
      <c r="AW83" s="19"/>
      <c r="AX83" s="19"/>
      <c r="AY83" s="19"/>
      <c r="AZ83" s="19"/>
      <c r="BA83" s="19" t="str">
        <f t="shared" ca="1" si="56"/>
        <v>A</v>
      </c>
      <c r="BB83" s="19" t="str">
        <f t="shared" ca="1" si="57"/>
        <v>G</v>
      </c>
      <c r="BC83" s="19" t="str">
        <f t="shared" ca="1" si="58"/>
        <v>A</v>
      </c>
      <c r="BD83" s="19" t="str">
        <f t="shared" ca="1" si="59"/>
        <v>AGA</v>
      </c>
      <c r="BE83" s="19" t="str">
        <f t="shared" ca="1" si="60"/>
        <v>R</v>
      </c>
      <c r="BF83" s="19"/>
      <c r="BG83" s="19"/>
      <c r="BH83" s="19"/>
      <c r="BI83" s="19"/>
      <c r="BJ83" s="19"/>
    </row>
    <row r="84" spans="1:62" x14ac:dyDescent="0.15">
      <c r="A84" s="19">
        <v>73</v>
      </c>
      <c r="B84" s="19">
        <v>-1.6413449999994612</v>
      </c>
      <c r="C84" s="19">
        <v>-2.147922499986521</v>
      </c>
      <c r="D84" s="19">
        <v>-4.7136475000044697</v>
      </c>
      <c r="E84" s="19">
        <v>-1.7187300000000001</v>
      </c>
      <c r="F84" s="19">
        <f ca="1">'result(Ti-Al)'!AK96</f>
        <v>-2.2926169653585569</v>
      </c>
      <c r="G84" s="19"/>
      <c r="H84" s="19"/>
      <c r="I84" s="19"/>
      <c r="J84" s="19"/>
      <c r="K84" s="19"/>
      <c r="L84" s="19">
        <v>73</v>
      </c>
      <c r="M84" s="19" t="str">
        <f t="shared" si="40"/>
        <v>A</v>
      </c>
      <c r="N84" s="19" t="str">
        <f t="shared" si="41"/>
        <v>G</v>
      </c>
      <c r="O84" s="19" t="str">
        <f t="shared" si="42"/>
        <v>A</v>
      </c>
      <c r="P84" s="19" t="str">
        <f t="shared" si="43"/>
        <v>AGA</v>
      </c>
      <c r="Q84" s="19" t="str">
        <f t="shared" si="44"/>
        <v>R</v>
      </c>
      <c r="R84" s="19"/>
      <c r="S84" s="19"/>
      <c r="T84" s="19"/>
      <c r="U84" s="19"/>
      <c r="V84" s="19"/>
      <c r="W84" s="19" t="str">
        <f t="shared" si="45"/>
        <v>A</v>
      </c>
      <c r="X84" s="19" t="str">
        <f t="shared" si="46"/>
        <v>G</v>
      </c>
      <c r="Y84" s="19" t="str">
        <f t="shared" si="47"/>
        <v>A</v>
      </c>
      <c r="Z84" s="19" t="str">
        <f t="shared" si="48"/>
        <v>AGA</v>
      </c>
      <c r="AA84" s="19" t="str">
        <f t="shared" si="49"/>
        <v>R</v>
      </c>
      <c r="AB84" s="19"/>
      <c r="AC84" s="19"/>
      <c r="AD84" s="19"/>
      <c r="AE84" s="19"/>
      <c r="AF84" s="19"/>
      <c r="AG84" s="19" t="str">
        <f t="shared" si="50"/>
        <v>G</v>
      </c>
      <c r="AH84" s="19" t="str">
        <f t="shared" si="51"/>
        <v>T</v>
      </c>
      <c r="AI84" s="19" t="str">
        <f t="shared" si="52"/>
        <v>G</v>
      </c>
      <c r="AJ84" s="19" t="str">
        <f t="shared" si="53"/>
        <v>GTG</v>
      </c>
      <c r="AK84" s="19" t="str">
        <f t="shared" si="54"/>
        <v>V</v>
      </c>
      <c r="AL84" s="19"/>
      <c r="AM84" s="19"/>
      <c r="AN84" s="19"/>
      <c r="AO84" s="19"/>
      <c r="AP84" s="19"/>
      <c r="AQ84" s="19" t="s">
        <v>26</v>
      </c>
      <c r="AR84" s="19" t="s">
        <v>1358</v>
      </c>
      <c r="AS84" s="19" t="s">
        <v>1358</v>
      </c>
      <c r="AT84" s="19" t="str">
        <f t="shared" si="55"/>
        <v>ACC</v>
      </c>
      <c r="AU84" s="19" t="s">
        <v>1363</v>
      </c>
      <c r="AV84" s="19"/>
      <c r="AW84" s="19"/>
      <c r="AX84" s="19"/>
      <c r="AY84" s="19"/>
      <c r="AZ84" s="19"/>
      <c r="BA84" s="19" t="str">
        <f t="shared" ca="1" si="56"/>
        <v>A</v>
      </c>
      <c r="BB84" s="19" t="str">
        <f t="shared" ca="1" si="57"/>
        <v>G</v>
      </c>
      <c r="BC84" s="19" t="str">
        <f t="shared" ca="1" si="58"/>
        <v>A</v>
      </c>
      <c r="BD84" s="19" t="str">
        <f t="shared" ca="1" si="59"/>
        <v>AGA</v>
      </c>
      <c r="BE84" s="19" t="str">
        <f t="shared" ca="1" si="60"/>
        <v>R</v>
      </c>
      <c r="BF84" s="19"/>
      <c r="BG84" s="19"/>
      <c r="BH84" s="19"/>
      <c r="BI84" s="19"/>
      <c r="BJ84" s="19"/>
    </row>
    <row r="85" spans="1:62" x14ac:dyDescent="0.15">
      <c r="A85" s="19">
        <v>74</v>
      </c>
      <c r="B85" s="19">
        <v>-1.8363450000009607</v>
      </c>
      <c r="C85" s="19">
        <v>-1.6189224999862972</v>
      </c>
      <c r="D85" s="19">
        <v>-2.8686475000050393</v>
      </c>
      <c r="E85" s="19">
        <v>-0.95572999999999997</v>
      </c>
      <c r="F85" s="19">
        <f ca="1">'result(Ti-Al)'!AK97</f>
        <v>-0.11632501550185426</v>
      </c>
      <c r="G85" s="19"/>
      <c r="H85" s="19"/>
      <c r="I85" s="19"/>
      <c r="J85" s="19"/>
      <c r="K85" s="19"/>
      <c r="L85" s="19">
        <v>74</v>
      </c>
      <c r="M85" s="19" t="str">
        <f t="shared" si="40"/>
        <v>A</v>
      </c>
      <c r="N85" s="19" t="str">
        <f t="shared" si="41"/>
        <v>G</v>
      </c>
      <c r="O85" s="19" t="str">
        <f t="shared" si="42"/>
        <v>A</v>
      </c>
      <c r="P85" s="19" t="str">
        <f t="shared" si="43"/>
        <v>AGA</v>
      </c>
      <c r="Q85" s="19" t="str">
        <f t="shared" si="44"/>
        <v>R</v>
      </c>
      <c r="R85" s="19"/>
      <c r="S85" s="19"/>
      <c r="T85" s="19"/>
      <c r="U85" s="19"/>
      <c r="V85" s="19"/>
      <c r="W85" s="19" t="str">
        <f t="shared" si="45"/>
        <v>A</v>
      </c>
      <c r="X85" s="19" t="str">
        <f t="shared" si="46"/>
        <v>G</v>
      </c>
      <c r="Y85" s="19" t="str">
        <f t="shared" si="47"/>
        <v>A</v>
      </c>
      <c r="Z85" s="19" t="str">
        <f t="shared" si="48"/>
        <v>AGA</v>
      </c>
      <c r="AA85" s="19" t="str">
        <f t="shared" si="49"/>
        <v>R</v>
      </c>
      <c r="AB85" s="19"/>
      <c r="AC85" s="19"/>
      <c r="AD85" s="19"/>
      <c r="AE85" s="19"/>
      <c r="AF85" s="19"/>
      <c r="AG85" s="19" t="str">
        <f t="shared" si="50"/>
        <v>A</v>
      </c>
      <c r="AH85" s="19" t="str">
        <f t="shared" si="51"/>
        <v>G</v>
      </c>
      <c r="AI85" s="19" t="str">
        <f t="shared" si="52"/>
        <v>A</v>
      </c>
      <c r="AJ85" s="19" t="str">
        <f t="shared" si="53"/>
        <v>AGA</v>
      </c>
      <c r="AK85" s="19" t="str">
        <f t="shared" si="54"/>
        <v>R</v>
      </c>
      <c r="AL85" s="19"/>
      <c r="AM85" s="19"/>
      <c r="AN85" s="19"/>
      <c r="AO85" s="19"/>
      <c r="AP85" s="19"/>
      <c r="AQ85" s="19" t="s">
        <v>26</v>
      </c>
      <c r="AR85" s="19" t="s">
        <v>26</v>
      </c>
      <c r="AS85" s="19" t="s">
        <v>1358</v>
      </c>
      <c r="AT85" s="19" t="str">
        <f t="shared" si="55"/>
        <v>AAC</v>
      </c>
      <c r="AU85" s="19" t="s">
        <v>1382</v>
      </c>
      <c r="AV85" s="19"/>
      <c r="AW85" s="19"/>
      <c r="AX85" s="19"/>
      <c r="AY85" s="19"/>
      <c r="AZ85" s="19"/>
      <c r="BA85" s="19" t="str">
        <f t="shared" ca="1" si="56"/>
        <v>A</v>
      </c>
      <c r="BB85" s="19" t="str">
        <f t="shared" ca="1" si="57"/>
        <v>G</v>
      </c>
      <c r="BC85" s="19" t="str">
        <f t="shared" ca="1" si="58"/>
        <v>A</v>
      </c>
      <c r="BD85" s="19" t="str">
        <f t="shared" ca="1" si="59"/>
        <v>AGA</v>
      </c>
      <c r="BE85" s="19" t="str">
        <f t="shared" ca="1" si="60"/>
        <v>R</v>
      </c>
      <c r="BF85" s="19"/>
      <c r="BG85" s="19"/>
      <c r="BH85" s="19"/>
      <c r="BI85" s="19"/>
      <c r="BJ85" s="19"/>
    </row>
    <row r="86" spans="1:62" x14ac:dyDescent="0.15">
      <c r="A86" s="19">
        <v>75</v>
      </c>
      <c r="B86" s="19">
        <v>-3.398345000000802</v>
      </c>
      <c r="C86" s="19">
        <v>-3.3209224999843912</v>
      </c>
      <c r="D86" s="19">
        <v>-6.7926475000028574</v>
      </c>
      <c r="E86" s="19">
        <v>-3.03573</v>
      </c>
      <c r="F86" s="19">
        <f ca="1">'result(Ti-Al)'!AK98</f>
        <v>-3.2708662796697423</v>
      </c>
      <c r="G86" s="19"/>
      <c r="H86" s="19"/>
      <c r="I86" s="19"/>
      <c r="J86" s="19"/>
      <c r="K86" s="19"/>
      <c r="L86" s="19">
        <v>75</v>
      </c>
      <c r="M86" s="19" t="str">
        <f t="shared" si="40"/>
        <v>G</v>
      </c>
      <c r="N86" s="19" t="str">
        <f t="shared" si="41"/>
        <v>G</v>
      </c>
      <c r="O86" s="19" t="str">
        <f t="shared" si="42"/>
        <v>G</v>
      </c>
      <c r="P86" s="19" t="str">
        <f t="shared" si="43"/>
        <v>GGG</v>
      </c>
      <c r="Q86" s="19" t="str">
        <f t="shared" si="44"/>
        <v>G</v>
      </c>
      <c r="R86" s="19"/>
      <c r="S86" s="19"/>
      <c r="T86" s="19"/>
      <c r="U86" s="19"/>
      <c r="V86" s="19"/>
      <c r="W86" s="19" t="str">
        <f t="shared" si="45"/>
        <v>G</v>
      </c>
      <c r="X86" s="19" t="str">
        <f t="shared" si="46"/>
        <v>G</v>
      </c>
      <c r="Y86" s="19" t="str">
        <f t="shared" si="47"/>
        <v>G</v>
      </c>
      <c r="Z86" s="19" t="str">
        <f t="shared" si="48"/>
        <v>GGG</v>
      </c>
      <c r="AA86" s="19" t="str">
        <f t="shared" si="49"/>
        <v>G</v>
      </c>
      <c r="AB86" s="19"/>
      <c r="AC86" s="19"/>
      <c r="AD86" s="19"/>
      <c r="AE86" s="19"/>
      <c r="AF86" s="19"/>
      <c r="AG86" s="19" t="str">
        <f t="shared" si="50"/>
        <v>T</v>
      </c>
      <c r="AH86" s="19" t="str">
        <f t="shared" si="51"/>
        <v>T</v>
      </c>
      <c r="AI86" s="19" t="str">
        <f t="shared" si="52"/>
        <v>T</v>
      </c>
      <c r="AJ86" s="19" t="str">
        <f t="shared" si="53"/>
        <v>TTT</v>
      </c>
      <c r="AK86" s="19" t="str">
        <f t="shared" si="54"/>
        <v>F</v>
      </c>
      <c r="AL86" s="19"/>
      <c r="AM86" s="19"/>
      <c r="AN86" s="19"/>
      <c r="AO86" s="19"/>
      <c r="AP86" s="19"/>
      <c r="AQ86" s="19" t="s">
        <v>26</v>
      </c>
      <c r="AR86" s="19" t="s">
        <v>26</v>
      </c>
      <c r="AS86" s="19" t="s">
        <v>1358</v>
      </c>
      <c r="AT86" s="19" t="str">
        <f t="shared" si="55"/>
        <v>AAC</v>
      </c>
      <c r="AU86" s="19" t="s">
        <v>1382</v>
      </c>
      <c r="AV86" s="19"/>
      <c r="AW86" s="19"/>
      <c r="AX86" s="19"/>
      <c r="AY86" s="19"/>
      <c r="AZ86" s="19"/>
      <c r="BA86" s="19" t="str">
        <f t="shared" ca="1" si="56"/>
        <v>G</v>
      </c>
      <c r="BB86" s="19" t="str">
        <f t="shared" ca="1" si="57"/>
        <v>G</v>
      </c>
      <c r="BC86" s="19" t="str">
        <f t="shared" ca="1" si="58"/>
        <v>G</v>
      </c>
      <c r="BD86" s="19" t="str">
        <f t="shared" ca="1" si="59"/>
        <v>GGG</v>
      </c>
      <c r="BE86" s="19" t="str">
        <f t="shared" ca="1" si="60"/>
        <v>G</v>
      </c>
      <c r="BF86" s="19"/>
      <c r="BG86" s="19"/>
      <c r="BH86" s="19"/>
      <c r="BI86" s="19"/>
      <c r="BJ86" s="19"/>
    </row>
    <row r="87" spans="1:62" x14ac:dyDescent="0.15">
      <c r="A87" s="19">
        <v>76</v>
      </c>
      <c r="B87" s="19">
        <v>-1.6263450000018054</v>
      </c>
      <c r="C87" s="19">
        <v>-4.5599224999861576</v>
      </c>
      <c r="D87" s="19">
        <v>-5.6486475000028236</v>
      </c>
      <c r="E87" s="19">
        <v>-2.03173</v>
      </c>
      <c r="F87" s="19">
        <f ca="1">'result(Ti-Al)'!AK99</f>
        <v>-4.8943868041154479</v>
      </c>
      <c r="G87" s="19"/>
      <c r="H87" s="19"/>
      <c r="I87" s="19"/>
      <c r="J87" s="19"/>
      <c r="K87" s="19"/>
      <c r="L87" s="19">
        <v>76</v>
      </c>
      <c r="M87" s="19" t="str">
        <f t="shared" si="40"/>
        <v>A</v>
      </c>
      <c r="N87" s="19" t="str">
        <f t="shared" si="41"/>
        <v>G</v>
      </c>
      <c r="O87" s="19" t="str">
        <f t="shared" si="42"/>
        <v>A</v>
      </c>
      <c r="P87" s="19" t="str">
        <f t="shared" si="43"/>
        <v>AGA</v>
      </c>
      <c r="Q87" s="19" t="str">
        <f t="shared" si="44"/>
        <v>R</v>
      </c>
      <c r="R87" s="19"/>
      <c r="S87" s="19"/>
      <c r="T87" s="19"/>
      <c r="U87" s="19"/>
      <c r="V87" s="19"/>
      <c r="W87" s="19" t="str">
        <f t="shared" si="45"/>
        <v>G</v>
      </c>
      <c r="X87" s="19" t="str">
        <f t="shared" si="46"/>
        <v>T</v>
      </c>
      <c r="Y87" s="19" t="str">
        <f t="shared" si="47"/>
        <v>G</v>
      </c>
      <c r="Z87" s="19" t="str">
        <f t="shared" si="48"/>
        <v>GTG</v>
      </c>
      <c r="AA87" s="19" t="str">
        <f t="shared" si="49"/>
        <v>V</v>
      </c>
      <c r="AB87" s="19"/>
      <c r="AC87" s="19"/>
      <c r="AD87" s="19"/>
      <c r="AE87" s="19"/>
      <c r="AF87" s="19"/>
      <c r="AG87" s="19" t="str">
        <f t="shared" si="50"/>
        <v>G</v>
      </c>
      <c r="AH87" s="19" t="str">
        <f t="shared" si="51"/>
        <v>T</v>
      </c>
      <c r="AI87" s="19" t="str">
        <f t="shared" si="52"/>
        <v>T</v>
      </c>
      <c r="AJ87" s="19" t="str">
        <f t="shared" si="53"/>
        <v>GTT</v>
      </c>
      <c r="AK87" s="19" t="str">
        <f t="shared" si="54"/>
        <v>V</v>
      </c>
      <c r="AL87" s="19"/>
      <c r="AM87" s="19"/>
      <c r="AN87" s="19"/>
      <c r="AO87" s="19"/>
      <c r="AP87" s="19"/>
      <c r="AQ87" s="19" t="s">
        <v>26</v>
      </c>
      <c r="AR87" s="19" t="s">
        <v>26</v>
      </c>
      <c r="AS87" s="19" t="s">
        <v>1358</v>
      </c>
      <c r="AT87" s="19" t="str">
        <f t="shared" si="55"/>
        <v>AAC</v>
      </c>
      <c r="AU87" s="19" t="s">
        <v>1382</v>
      </c>
      <c r="AV87" s="19"/>
      <c r="AW87" s="19"/>
      <c r="AX87" s="19"/>
      <c r="AY87" s="19"/>
      <c r="AZ87" s="19"/>
      <c r="BA87" s="19" t="str">
        <f t="shared" ca="1" si="56"/>
        <v>G</v>
      </c>
      <c r="BB87" s="19" t="str">
        <f t="shared" ca="1" si="57"/>
        <v>T</v>
      </c>
      <c r="BC87" s="19" t="str">
        <f t="shared" ca="1" si="58"/>
        <v>G</v>
      </c>
      <c r="BD87" s="19" t="str">
        <f t="shared" ca="1" si="59"/>
        <v>GTG</v>
      </c>
      <c r="BE87" s="19" t="str">
        <f t="shared" ca="1" si="60"/>
        <v>V</v>
      </c>
      <c r="BF87" s="19"/>
      <c r="BG87" s="19"/>
      <c r="BH87" s="19"/>
      <c r="BI87" s="19"/>
      <c r="BJ87" s="19"/>
    </row>
    <row r="88" spans="1:62" x14ac:dyDescent="0.15">
      <c r="A88" s="19">
        <v>77</v>
      </c>
      <c r="B88" s="19">
        <v>-1.0663450000016894</v>
      </c>
      <c r="C88" s="19">
        <v>-2.0989224999858891</v>
      </c>
      <c r="D88" s="19">
        <v>-4.1006475000031628</v>
      </c>
      <c r="E88" s="19">
        <v>-0.24973000000000001</v>
      </c>
      <c r="F88" s="19">
        <f ca="1">'result(Ti-Al)'!AK100</f>
        <v>-0.58523819791044707</v>
      </c>
      <c r="G88" s="19"/>
      <c r="H88" s="19"/>
      <c r="I88" s="19"/>
      <c r="J88" s="19"/>
      <c r="K88" s="19"/>
      <c r="L88" s="19">
        <v>77</v>
      </c>
      <c r="M88" s="19" t="str">
        <f t="shared" si="40"/>
        <v>A</v>
      </c>
      <c r="N88" s="19" t="str">
        <f t="shared" si="41"/>
        <v>G</v>
      </c>
      <c r="O88" s="19" t="str">
        <f t="shared" si="42"/>
        <v>A</v>
      </c>
      <c r="P88" s="19" t="str">
        <f t="shared" si="43"/>
        <v>AGA</v>
      </c>
      <c r="Q88" s="19" t="str">
        <f t="shared" si="44"/>
        <v>R</v>
      </c>
      <c r="R88" s="19"/>
      <c r="S88" s="19"/>
      <c r="T88" s="19"/>
      <c r="U88" s="19"/>
      <c r="V88" s="19"/>
      <c r="W88" s="19" t="str">
        <f t="shared" si="45"/>
        <v>A</v>
      </c>
      <c r="X88" s="19" t="str">
        <f t="shared" si="46"/>
        <v>G</v>
      </c>
      <c r="Y88" s="19" t="str">
        <f t="shared" si="47"/>
        <v>A</v>
      </c>
      <c r="Z88" s="19" t="str">
        <f t="shared" si="48"/>
        <v>AGA</v>
      </c>
      <c r="AA88" s="19" t="str">
        <f t="shared" si="49"/>
        <v>R</v>
      </c>
      <c r="AB88" s="19"/>
      <c r="AC88" s="19"/>
      <c r="AD88" s="19"/>
      <c r="AE88" s="19"/>
      <c r="AF88" s="19"/>
      <c r="AG88" s="19" t="str">
        <f t="shared" si="50"/>
        <v>G</v>
      </c>
      <c r="AH88" s="19" t="str">
        <f t="shared" si="51"/>
        <v>T</v>
      </c>
      <c r="AI88" s="19" t="str">
        <f t="shared" si="52"/>
        <v>G</v>
      </c>
      <c r="AJ88" s="19" t="str">
        <f t="shared" si="53"/>
        <v>GTG</v>
      </c>
      <c r="AK88" s="19" t="str">
        <f t="shared" si="54"/>
        <v>V</v>
      </c>
      <c r="AL88" s="19"/>
      <c r="AM88" s="19"/>
      <c r="AN88" s="19"/>
      <c r="AO88" s="19"/>
      <c r="AP88" s="19"/>
      <c r="AQ88" s="19" t="s">
        <v>26</v>
      </c>
      <c r="AR88" s="19" t="s">
        <v>1358</v>
      </c>
      <c r="AS88" s="19" t="s">
        <v>1358</v>
      </c>
      <c r="AT88" s="19" t="str">
        <f t="shared" si="55"/>
        <v>ACC</v>
      </c>
      <c r="AU88" s="19" t="s">
        <v>1363</v>
      </c>
      <c r="AV88" s="19"/>
      <c r="AW88" s="19"/>
      <c r="AX88" s="19"/>
      <c r="AY88" s="19"/>
      <c r="AZ88" s="19"/>
      <c r="BA88" s="19" t="str">
        <f t="shared" ca="1" si="56"/>
        <v>A</v>
      </c>
      <c r="BB88" s="19" t="str">
        <f t="shared" ca="1" si="57"/>
        <v>G</v>
      </c>
      <c r="BC88" s="19" t="str">
        <f t="shared" ca="1" si="58"/>
        <v>A</v>
      </c>
      <c r="BD88" s="19" t="str">
        <f t="shared" ca="1" si="59"/>
        <v>AGA</v>
      </c>
      <c r="BE88" s="19" t="str">
        <f t="shared" ca="1" si="60"/>
        <v>R</v>
      </c>
      <c r="BF88" s="19"/>
      <c r="BG88" s="19"/>
      <c r="BH88" s="19"/>
      <c r="BI88" s="19"/>
      <c r="BJ88" s="19"/>
    </row>
    <row r="89" spans="1:62" x14ac:dyDescent="0.15">
      <c r="A89" s="19">
        <v>78</v>
      </c>
      <c r="B89" s="19">
        <v>-2.8373449999996581</v>
      </c>
      <c r="C89" s="19">
        <v>-2.1489224999839962</v>
      </c>
      <c r="D89" s="19">
        <v>-4.3626475000024811</v>
      </c>
      <c r="E89" s="19">
        <v>-1.22373</v>
      </c>
      <c r="F89" s="19">
        <f ca="1">'result(Ti-Al)'!AK101</f>
        <v>-3.7503505646650406</v>
      </c>
      <c r="G89" s="19"/>
      <c r="H89" s="19"/>
      <c r="I89" s="19"/>
      <c r="J89" s="19"/>
      <c r="K89" s="19"/>
      <c r="L89" s="19">
        <v>78</v>
      </c>
      <c r="M89" s="19" t="str">
        <f t="shared" si="40"/>
        <v>A</v>
      </c>
      <c r="N89" s="19" t="str">
        <f t="shared" si="41"/>
        <v>G</v>
      </c>
      <c r="O89" s="19" t="str">
        <f t="shared" si="42"/>
        <v>A</v>
      </c>
      <c r="P89" s="19" t="str">
        <f t="shared" si="43"/>
        <v>AGA</v>
      </c>
      <c r="Q89" s="19" t="str">
        <f t="shared" si="44"/>
        <v>R</v>
      </c>
      <c r="R89" s="19"/>
      <c r="S89" s="19"/>
      <c r="T89" s="19"/>
      <c r="U89" s="19"/>
      <c r="V89" s="19"/>
      <c r="W89" s="19" t="str">
        <f t="shared" si="45"/>
        <v>A</v>
      </c>
      <c r="X89" s="19" t="str">
        <f t="shared" si="46"/>
        <v>G</v>
      </c>
      <c r="Y89" s="19" t="str">
        <f t="shared" si="47"/>
        <v>A</v>
      </c>
      <c r="Z89" s="19" t="str">
        <f t="shared" si="48"/>
        <v>AGA</v>
      </c>
      <c r="AA89" s="19" t="str">
        <f t="shared" si="49"/>
        <v>R</v>
      </c>
      <c r="AB89" s="19"/>
      <c r="AC89" s="19"/>
      <c r="AD89" s="19"/>
      <c r="AE89" s="19"/>
      <c r="AF89" s="19"/>
      <c r="AG89" s="19" t="str">
        <f t="shared" si="50"/>
        <v>G</v>
      </c>
      <c r="AH89" s="19" t="str">
        <f t="shared" si="51"/>
        <v>T</v>
      </c>
      <c r="AI89" s="19" t="str">
        <f t="shared" si="52"/>
        <v>G</v>
      </c>
      <c r="AJ89" s="19" t="str">
        <f t="shared" si="53"/>
        <v>GTG</v>
      </c>
      <c r="AK89" s="19" t="str">
        <f t="shared" si="54"/>
        <v>V</v>
      </c>
      <c r="AL89" s="19"/>
      <c r="AM89" s="19"/>
      <c r="AN89" s="19"/>
      <c r="AO89" s="19"/>
      <c r="AP89" s="19"/>
      <c r="AQ89" s="19" t="s">
        <v>26</v>
      </c>
      <c r="AR89" s="19" t="s">
        <v>1358</v>
      </c>
      <c r="AS89" s="19" t="s">
        <v>1358</v>
      </c>
      <c r="AT89" s="19" t="str">
        <f t="shared" si="55"/>
        <v>ACC</v>
      </c>
      <c r="AU89" s="19" t="s">
        <v>1363</v>
      </c>
      <c r="AV89" s="19"/>
      <c r="AW89" s="19"/>
      <c r="AX89" s="19"/>
      <c r="AY89" s="19"/>
      <c r="AZ89" s="19"/>
      <c r="BA89" s="19" t="str">
        <f t="shared" ca="1" si="56"/>
        <v>G</v>
      </c>
      <c r="BB89" s="19" t="str">
        <f t="shared" ca="1" si="57"/>
        <v>G</v>
      </c>
      <c r="BC89" s="19" t="str">
        <f t="shared" ca="1" si="58"/>
        <v>G</v>
      </c>
      <c r="BD89" s="19" t="str">
        <f t="shared" ca="1" si="59"/>
        <v>GGG</v>
      </c>
      <c r="BE89" s="19" t="str">
        <f t="shared" ca="1" si="60"/>
        <v>G</v>
      </c>
      <c r="BF89" s="19"/>
      <c r="BG89" s="19"/>
      <c r="BH89" s="19"/>
      <c r="BI89" s="19"/>
      <c r="BJ89" s="19"/>
    </row>
    <row r="90" spans="1:62" x14ac:dyDescent="0.15">
      <c r="A90" s="19">
        <v>79</v>
      </c>
      <c r="B90" s="19">
        <v>-3.0523450000004004</v>
      </c>
      <c r="C90" s="19">
        <v>-2.5429224999840017</v>
      </c>
      <c r="D90" s="19">
        <v>-4.5316475000021228</v>
      </c>
      <c r="E90" s="19">
        <v>-1.27373</v>
      </c>
      <c r="F90" s="19">
        <f ca="1">'result(Ti-Al)'!AK102</f>
        <v>-2.9643474411889432</v>
      </c>
      <c r="G90" s="19"/>
      <c r="H90" s="19"/>
      <c r="I90" s="19"/>
      <c r="J90" s="19"/>
      <c r="K90" s="19"/>
      <c r="L90" s="19">
        <v>79</v>
      </c>
      <c r="M90" s="19" t="str">
        <f t="shared" si="40"/>
        <v>G</v>
      </c>
      <c r="N90" s="19" t="str">
        <f t="shared" si="41"/>
        <v>G</v>
      </c>
      <c r="O90" s="19" t="str">
        <f t="shared" si="42"/>
        <v>G</v>
      </c>
      <c r="P90" s="19" t="str">
        <f t="shared" si="43"/>
        <v>GGG</v>
      </c>
      <c r="Q90" s="19" t="str">
        <f t="shared" si="44"/>
        <v>G</v>
      </c>
      <c r="R90" s="19"/>
      <c r="S90" s="19"/>
      <c r="T90" s="19"/>
      <c r="U90" s="19"/>
      <c r="V90" s="19"/>
      <c r="W90" s="19" t="str">
        <f t="shared" si="45"/>
        <v>A</v>
      </c>
      <c r="X90" s="19" t="str">
        <f t="shared" si="46"/>
        <v>G</v>
      </c>
      <c r="Y90" s="19" t="str">
        <f t="shared" si="47"/>
        <v>A</v>
      </c>
      <c r="Z90" s="19" t="str">
        <f t="shared" si="48"/>
        <v>AGA</v>
      </c>
      <c r="AA90" s="19" t="str">
        <f t="shared" si="49"/>
        <v>R</v>
      </c>
      <c r="AB90" s="19"/>
      <c r="AC90" s="19"/>
      <c r="AD90" s="19"/>
      <c r="AE90" s="19"/>
      <c r="AF90" s="19"/>
      <c r="AG90" s="19" t="str">
        <f t="shared" si="50"/>
        <v>G</v>
      </c>
      <c r="AH90" s="19" t="str">
        <f t="shared" si="51"/>
        <v>T</v>
      </c>
      <c r="AI90" s="19" t="str">
        <f t="shared" si="52"/>
        <v>G</v>
      </c>
      <c r="AJ90" s="19" t="str">
        <f t="shared" si="53"/>
        <v>GTG</v>
      </c>
      <c r="AK90" s="19" t="str">
        <f t="shared" si="54"/>
        <v>V</v>
      </c>
      <c r="AL90" s="19"/>
      <c r="AM90" s="19"/>
      <c r="AN90" s="19"/>
      <c r="AO90" s="19"/>
      <c r="AP90" s="19"/>
      <c r="AQ90" s="19" t="s">
        <v>26</v>
      </c>
      <c r="AR90" s="19" t="s">
        <v>1358</v>
      </c>
      <c r="AS90" s="19" t="s">
        <v>1358</v>
      </c>
      <c r="AT90" s="19" t="str">
        <f t="shared" si="55"/>
        <v>ACC</v>
      </c>
      <c r="AU90" s="19" t="s">
        <v>1363</v>
      </c>
      <c r="AV90" s="19"/>
      <c r="AW90" s="19"/>
      <c r="AX90" s="19"/>
      <c r="AY90" s="19"/>
      <c r="AZ90" s="19"/>
      <c r="BA90" s="19" t="str">
        <f t="shared" ca="1" si="56"/>
        <v>A</v>
      </c>
      <c r="BB90" s="19" t="str">
        <f t="shared" ca="1" si="57"/>
        <v>G</v>
      </c>
      <c r="BC90" s="19" t="str">
        <f t="shared" ca="1" si="58"/>
        <v>A</v>
      </c>
      <c r="BD90" s="19" t="str">
        <f t="shared" ca="1" si="59"/>
        <v>AGA</v>
      </c>
      <c r="BE90" s="19" t="str">
        <f t="shared" ca="1" si="60"/>
        <v>R</v>
      </c>
      <c r="BF90" s="19"/>
      <c r="BG90" s="19"/>
      <c r="BH90" s="19"/>
      <c r="BI90" s="19"/>
      <c r="BJ90" s="19"/>
    </row>
    <row r="91" spans="1:62" x14ac:dyDescent="0.15">
      <c r="A91" s="19">
        <v>80</v>
      </c>
      <c r="B91" s="19">
        <v>-1.8303450000018984</v>
      </c>
      <c r="C91" s="19">
        <v>-3.7289224999845771</v>
      </c>
      <c r="D91" s="19">
        <v>-3.0356475000026251</v>
      </c>
      <c r="E91" s="19">
        <v>-1.85873</v>
      </c>
      <c r="F91" s="19">
        <f ca="1">'result(Ti-Al)'!AK103</f>
        <v>-4.409847641473494</v>
      </c>
      <c r="G91" s="19"/>
      <c r="H91" s="19"/>
      <c r="I91" s="19"/>
      <c r="J91" s="19"/>
      <c r="K91" s="19"/>
      <c r="L91" s="19">
        <v>80</v>
      </c>
      <c r="M91" s="19" t="str">
        <f t="shared" si="40"/>
        <v>A</v>
      </c>
      <c r="N91" s="19" t="str">
        <f t="shared" si="41"/>
        <v>G</v>
      </c>
      <c r="O91" s="19" t="str">
        <f t="shared" si="42"/>
        <v>A</v>
      </c>
      <c r="P91" s="19" t="str">
        <f t="shared" si="43"/>
        <v>AGA</v>
      </c>
      <c r="Q91" s="19" t="str">
        <f t="shared" si="44"/>
        <v>R</v>
      </c>
      <c r="R91" s="19"/>
      <c r="S91" s="19"/>
      <c r="T91" s="19"/>
      <c r="U91" s="19"/>
      <c r="V91" s="19"/>
      <c r="W91" s="19" t="str">
        <f t="shared" si="45"/>
        <v>G</v>
      </c>
      <c r="X91" s="19" t="str">
        <f t="shared" si="46"/>
        <v>G</v>
      </c>
      <c r="Y91" s="19" t="str">
        <f t="shared" si="47"/>
        <v>G</v>
      </c>
      <c r="Z91" s="19" t="str">
        <f t="shared" si="48"/>
        <v>GGG</v>
      </c>
      <c r="AA91" s="19" t="str">
        <f t="shared" si="49"/>
        <v>G</v>
      </c>
      <c r="AB91" s="19"/>
      <c r="AC91" s="19"/>
      <c r="AD91" s="19"/>
      <c r="AE91" s="19"/>
      <c r="AF91" s="19"/>
      <c r="AG91" s="19" t="str">
        <f t="shared" si="50"/>
        <v>G</v>
      </c>
      <c r="AH91" s="19" t="str">
        <f t="shared" si="51"/>
        <v>G</v>
      </c>
      <c r="AI91" s="19" t="str">
        <f t="shared" si="52"/>
        <v>G</v>
      </c>
      <c r="AJ91" s="19" t="str">
        <f t="shared" si="53"/>
        <v>GGG</v>
      </c>
      <c r="AK91" s="19" t="str">
        <f t="shared" si="54"/>
        <v>G</v>
      </c>
      <c r="AL91" s="19"/>
      <c r="AM91" s="19"/>
      <c r="AN91" s="19"/>
      <c r="AO91" s="19"/>
      <c r="AP91" s="19"/>
      <c r="AQ91" s="19" t="s">
        <v>26</v>
      </c>
      <c r="AR91" s="19" t="s">
        <v>1358</v>
      </c>
      <c r="AS91" s="19" t="s">
        <v>1358</v>
      </c>
      <c r="AT91" s="19" t="str">
        <f t="shared" si="55"/>
        <v>ACC</v>
      </c>
      <c r="AU91" s="19" t="s">
        <v>1363</v>
      </c>
      <c r="AV91" s="19"/>
      <c r="AW91" s="19"/>
      <c r="AX91" s="19"/>
      <c r="AY91" s="19"/>
      <c r="AZ91" s="19"/>
      <c r="BA91" s="19" t="str">
        <f t="shared" ca="1" si="56"/>
        <v>G</v>
      </c>
      <c r="BB91" s="19" t="str">
        <f t="shared" ca="1" si="57"/>
        <v>T</v>
      </c>
      <c r="BC91" s="19" t="str">
        <f t="shared" ca="1" si="58"/>
        <v>G</v>
      </c>
      <c r="BD91" s="19" t="str">
        <f t="shared" ca="1" si="59"/>
        <v>GTG</v>
      </c>
      <c r="BE91" s="19" t="str">
        <f t="shared" ca="1" si="60"/>
        <v>V</v>
      </c>
      <c r="BF91" s="19"/>
      <c r="BG91" s="19"/>
      <c r="BH91" s="19"/>
      <c r="BI91" s="19"/>
      <c r="BJ91" s="19"/>
    </row>
    <row r="92" spans="1:62" x14ac:dyDescent="0.15">
      <c r="A92" s="19">
        <v>81</v>
      </c>
      <c r="B92" s="19">
        <v>-5.3643450000002701</v>
      </c>
      <c r="C92" s="19">
        <v>-1.1819224999847222</v>
      </c>
      <c r="D92" s="19">
        <v>-2.9956475000041394</v>
      </c>
      <c r="E92" s="19">
        <v>-1.32473</v>
      </c>
      <c r="F92" s="19">
        <f ca="1">'result(Ti-Al)'!AK104</f>
        <v>1.5904720753361019</v>
      </c>
      <c r="G92" s="19"/>
      <c r="H92" s="19"/>
      <c r="I92" s="19"/>
      <c r="J92" s="19"/>
      <c r="K92" s="19"/>
      <c r="L92" s="19">
        <v>81</v>
      </c>
      <c r="M92" s="19" t="str">
        <f t="shared" si="40"/>
        <v>G</v>
      </c>
      <c r="N92" s="19" t="str">
        <f t="shared" si="41"/>
        <v>T</v>
      </c>
      <c r="O92" s="19" t="str">
        <f t="shared" si="42"/>
        <v>G</v>
      </c>
      <c r="P92" s="19" t="str">
        <f t="shared" si="43"/>
        <v>GTG</v>
      </c>
      <c r="Q92" s="19" t="str">
        <f t="shared" si="44"/>
        <v>V</v>
      </c>
      <c r="R92" s="19"/>
      <c r="S92" s="19"/>
      <c r="T92" s="19"/>
      <c r="U92" s="19"/>
      <c r="V92" s="19"/>
      <c r="W92" s="19" t="str">
        <f t="shared" si="45"/>
        <v>A</v>
      </c>
      <c r="X92" s="19" t="str">
        <f t="shared" si="46"/>
        <v>G</v>
      </c>
      <c r="Y92" s="19" t="str">
        <f t="shared" si="47"/>
        <v>A</v>
      </c>
      <c r="Z92" s="19" t="str">
        <f t="shared" si="48"/>
        <v>AGA</v>
      </c>
      <c r="AA92" s="19" t="str">
        <f t="shared" si="49"/>
        <v>R</v>
      </c>
      <c r="AB92" s="19"/>
      <c r="AC92" s="19"/>
      <c r="AD92" s="19"/>
      <c r="AE92" s="19"/>
      <c r="AF92" s="19"/>
      <c r="AG92" s="19" t="str">
        <f t="shared" si="50"/>
        <v>A</v>
      </c>
      <c r="AH92" s="19" t="str">
        <f t="shared" si="51"/>
        <v>G</v>
      </c>
      <c r="AI92" s="19" t="str">
        <f t="shared" si="52"/>
        <v>A</v>
      </c>
      <c r="AJ92" s="19" t="str">
        <f t="shared" si="53"/>
        <v>AGA</v>
      </c>
      <c r="AK92" s="19" t="str">
        <f t="shared" si="54"/>
        <v>R</v>
      </c>
      <c r="AL92" s="19"/>
      <c r="AM92" s="19"/>
      <c r="AN92" s="19"/>
      <c r="AO92" s="19"/>
      <c r="AP92" s="19"/>
      <c r="AQ92" s="19" t="s">
        <v>1358</v>
      </c>
      <c r="AR92" s="19" t="s">
        <v>1358</v>
      </c>
      <c r="AS92" s="19" t="s">
        <v>1358</v>
      </c>
      <c r="AT92" s="19" t="str">
        <f t="shared" si="55"/>
        <v>CCC</v>
      </c>
      <c r="AU92" s="19" t="s">
        <v>1392</v>
      </c>
      <c r="AV92" s="19"/>
      <c r="AW92" s="19"/>
      <c r="AX92" s="19"/>
      <c r="AY92" s="19"/>
      <c r="AZ92" s="19"/>
      <c r="BA92" s="19" t="str">
        <f t="shared" ca="1" si="56"/>
        <v>A</v>
      </c>
      <c r="BB92" s="19" t="str">
        <f t="shared" ca="1" si="57"/>
        <v>A</v>
      </c>
      <c r="BC92" s="19" t="str">
        <f t="shared" ca="1" si="58"/>
        <v>C</v>
      </c>
      <c r="BD92" s="19" t="str">
        <f t="shared" ca="1" si="59"/>
        <v>AAC</v>
      </c>
      <c r="BE92" s="19" t="str">
        <f t="shared" ca="1" si="60"/>
        <v>N</v>
      </c>
      <c r="BF92" s="19"/>
      <c r="BG92" s="19"/>
      <c r="BH92" s="19"/>
      <c r="BI92" s="19"/>
      <c r="BJ92" s="19"/>
    </row>
    <row r="93" spans="1:62" x14ac:dyDescent="0.15">
      <c r="A93" s="19">
        <v>82</v>
      </c>
      <c r="B93" s="19">
        <v>-3.776344999998571</v>
      </c>
      <c r="C93" s="19">
        <v>-2.198922499985656</v>
      </c>
      <c r="D93" s="19">
        <v>-3.2976475000019434</v>
      </c>
      <c r="E93" s="19">
        <v>-1.4807300000000001</v>
      </c>
      <c r="F93" s="19">
        <f ca="1">'result(Ti-Al)'!AK105</f>
        <v>-0.22281716663667472</v>
      </c>
      <c r="G93" s="19"/>
      <c r="H93" s="19"/>
      <c r="I93" s="19"/>
      <c r="J93" s="19"/>
      <c r="K93" s="19"/>
      <c r="L93" s="19">
        <v>82</v>
      </c>
      <c r="M93" s="19" t="str">
        <f t="shared" si="40"/>
        <v>G</v>
      </c>
      <c r="N93" s="19" t="str">
        <f t="shared" si="41"/>
        <v>G</v>
      </c>
      <c r="O93" s="19" t="str">
        <f t="shared" si="42"/>
        <v>G</v>
      </c>
      <c r="P93" s="19" t="str">
        <f t="shared" si="43"/>
        <v>GGG</v>
      </c>
      <c r="Q93" s="19" t="str">
        <f t="shared" si="44"/>
        <v>G</v>
      </c>
      <c r="R93" s="19"/>
      <c r="S93" s="19"/>
      <c r="T93" s="19"/>
      <c r="U93" s="19"/>
      <c r="V93" s="19"/>
      <c r="W93" s="19" t="str">
        <f t="shared" si="45"/>
        <v>A</v>
      </c>
      <c r="X93" s="19" t="str">
        <f t="shared" si="46"/>
        <v>G</v>
      </c>
      <c r="Y93" s="19" t="str">
        <f t="shared" si="47"/>
        <v>A</v>
      </c>
      <c r="Z93" s="19" t="str">
        <f t="shared" si="48"/>
        <v>AGA</v>
      </c>
      <c r="AA93" s="19" t="str">
        <f t="shared" si="49"/>
        <v>R</v>
      </c>
      <c r="AB93" s="19"/>
      <c r="AC93" s="19"/>
      <c r="AD93" s="19"/>
      <c r="AE93" s="19"/>
      <c r="AF93" s="19"/>
      <c r="AG93" s="19" t="str">
        <f t="shared" si="50"/>
        <v>G</v>
      </c>
      <c r="AH93" s="19" t="str">
        <f t="shared" si="51"/>
        <v>G</v>
      </c>
      <c r="AI93" s="19" t="str">
        <f t="shared" si="52"/>
        <v>G</v>
      </c>
      <c r="AJ93" s="19" t="str">
        <f t="shared" si="53"/>
        <v>GGG</v>
      </c>
      <c r="AK93" s="19" t="str">
        <f t="shared" si="54"/>
        <v>G</v>
      </c>
      <c r="AL93" s="19"/>
      <c r="AM93" s="19"/>
      <c r="AN93" s="19"/>
      <c r="AO93" s="19"/>
      <c r="AP93" s="19"/>
      <c r="AQ93" s="19" t="s">
        <v>26</v>
      </c>
      <c r="AR93" s="19" t="s">
        <v>1358</v>
      </c>
      <c r="AS93" s="19" t="s">
        <v>1358</v>
      </c>
      <c r="AT93" s="19" t="str">
        <f t="shared" si="55"/>
        <v>ACC</v>
      </c>
      <c r="AU93" s="19" t="s">
        <v>1363</v>
      </c>
      <c r="AV93" s="19"/>
      <c r="AW93" s="19"/>
      <c r="AX93" s="19"/>
      <c r="AY93" s="19"/>
      <c r="AZ93" s="19"/>
      <c r="BA93" s="19" t="str">
        <f t="shared" ca="1" si="56"/>
        <v>A</v>
      </c>
      <c r="BB93" s="19" t="str">
        <f t="shared" ca="1" si="57"/>
        <v>G</v>
      </c>
      <c r="BC93" s="19" t="str">
        <f t="shared" ca="1" si="58"/>
        <v>A</v>
      </c>
      <c r="BD93" s="19" t="str">
        <f t="shared" ca="1" si="59"/>
        <v>AGA</v>
      </c>
      <c r="BE93" s="19" t="str">
        <f t="shared" ca="1" si="60"/>
        <v>R</v>
      </c>
      <c r="BF93" s="19"/>
      <c r="BG93" s="19"/>
      <c r="BH93" s="19"/>
      <c r="BI93" s="19"/>
      <c r="BJ93" s="19"/>
    </row>
    <row r="94" spans="1:62" x14ac:dyDescent="0.15">
      <c r="A94" s="19">
        <v>83</v>
      </c>
      <c r="B94" s="19">
        <v>-1.7363450000011937</v>
      </c>
      <c r="C94" s="19">
        <v>-2.1959224999861249</v>
      </c>
      <c r="D94" s="19">
        <v>-5.2766475000041169</v>
      </c>
      <c r="E94" s="19">
        <v>-0.59572999999999998</v>
      </c>
      <c r="F94" s="19">
        <f ca="1">'result(Ti-Al)'!AK106</f>
        <v>-3.2767254057636586</v>
      </c>
      <c r="G94" s="19"/>
      <c r="H94" s="19"/>
      <c r="I94" s="19"/>
      <c r="J94" s="19"/>
      <c r="K94" s="19"/>
      <c r="L94" s="19">
        <v>83</v>
      </c>
      <c r="M94" s="19" t="str">
        <f t="shared" si="40"/>
        <v>A</v>
      </c>
      <c r="N94" s="19" t="str">
        <f t="shared" si="41"/>
        <v>G</v>
      </c>
      <c r="O94" s="19" t="str">
        <f t="shared" si="42"/>
        <v>A</v>
      </c>
      <c r="P94" s="19" t="str">
        <f t="shared" si="43"/>
        <v>AGA</v>
      </c>
      <c r="Q94" s="19" t="str">
        <f t="shared" si="44"/>
        <v>R</v>
      </c>
      <c r="R94" s="19"/>
      <c r="S94" s="19"/>
      <c r="T94" s="19"/>
      <c r="U94" s="19"/>
      <c r="V94" s="19"/>
      <c r="W94" s="19" t="str">
        <f t="shared" si="45"/>
        <v>A</v>
      </c>
      <c r="X94" s="19" t="str">
        <f t="shared" si="46"/>
        <v>G</v>
      </c>
      <c r="Y94" s="19" t="str">
        <f t="shared" si="47"/>
        <v>A</v>
      </c>
      <c r="Z94" s="19" t="str">
        <f t="shared" si="48"/>
        <v>AGA</v>
      </c>
      <c r="AA94" s="19" t="str">
        <f t="shared" si="49"/>
        <v>R</v>
      </c>
      <c r="AB94" s="19"/>
      <c r="AC94" s="19"/>
      <c r="AD94" s="19"/>
      <c r="AE94" s="19"/>
      <c r="AF94" s="19"/>
      <c r="AG94" s="19" t="str">
        <f t="shared" si="50"/>
        <v>G</v>
      </c>
      <c r="AH94" s="19" t="str">
        <f t="shared" si="51"/>
        <v>T</v>
      </c>
      <c r="AI94" s="19" t="str">
        <f t="shared" si="52"/>
        <v>G</v>
      </c>
      <c r="AJ94" s="19" t="str">
        <f t="shared" si="53"/>
        <v>GTG</v>
      </c>
      <c r="AK94" s="19" t="str">
        <f t="shared" si="54"/>
        <v>V</v>
      </c>
      <c r="AL94" s="19"/>
      <c r="AM94" s="19"/>
      <c r="AN94" s="19"/>
      <c r="AO94" s="19"/>
      <c r="AP94" s="19"/>
      <c r="AQ94" s="19" t="s">
        <v>1358</v>
      </c>
      <c r="AR94" s="19" t="s">
        <v>1358</v>
      </c>
      <c r="AS94" s="19" t="s">
        <v>1363</v>
      </c>
      <c r="AT94" s="19" t="str">
        <f t="shared" si="55"/>
        <v>CCT</v>
      </c>
      <c r="AU94" s="19" t="s">
        <v>1392</v>
      </c>
      <c r="AV94" s="19"/>
      <c r="AW94" s="19"/>
      <c r="AX94" s="19"/>
      <c r="AY94" s="19"/>
      <c r="AZ94" s="19"/>
      <c r="BA94" s="19" t="str">
        <f t="shared" ca="1" si="56"/>
        <v>G</v>
      </c>
      <c r="BB94" s="19" t="str">
        <f t="shared" ca="1" si="57"/>
        <v>G</v>
      </c>
      <c r="BC94" s="19" t="str">
        <f t="shared" ca="1" si="58"/>
        <v>G</v>
      </c>
      <c r="BD94" s="19" t="str">
        <f t="shared" ca="1" si="59"/>
        <v>GGG</v>
      </c>
      <c r="BE94" s="19" t="str">
        <f t="shared" ca="1" si="60"/>
        <v>G</v>
      </c>
      <c r="BF94" s="19"/>
      <c r="BG94" s="19"/>
      <c r="BH94" s="19"/>
      <c r="BI94" s="19"/>
      <c r="BJ94" s="19"/>
    </row>
    <row r="95" spans="1:62" x14ac:dyDescent="0.15">
      <c r="A95" s="19">
        <v>84</v>
      </c>
      <c r="B95" s="19">
        <v>-1.3003450000006467</v>
      </c>
      <c r="C95" s="19">
        <v>-3.702922499986272</v>
      </c>
      <c r="D95" s="19">
        <v>-5.5216475000037235</v>
      </c>
      <c r="E95" s="19">
        <v>-1.69173</v>
      </c>
      <c r="F95" s="19">
        <f ca="1">'result(Ti-Al)'!AK107</f>
        <v>-2.3454000521095533</v>
      </c>
      <c r="G95" s="19"/>
      <c r="H95" s="19"/>
      <c r="I95" s="19"/>
      <c r="J95" s="19"/>
      <c r="K95" s="19"/>
      <c r="L95" s="19">
        <v>84</v>
      </c>
      <c r="M95" s="19" t="str">
        <f t="shared" si="40"/>
        <v>A</v>
      </c>
      <c r="N95" s="19" t="str">
        <f t="shared" si="41"/>
        <v>G</v>
      </c>
      <c r="O95" s="19" t="str">
        <f t="shared" si="42"/>
        <v>A</v>
      </c>
      <c r="P95" s="19" t="str">
        <f t="shared" si="43"/>
        <v>AGA</v>
      </c>
      <c r="Q95" s="19" t="str">
        <f t="shared" si="44"/>
        <v>R</v>
      </c>
      <c r="R95" s="19"/>
      <c r="S95" s="19"/>
      <c r="T95" s="19"/>
      <c r="U95" s="19"/>
      <c r="V95" s="19"/>
      <c r="W95" s="19" t="str">
        <f t="shared" si="45"/>
        <v>G</v>
      </c>
      <c r="X95" s="19" t="str">
        <f t="shared" si="46"/>
        <v>G</v>
      </c>
      <c r="Y95" s="19" t="str">
        <f t="shared" si="47"/>
        <v>G</v>
      </c>
      <c r="Z95" s="19" t="str">
        <f t="shared" si="48"/>
        <v>GGG</v>
      </c>
      <c r="AA95" s="19" t="str">
        <f t="shared" si="49"/>
        <v>G</v>
      </c>
      <c r="AB95" s="19"/>
      <c r="AC95" s="19"/>
      <c r="AD95" s="19"/>
      <c r="AE95" s="19"/>
      <c r="AF95" s="19"/>
      <c r="AG95" s="19" t="str">
        <f t="shared" si="50"/>
        <v>G</v>
      </c>
      <c r="AH95" s="19" t="str">
        <f t="shared" si="51"/>
        <v>T</v>
      </c>
      <c r="AI95" s="19" t="str">
        <f t="shared" si="52"/>
        <v>T</v>
      </c>
      <c r="AJ95" s="19" t="str">
        <f t="shared" si="53"/>
        <v>GTT</v>
      </c>
      <c r="AK95" s="19" t="str">
        <f t="shared" si="54"/>
        <v>V</v>
      </c>
      <c r="AL95" s="19"/>
      <c r="AM95" s="19"/>
      <c r="AN95" s="19"/>
      <c r="AO95" s="19"/>
      <c r="AP95" s="19"/>
      <c r="AQ95" s="19" t="s">
        <v>26</v>
      </c>
      <c r="AR95" s="19" t="s">
        <v>26</v>
      </c>
      <c r="AS95" s="19" t="s">
        <v>1358</v>
      </c>
      <c r="AT95" s="19" t="str">
        <f t="shared" si="55"/>
        <v>AAC</v>
      </c>
      <c r="AU95" s="19" t="s">
        <v>1382</v>
      </c>
      <c r="AV95" s="19"/>
      <c r="AW95" s="19"/>
      <c r="AX95" s="19"/>
      <c r="AY95" s="19"/>
      <c r="AZ95" s="19"/>
      <c r="BA95" s="19" t="str">
        <f t="shared" ca="1" si="56"/>
        <v>A</v>
      </c>
      <c r="BB95" s="19" t="str">
        <f t="shared" ca="1" si="57"/>
        <v>G</v>
      </c>
      <c r="BC95" s="19" t="str">
        <f t="shared" ca="1" si="58"/>
        <v>A</v>
      </c>
      <c r="BD95" s="19" t="str">
        <f t="shared" ca="1" si="59"/>
        <v>AGA</v>
      </c>
      <c r="BE95" s="19" t="str">
        <f t="shared" ca="1" si="60"/>
        <v>R</v>
      </c>
      <c r="BF95" s="19"/>
      <c r="BG95" s="19"/>
      <c r="BH95" s="19"/>
      <c r="BI95" s="19"/>
      <c r="BJ95" s="19"/>
    </row>
    <row r="96" spans="1:62" x14ac:dyDescent="0.15">
      <c r="A96" s="19">
        <v>85</v>
      </c>
      <c r="B96" s="19">
        <v>-4.214345000001174</v>
      </c>
      <c r="C96" s="19">
        <v>-3.2519224999845164</v>
      </c>
      <c r="D96" s="19">
        <v>-3.1036475000050245</v>
      </c>
      <c r="E96" s="19">
        <v>0.36926799999999999</v>
      </c>
      <c r="F96" s="19">
        <f ca="1">'result(Ti-Al)'!AK108</f>
        <v>0.1740910765250544</v>
      </c>
      <c r="G96" s="19"/>
      <c r="H96" s="19"/>
      <c r="I96" s="19"/>
      <c r="J96" s="19"/>
      <c r="K96" s="19"/>
      <c r="L96" s="19">
        <v>85</v>
      </c>
      <c r="M96" s="19" t="str">
        <f t="shared" si="40"/>
        <v>G</v>
      </c>
      <c r="N96" s="19" t="str">
        <f t="shared" si="41"/>
        <v>T</v>
      </c>
      <c r="O96" s="19" t="str">
        <f t="shared" si="42"/>
        <v>G</v>
      </c>
      <c r="P96" s="19" t="str">
        <f t="shared" si="43"/>
        <v>GTG</v>
      </c>
      <c r="Q96" s="19" t="str">
        <f t="shared" si="44"/>
        <v>V</v>
      </c>
      <c r="R96" s="19"/>
      <c r="S96" s="19"/>
      <c r="T96" s="19"/>
      <c r="U96" s="19"/>
      <c r="V96" s="19"/>
      <c r="W96" s="19" t="str">
        <f t="shared" si="45"/>
        <v>G</v>
      </c>
      <c r="X96" s="19" t="str">
        <f t="shared" si="46"/>
        <v>G</v>
      </c>
      <c r="Y96" s="19" t="str">
        <f t="shared" si="47"/>
        <v>G</v>
      </c>
      <c r="Z96" s="19" t="str">
        <f t="shared" si="48"/>
        <v>GGG</v>
      </c>
      <c r="AA96" s="19" t="str">
        <f t="shared" si="49"/>
        <v>G</v>
      </c>
      <c r="AB96" s="19"/>
      <c r="AC96" s="19"/>
      <c r="AD96" s="19"/>
      <c r="AE96" s="19"/>
      <c r="AF96" s="19"/>
      <c r="AG96" s="19" t="str">
        <f t="shared" si="50"/>
        <v>G</v>
      </c>
      <c r="AH96" s="19" t="str">
        <f t="shared" si="51"/>
        <v>G</v>
      </c>
      <c r="AI96" s="19" t="str">
        <f t="shared" si="52"/>
        <v>G</v>
      </c>
      <c r="AJ96" s="19" t="str">
        <f t="shared" si="53"/>
        <v>GGG</v>
      </c>
      <c r="AK96" s="19" t="str">
        <f t="shared" si="54"/>
        <v>G</v>
      </c>
      <c r="AL96" s="19"/>
      <c r="AM96" s="19"/>
      <c r="AN96" s="19"/>
      <c r="AO96" s="19"/>
      <c r="AP96" s="19"/>
      <c r="AQ96" s="19" t="s">
        <v>26</v>
      </c>
      <c r="AR96" s="19" t="s">
        <v>26</v>
      </c>
      <c r="AS96" s="19" t="s">
        <v>1358</v>
      </c>
      <c r="AT96" s="19" t="str">
        <f t="shared" si="55"/>
        <v>AAC</v>
      </c>
      <c r="AU96" s="19" t="s">
        <v>1382</v>
      </c>
      <c r="AV96" s="19"/>
      <c r="AW96" s="19"/>
      <c r="AX96" s="19"/>
      <c r="AY96" s="19"/>
      <c r="AZ96" s="19"/>
      <c r="BA96" s="19" t="str">
        <f t="shared" ca="1" si="56"/>
        <v>A</v>
      </c>
      <c r="BB96" s="19" t="str">
        <f t="shared" ca="1" si="57"/>
        <v>A</v>
      </c>
      <c r="BC96" s="19" t="str">
        <f t="shared" ca="1" si="58"/>
        <v>A</v>
      </c>
      <c r="BD96" s="19" t="str">
        <f t="shared" ca="1" si="59"/>
        <v>AAA</v>
      </c>
      <c r="BE96" s="19" t="str">
        <f t="shared" ca="1" si="60"/>
        <v>K</v>
      </c>
      <c r="BF96" s="19"/>
      <c r="BG96" s="19"/>
      <c r="BH96" s="19"/>
      <c r="BI96" s="19"/>
      <c r="BJ96" s="19"/>
    </row>
    <row r="97" spans="1:62" x14ac:dyDescent="0.15">
      <c r="A97" s="19">
        <v>86</v>
      </c>
      <c r="B97" s="19">
        <v>-3.0503450000018972</v>
      </c>
      <c r="C97" s="19">
        <v>-3.6609224999857304</v>
      </c>
      <c r="D97" s="19">
        <v>-2.5656475000026546</v>
      </c>
      <c r="E97" s="19">
        <v>-0.92573000000000005</v>
      </c>
      <c r="F97" s="19">
        <f ca="1">'result(Ti-Al)'!AK109</f>
        <v>-1.3473011637978241</v>
      </c>
      <c r="G97" s="19"/>
      <c r="H97" s="19"/>
      <c r="I97" s="19"/>
      <c r="J97" s="19"/>
      <c r="K97" s="19"/>
      <c r="L97" s="19">
        <v>86</v>
      </c>
      <c r="M97" s="19" t="str">
        <f t="shared" si="40"/>
        <v>G</v>
      </c>
      <c r="N97" s="19" t="str">
        <f t="shared" si="41"/>
        <v>G</v>
      </c>
      <c r="O97" s="19" t="str">
        <f t="shared" si="42"/>
        <v>G</v>
      </c>
      <c r="P97" s="19" t="str">
        <f t="shared" si="43"/>
        <v>GGG</v>
      </c>
      <c r="Q97" s="19" t="str">
        <f t="shared" si="44"/>
        <v>G</v>
      </c>
      <c r="R97" s="19"/>
      <c r="S97" s="19"/>
      <c r="T97" s="19"/>
      <c r="U97" s="19"/>
      <c r="V97" s="19"/>
      <c r="W97" s="19" t="str">
        <f t="shared" si="45"/>
        <v>G</v>
      </c>
      <c r="X97" s="19" t="str">
        <f t="shared" si="46"/>
        <v>G</v>
      </c>
      <c r="Y97" s="19" t="str">
        <f t="shared" si="47"/>
        <v>G</v>
      </c>
      <c r="Z97" s="19" t="str">
        <f t="shared" si="48"/>
        <v>GGG</v>
      </c>
      <c r="AA97" s="19" t="str">
        <f t="shared" si="49"/>
        <v>G</v>
      </c>
      <c r="AB97" s="19"/>
      <c r="AC97" s="19"/>
      <c r="AD97" s="19"/>
      <c r="AE97" s="19"/>
      <c r="AF97" s="19"/>
      <c r="AG97" s="19" t="str">
        <f t="shared" si="50"/>
        <v>A</v>
      </c>
      <c r="AH97" s="19" t="str">
        <f t="shared" si="51"/>
        <v>G</v>
      </c>
      <c r="AI97" s="19" t="str">
        <f t="shared" si="52"/>
        <v>A</v>
      </c>
      <c r="AJ97" s="19" t="str">
        <f t="shared" si="53"/>
        <v>AGA</v>
      </c>
      <c r="AK97" s="19" t="str">
        <f t="shared" si="54"/>
        <v>R</v>
      </c>
      <c r="AL97" s="19"/>
      <c r="AM97" s="19"/>
      <c r="AN97" s="19"/>
      <c r="AO97" s="19"/>
      <c r="AP97" s="19"/>
      <c r="AQ97" s="19" t="s">
        <v>26</v>
      </c>
      <c r="AR97" s="19" t="s">
        <v>1358</v>
      </c>
      <c r="AS97" s="19" t="s">
        <v>1358</v>
      </c>
      <c r="AT97" s="19" t="str">
        <f t="shared" si="55"/>
        <v>ACC</v>
      </c>
      <c r="AU97" s="19" t="s">
        <v>1363</v>
      </c>
      <c r="AV97" s="19"/>
      <c r="AW97" s="19"/>
      <c r="AX97" s="19"/>
      <c r="AY97" s="19"/>
      <c r="AZ97" s="19"/>
      <c r="BA97" s="19" t="str">
        <f t="shared" ca="1" si="56"/>
        <v>A</v>
      </c>
      <c r="BB97" s="19" t="str">
        <f t="shared" ca="1" si="57"/>
        <v>G</v>
      </c>
      <c r="BC97" s="19" t="str">
        <f t="shared" ca="1" si="58"/>
        <v>A</v>
      </c>
      <c r="BD97" s="19" t="str">
        <f t="shared" ca="1" si="59"/>
        <v>AGA</v>
      </c>
      <c r="BE97" s="19" t="str">
        <f t="shared" ca="1" si="60"/>
        <v>R</v>
      </c>
      <c r="BF97" s="19"/>
      <c r="BG97" s="19"/>
      <c r="BH97" s="19"/>
      <c r="BI97" s="19"/>
      <c r="BJ97" s="19"/>
    </row>
    <row r="98" spans="1:62" x14ac:dyDescent="0.15">
      <c r="A98" s="19">
        <v>87</v>
      </c>
      <c r="B98" s="19">
        <v>-2.22134499999882</v>
      </c>
      <c r="C98" s="19">
        <v>-4.8789224999836733</v>
      </c>
      <c r="D98" s="19">
        <v>-5.1476475000029609</v>
      </c>
      <c r="E98" s="19">
        <v>-2.4457300000000002</v>
      </c>
      <c r="F98" s="19">
        <f ca="1">'result(Ti-Al)'!AK110</f>
        <v>-2.8431302593777423</v>
      </c>
      <c r="G98" s="19"/>
      <c r="H98" s="19"/>
      <c r="I98" s="19"/>
      <c r="J98" s="19"/>
      <c r="K98" s="19"/>
      <c r="L98" s="19">
        <v>87</v>
      </c>
      <c r="M98" s="19" t="str">
        <f t="shared" si="40"/>
        <v>A</v>
      </c>
      <c r="N98" s="19" t="str">
        <f t="shared" si="41"/>
        <v>G</v>
      </c>
      <c r="O98" s="19" t="str">
        <f t="shared" si="42"/>
        <v>A</v>
      </c>
      <c r="P98" s="19" t="str">
        <f t="shared" si="43"/>
        <v>AGA</v>
      </c>
      <c r="Q98" s="19" t="str">
        <f t="shared" si="44"/>
        <v>R</v>
      </c>
      <c r="R98" s="19"/>
      <c r="S98" s="19"/>
      <c r="T98" s="19"/>
      <c r="U98" s="19"/>
      <c r="V98" s="19"/>
      <c r="W98" s="19" t="str">
        <f t="shared" si="45"/>
        <v>G</v>
      </c>
      <c r="X98" s="19" t="str">
        <f t="shared" si="46"/>
        <v>T</v>
      </c>
      <c r="Y98" s="19" t="str">
        <f t="shared" si="47"/>
        <v>G</v>
      </c>
      <c r="Z98" s="19" t="str">
        <f t="shared" si="48"/>
        <v>GTG</v>
      </c>
      <c r="AA98" s="19" t="str">
        <f t="shared" si="49"/>
        <v>V</v>
      </c>
      <c r="AB98" s="19"/>
      <c r="AC98" s="19"/>
      <c r="AD98" s="19"/>
      <c r="AE98" s="19"/>
      <c r="AF98" s="19"/>
      <c r="AG98" s="19" t="str">
        <f t="shared" si="50"/>
        <v>G</v>
      </c>
      <c r="AH98" s="19" t="str">
        <f t="shared" si="51"/>
        <v>T</v>
      </c>
      <c r="AI98" s="19" t="str">
        <f t="shared" si="52"/>
        <v>G</v>
      </c>
      <c r="AJ98" s="19" t="str">
        <f t="shared" si="53"/>
        <v>GTG</v>
      </c>
      <c r="AK98" s="19" t="str">
        <f t="shared" si="54"/>
        <v>V</v>
      </c>
      <c r="AL98" s="19"/>
      <c r="AM98" s="19"/>
      <c r="AN98" s="19"/>
      <c r="AO98" s="19"/>
      <c r="AP98" s="19"/>
      <c r="AQ98" s="19" t="s">
        <v>1358</v>
      </c>
      <c r="AR98" s="19" t="s">
        <v>1358</v>
      </c>
      <c r="AS98" s="19" t="s">
        <v>1358</v>
      </c>
      <c r="AT98" s="19" t="str">
        <f t="shared" si="55"/>
        <v>CCC</v>
      </c>
      <c r="AU98" s="19" t="s">
        <v>1392</v>
      </c>
      <c r="AV98" s="19"/>
      <c r="AW98" s="19"/>
      <c r="AX98" s="19"/>
      <c r="AY98" s="19"/>
      <c r="AZ98" s="19"/>
      <c r="BA98" s="19" t="str">
        <f t="shared" ca="1" si="56"/>
        <v>A</v>
      </c>
      <c r="BB98" s="19" t="str">
        <f t="shared" ca="1" si="57"/>
        <v>G</v>
      </c>
      <c r="BC98" s="19" t="str">
        <f t="shared" ca="1" si="58"/>
        <v>A</v>
      </c>
      <c r="BD98" s="19" t="str">
        <f t="shared" ca="1" si="59"/>
        <v>AGA</v>
      </c>
      <c r="BE98" s="19" t="str">
        <f t="shared" ca="1" si="60"/>
        <v>R</v>
      </c>
      <c r="BF98" s="19"/>
      <c r="BG98" s="19"/>
      <c r="BH98" s="19"/>
      <c r="BI98" s="19"/>
      <c r="BJ98" s="19"/>
    </row>
    <row r="99" spans="1:62" x14ac:dyDescent="0.15">
      <c r="A99" s="19">
        <v>88</v>
      </c>
      <c r="B99" s="19">
        <v>-3.0363450000017167</v>
      </c>
      <c r="C99" s="19">
        <v>-4.5839224999859596</v>
      </c>
      <c r="D99" s="19">
        <v>-5.3016475000049468</v>
      </c>
      <c r="E99" s="19">
        <v>-2.3257300000000001</v>
      </c>
      <c r="F99" s="19">
        <f ca="1">'result(Ti-Al)'!AK111</f>
        <v>0.63478134779882467</v>
      </c>
      <c r="G99" s="19"/>
      <c r="H99" s="19"/>
      <c r="I99" s="19"/>
      <c r="J99" s="19"/>
      <c r="K99" s="19"/>
      <c r="L99" s="19">
        <v>88</v>
      </c>
      <c r="M99" s="19" t="str">
        <f t="shared" si="40"/>
        <v>G</v>
      </c>
      <c r="N99" s="19" t="str">
        <f t="shared" si="41"/>
        <v>G</v>
      </c>
      <c r="O99" s="19" t="str">
        <f t="shared" si="42"/>
        <v>G</v>
      </c>
      <c r="P99" s="19" t="str">
        <f t="shared" si="43"/>
        <v>GGG</v>
      </c>
      <c r="Q99" s="19" t="str">
        <f t="shared" si="44"/>
        <v>G</v>
      </c>
      <c r="R99" s="19"/>
      <c r="S99" s="19"/>
      <c r="T99" s="19"/>
      <c r="U99" s="19"/>
      <c r="V99" s="19"/>
      <c r="W99" s="19" t="str">
        <f t="shared" si="45"/>
        <v>G</v>
      </c>
      <c r="X99" s="19" t="str">
        <f t="shared" si="46"/>
        <v>T</v>
      </c>
      <c r="Y99" s="19" t="str">
        <f t="shared" si="47"/>
        <v>G</v>
      </c>
      <c r="Z99" s="19" t="str">
        <f t="shared" si="48"/>
        <v>GTG</v>
      </c>
      <c r="AA99" s="19" t="str">
        <f t="shared" si="49"/>
        <v>V</v>
      </c>
      <c r="AB99" s="19"/>
      <c r="AC99" s="19"/>
      <c r="AD99" s="19"/>
      <c r="AE99" s="19"/>
      <c r="AF99" s="19"/>
      <c r="AG99" s="19" t="str">
        <f t="shared" si="50"/>
        <v>G</v>
      </c>
      <c r="AH99" s="19" t="str">
        <f t="shared" si="51"/>
        <v>T</v>
      </c>
      <c r="AI99" s="19" t="str">
        <f t="shared" si="52"/>
        <v>G</v>
      </c>
      <c r="AJ99" s="19" t="str">
        <f t="shared" si="53"/>
        <v>GTG</v>
      </c>
      <c r="AK99" s="19" t="str">
        <f t="shared" si="54"/>
        <v>V</v>
      </c>
      <c r="AL99" s="19"/>
      <c r="AM99" s="19"/>
      <c r="AN99" s="19"/>
      <c r="AO99" s="19"/>
      <c r="AP99" s="19"/>
      <c r="AQ99" s="19" t="s">
        <v>1358</v>
      </c>
      <c r="AR99" s="19" t="s">
        <v>1358</v>
      </c>
      <c r="AS99" s="19" t="s">
        <v>1358</v>
      </c>
      <c r="AT99" s="19" t="str">
        <f t="shared" si="55"/>
        <v>CCC</v>
      </c>
      <c r="AU99" s="19" t="s">
        <v>1392</v>
      </c>
      <c r="AV99" s="19"/>
      <c r="AW99" s="19"/>
      <c r="AX99" s="19"/>
      <c r="AY99" s="19"/>
      <c r="AZ99" s="19"/>
      <c r="BA99" s="19" t="str">
        <f t="shared" ca="1" si="56"/>
        <v>A</v>
      </c>
      <c r="BB99" s="19" t="str">
        <f t="shared" ca="1" si="57"/>
        <v>A</v>
      </c>
      <c r="BC99" s="19" t="str">
        <f t="shared" ca="1" si="58"/>
        <v>A</v>
      </c>
      <c r="BD99" s="19" t="str">
        <f t="shared" ca="1" si="59"/>
        <v>AAA</v>
      </c>
      <c r="BE99" s="19" t="str">
        <f t="shared" ca="1" si="60"/>
        <v>K</v>
      </c>
      <c r="BF99" s="19"/>
      <c r="BG99" s="19"/>
      <c r="BH99" s="19"/>
      <c r="BI99" s="19"/>
      <c r="BJ99" s="19"/>
    </row>
    <row r="100" spans="1:62" x14ac:dyDescent="0.15">
      <c r="A100" s="19">
        <v>89</v>
      </c>
      <c r="B100" s="19">
        <v>-3.0483449999998413</v>
      </c>
      <c r="C100" s="19">
        <v>-1.8639224999859039</v>
      </c>
      <c r="D100" s="19">
        <v>-4.7286475000021255</v>
      </c>
      <c r="E100" s="19">
        <v>1.022268</v>
      </c>
      <c r="F100" s="19">
        <f ca="1">'result(Ti-Al)'!AK112</f>
        <v>1.3583790759137078</v>
      </c>
      <c r="G100" s="19"/>
      <c r="H100" s="19"/>
      <c r="I100" s="19"/>
      <c r="J100" s="19"/>
      <c r="K100" s="19"/>
      <c r="L100" s="19">
        <v>89</v>
      </c>
      <c r="M100" s="19" t="str">
        <f t="shared" si="40"/>
        <v>G</v>
      </c>
      <c r="N100" s="19" t="str">
        <f t="shared" si="41"/>
        <v>G</v>
      </c>
      <c r="O100" s="19" t="str">
        <f t="shared" si="42"/>
        <v>G</v>
      </c>
      <c r="P100" s="19" t="str">
        <f t="shared" si="43"/>
        <v>GGG</v>
      </c>
      <c r="Q100" s="19" t="str">
        <f t="shared" si="44"/>
        <v>G</v>
      </c>
      <c r="R100" s="19"/>
      <c r="S100" s="19"/>
      <c r="T100" s="19"/>
      <c r="U100" s="19"/>
      <c r="V100" s="19"/>
      <c r="W100" s="19" t="str">
        <f t="shared" si="45"/>
        <v>A</v>
      </c>
      <c r="X100" s="19" t="str">
        <f t="shared" si="46"/>
        <v>G</v>
      </c>
      <c r="Y100" s="19" t="str">
        <f t="shared" si="47"/>
        <v>A</v>
      </c>
      <c r="Z100" s="19" t="str">
        <f t="shared" si="48"/>
        <v>AGA</v>
      </c>
      <c r="AA100" s="19" t="str">
        <f t="shared" si="49"/>
        <v>R</v>
      </c>
      <c r="AB100" s="19"/>
      <c r="AC100" s="19"/>
      <c r="AD100" s="19"/>
      <c r="AE100" s="19"/>
      <c r="AF100" s="19"/>
      <c r="AG100" s="19" t="str">
        <f t="shared" si="50"/>
        <v>G</v>
      </c>
      <c r="AH100" s="19" t="str">
        <f t="shared" si="51"/>
        <v>T</v>
      </c>
      <c r="AI100" s="19" t="str">
        <f t="shared" si="52"/>
        <v>G</v>
      </c>
      <c r="AJ100" s="19" t="str">
        <f t="shared" si="53"/>
        <v>GTG</v>
      </c>
      <c r="AK100" s="19" t="str">
        <f t="shared" si="54"/>
        <v>V</v>
      </c>
      <c r="AL100" s="19"/>
      <c r="AM100" s="19"/>
      <c r="AN100" s="19"/>
      <c r="AO100" s="19"/>
      <c r="AP100" s="19"/>
      <c r="AQ100" s="19" t="s">
        <v>26</v>
      </c>
      <c r="AR100" s="19" t="s">
        <v>1358</v>
      </c>
      <c r="AS100" s="19" t="s">
        <v>1358</v>
      </c>
      <c r="AT100" s="19" t="str">
        <f t="shared" si="55"/>
        <v>ACC</v>
      </c>
      <c r="AU100" s="19" t="s">
        <v>1363</v>
      </c>
      <c r="AV100" s="19"/>
      <c r="AW100" s="19"/>
      <c r="AX100" s="19"/>
      <c r="AY100" s="19"/>
      <c r="AZ100" s="19"/>
      <c r="BA100" s="19" t="str">
        <f t="shared" ca="1" si="56"/>
        <v>A</v>
      </c>
      <c r="BB100" s="19" t="str">
        <f t="shared" ca="1" si="57"/>
        <v>A</v>
      </c>
      <c r="BC100" s="19" t="str">
        <f t="shared" ca="1" si="58"/>
        <v>C</v>
      </c>
      <c r="BD100" s="19" t="str">
        <f t="shared" ca="1" si="59"/>
        <v>AAC</v>
      </c>
      <c r="BE100" s="19" t="str">
        <f t="shared" ca="1" si="60"/>
        <v>N</v>
      </c>
      <c r="BF100" s="19"/>
      <c r="BG100" s="19"/>
      <c r="BH100" s="19"/>
      <c r="BI100" s="19"/>
      <c r="BJ100" s="19"/>
    </row>
    <row r="101" spans="1:62" x14ac:dyDescent="0.15">
      <c r="A101" s="19">
        <v>90</v>
      </c>
      <c r="B101" s="19">
        <v>-3.3323450000004584</v>
      </c>
      <c r="C101" s="19">
        <v>-3.0929224999844962</v>
      </c>
      <c r="D101" s="19">
        <v>-5.2926475000028006</v>
      </c>
      <c r="E101" s="19">
        <v>-2.5917300000000001</v>
      </c>
      <c r="F101" s="19">
        <f ca="1">'result(Ti-Al)'!AK113</f>
        <v>-5.1832862038968877</v>
      </c>
      <c r="G101" s="19"/>
      <c r="H101" s="19"/>
      <c r="I101" s="19"/>
      <c r="J101" s="19"/>
      <c r="K101" s="19"/>
      <c r="L101" s="19">
        <v>90</v>
      </c>
      <c r="M101" s="19" t="str">
        <f t="shared" si="40"/>
        <v>G</v>
      </c>
      <c r="N101" s="19" t="str">
        <f t="shared" si="41"/>
        <v>G</v>
      </c>
      <c r="O101" s="19" t="str">
        <f t="shared" si="42"/>
        <v>G</v>
      </c>
      <c r="P101" s="19" t="str">
        <f t="shared" si="43"/>
        <v>GGG</v>
      </c>
      <c r="Q101" s="19" t="str">
        <f t="shared" si="44"/>
        <v>G</v>
      </c>
      <c r="R101" s="19"/>
      <c r="S101" s="19"/>
      <c r="T101" s="19"/>
      <c r="U101" s="19"/>
      <c r="V101" s="19"/>
      <c r="W101" s="19" t="str">
        <f t="shared" si="45"/>
        <v>G</v>
      </c>
      <c r="X101" s="19" t="str">
        <f t="shared" si="46"/>
        <v>G</v>
      </c>
      <c r="Y101" s="19" t="str">
        <f t="shared" si="47"/>
        <v>G</v>
      </c>
      <c r="Z101" s="19" t="str">
        <f t="shared" si="48"/>
        <v>GGG</v>
      </c>
      <c r="AA101" s="19" t="str">
        <f t="shared" si="49"/>
        <v>G</v>
      </c>
      <c r="AB101" s="19"/>
      <c r="AC101" s="19"/>
      <c r="AD101" s="19"/>
      <c r="AE101" s="19"/>
      <c r="AF101" s="19"/>
      <c r="AG101" s="19" t="str">
        <f t="shared" si="50"/>
        <v>G</v>
      </c>
      <c r="AH101" s="19" t="str">
        <f t="shared" si="51"/>
        <v>T</v>
      </c>
      <c r="AI101" s="19" t="str">
        <f t="shared" si="52"/>
        <v>G</v>
      </c>
      <c r="AJ101" s="19" t="str">
        <f t="shared" si="53"/>
        <v>GTG</v>
      </c>
      <c r="AK101" s="19" t="str">
        <f t="shared" si="54"/>
        <v>V</v>
      </c>
      <c r="AL101" s="19"/>
      <c r="AM101" s="19"/>
      <c r="AN101" s="19"/>
      <c r="AO101" s="19"/>
      <c r="AP101" s="19"/>
      <c r="AQ101" s="19" t="s">
        <v>26</v>
      </c>
      <c r="AR101" s="19" t="s">
        <v>1358</v>
      </c>
      <c r="AS101" s="19" t="s">
        <v>1358</v>
      </c>
      <c r="AT101" s="19" t="str">
        <f t="shared" si="55"/>
        <v>ACC</v>
      </c>
      <c r="AU101" s="19" t="s">
        <v>1363</v>
      </c>
      <c r="AV101" s="19"/>
      <c r="AW101" s="19"/>
      <c r="AX101" s="19"/>
      <c r="AY101" s="19"/>
      <c r="AZ101" s="19"/>
      <c r="BA101" s="19" t="str">
        <f t="shared" ca="1" si="56"/>
        <v>G</v>
      </c>
      <c r="BB101" s="19" t="str">
        <f t="shared" ca="1" si="57"/>
        <v>T</v>
      </c>
      <c r="BC101" s="19" t="str">
        <f t="shared" ca="1" si="58"/>
        <v>G</v>
      </c>
      <c r="BD101" s="19" t="str">
        <f t="shared" ca="1" si="59"/>
        <v>GTG</v>
      </c>
      <c r="BE101" s="19" t="str">
        <f t="shared" ca="1" si="60"/>
        <v>V</v>
      </c>
      <c r="BF101" s="19"/>
      <c r="BG101" s="19"/>
      <c r="BH101" s="19"/>
      <c r="BI101" s="19"/>
      <c r="BJ101" s="19"/>
    </row>
    <row r="102" spans="1:62" x14ac:dyDescent="0.15">
      <c r="A102" s="19">
        <v>91</v>
      </c>
      <c r="B102" s="19">
        <v>-1.3733450000010805</v>
      </c>
      <c r="C102" s="19">
        <v>-3.5479224999832581</v>
      </c>
      <c r="D102" s="19">
        <v>-3.2726475000046662</v>
      </c>
      <c r="E102" s="19">
        <v>-0.71972999999999998</v>
      </c>
      <c r="F102" s="19">
        <f ca="1">'result(Ti-Al)'!AK114</f>
        <v>-1.0980166053664946</v>
      </c>
      <c r="G102" s="19"/>
      <c r="H102" s="19"/>
      <c r="I102" s="19"/>
      <c r="J102" s="19"/>
      <c r="K102" s="19"/>
      <c r="L102" s="19">
        <v>91</v>
      </c>
      <c r="M102" s="19" t="str">
        <f t="shared" si="40"/>
        <v>A</v>
      </c>
      <c r="N102" s="19" t="str">
        <f t="shared" si="41"/>
        <v>G</v>
      </c>
      <c r="O102" s="19" t="str">
        <f t="shared" si="42"/>
        <v>A</v>
      </c>
      <c r="P102" s="19" t="str">
        <f t="shared" si="43"/>
        <v>AGA</v>
      </c>
      <c r="Q102" s="19" t="str">
        <f t="shared" si="44"/>
        <v>R</v>
      </c>
      <c r="R102" s="19"/>
      <c r="S102" s="19"/>
      <c r="T102" s="19"/>
      <c r="U102" s="19"/>
      <c r="V102" s="19"/>
      <c r="W102" s="19" t="str">
        <f t="shared" si="45"/>
        <v>G</v>
      </c>
      <c r="X102" s="19" t="str">
        <f t="shared" si="46"/>
        <v>G</v>
      </c>
      <c r="Y102" s="19" t="str">
        <f t="shared" si="47"/>
        <v>G</v>
      </c>
      <c r="Z102" s="19" t="str">
        <f t="shared" si="48"/>
        <v>GGG</v>
      </c>
      <c r="AA102" s="19" t="str">
        <f t="shared" si="49"/>
        <v>G</v>
      </c>
      <c r="AB102" s="19"/>
      <c r="AC102" s="19"/>
      <c r="AD102" s="19"/>
      <c r="AE102" s="19"/>
      <c r="AF102" s="19"/>
      <c r="AG102" s="19" t="str">
        <f t="shared" si="50"/>
        <v>G</v>
      </c>
      <c r="AH102" s="19" t="str">
        <f t="shared" si="51"/>
        <v>G</v>
      </c>
      <c r="AI102" s="19" t="str">
        <f t="shared" si="52"/>
        <v>G</v>
      </c>
      <c r="AJ102" s="19" t="str">
        <f t="shared" si="53"/>
        <v>GGG</v>
      </c>
      <c r="AK102" s="19" t="str">
        <f t="shared" si="54"/>
        <v>G</v>
      </c>
      <c r="AL102" s="19"/>
      <c r="AM102" s="19"/>
      <c r="AN102" s="19"/>
      <c r="AO102" s="19"/>
      <c r="AP102" s="19"/>
      <c r="AQ102" s="19" t="s">
        <v>1358</v>
      </c>
      <c r="AR102" s="19" t="s">
        <v>1358</v>
      </c>
      <c r="AS102" s="19" t="s">
        <v>1358</v>
      </c>
      <c r="AT102" s="19" t="str">
        <f t="shared" si="55"/>
        <v>CCC</v>
      </c>
      <c r="AU102" s="19" t="s">
        <v>1392</v>
      </c>
      <c r="AV102" s="19"/>
      <c r="AW102" s="19"/>
      <c r="AX102" s="19"/>
      <c r="AY102" s="19"/>
      <c r="AZ102" s="19"/>
      <c r="BA102" s="19" t="str">
        <f t="shared" ca="1" si="56"/>
        <v>A</v>
      </c>
      <c r="BB102" s="19" t="str">
        <f t="shared" ca="1" si="57"/>
        <v>G</v>
      </c>
      <c r="BC102" s="19" t="str">
        <f t="shared" ca="1" si="58"/>
        <v>A</v>
      </c>
      <c r="BD102" s="19" t="str">
        <f t="shared" ca="1" si="59"/>
        <v>AGA</v>
      </c>
      <c r="BE102" s="19" t="str">
        <f t="shared" ca="1" si="60"/>
        <v>R</v>
      </c>
      <c r="BF102" s="19"/>
      <c r="BG102" s="19"/>
      <c r="BH102" s="19"/>
      <c r="BI102" s="19"/>
      <c r="BJ102" s="19"/>
    </row>
    <row r="103" spans="1:62" x14ac:dyDescent="0.15">
      <c r="A103" s="19">
        <v>92</v>
      </c>
      <c r="B103" s="19">
        <v>-1.5083450000012988</v>
      </c>
      <c r="C103" s="19">
        <v>-1.3529224999864198</v>
      </c>
      <c r="D103" s="19">
        <v>-5.2936475000038286</v>
      </c>
      <c r="E103" s="19">
        <v>-0.94972999999999996</v>
      </c>
      <c r="F103" s="19">
        <f ca="1">'result(Ti-Al)'!AK115</f>
        <v>-1.476397005081318</v>
      </c>
      <c r="G103" s="19"/>
      <c r="H103" s="19"/>
      <c r="I103" s="19"/>
      <c r="J103" s="19"/>
      <c r="K103" s="19"/>
      <c r="L103" s="19">
        <v>92</v>
      </c>
      <c r="M103" s="19" t="str">
        <f t="shared" si="40"/>
        <v>A</v>
      </c>
      <c r="N103" s="19" t="str">
        <f t="shared" si="41"/>
        <v>G</v>
      </c>
      <c r="O103" s="19" t="str">
        <f t="shared" si="42"/>
        <v>A</v>
      </c>
      <c r="P103" s="19" t="str">
        <f t="shared" si="43"/>
        <v>AGA</v>
      </c>
      <c r="Q103" s="19" t="str">
        <f t="shared" si="44"/>
        <v>R</v>
      </c>
      <c r="R103" s="19"/>
      <c r="S103" s="19"/>
      <c r="T103" s="19"/>
      <c r="U103" s="19"/>
      <c r="V103" s="19"/>
      <c r="W103" s="19" t="str">
        <f t="shared" si="45"/>
        <v>A</v>
      </c>
      <c r="X103" s="19" t="str">
        <f t="shared" si="46"/>
        <v>G</v>
      </c>
      <c r="Y103" s="19" t="str">
        <f t="shared" si="47"/>
        <v>A</v>
      </c>
      <c r="Z103" s="19" t="str">
        <f t="shared" si="48"/>
        <v>AGA</v>
      </c>
      <c r="AA103" s="19" t="str">
        <f t="shared" si="49"/>
        <v>R</v>
      </c>
      <c r="AB103" s="19"/>
      <c r="AC103" s="19"/>
      <c r="AD103" s="19"/>
      <c r="AE103" s="19"/>
      <c r="AF103" s="19"/>
      <c r="AG103" s="19" t="str">
        <f t="shared" si="50"/>
        <v>G</v>
      </c>
      <c r="AH103" s="19" t="str">
        <f t="shared" si="51"/>
        <v>T</v>
      </c>
      <c r="AI103" s="19" t="str">
        <f t="shared" si="52"/>
        <v>G</v>
      </c>
      <c r="AJ103" s="19" t="str">
        <f t="shared" si="53"/>
        <v>GTG</v>
      </c>
      <c r="AK103" s="19" t="str">
        <f t="shared" si="54"/>
        <v>V</v>
      </c>
      <c r="AL103" s="19"/>
      <c r="AM103" s="19"/>
      <c r="AN103" s="19"/>
      <c r="AO103" s="19"/>
      <c r="AP103" s="19"/>
      <c r="AQ103" s="19" t="s">
        <v>26</v>
      </c>
      <c r="AR103" s="19" t="s">
        <v>26</v>
      </c>
      <c r="AS103" s="19" t="s">
        <v>1358</v>
      </c>
      <c r="AT103" s="19" t="str">
        <f t="shared" si="55"/>
        <v>AAC</v>
      </c>
      <c r="AU103" s="19" t="s">
        <v>1382</v>
      </c>
      <c r="AV103" s="19"/>
      <c r="AW103" s="19"/>
      <c r="AX103" s="19"/>
      <c r="AY103" s="19"/>
      <c r="AZ103" s="19"/>
      <c r="BA103" s="19" t="str">
        <f t="shared" ca="1" si="56"/>
        <v>A</v>
      </c>
      <c r="BB103" s="19" t="str">
        <f t="shared" ca="1" si="57"/>
        <v>G</v>
      </c>
      <c r="BC103" s="19" t="str">
        <f t="shared" ca="1" si="58"/>
        <v>A</v>
      </c>
      <c r="BD103" s="19" t="str">
        <f t="shared" ca="1" si="59"/>
        <v>AGA</v>
      </c>
      <c r="BE103" s="19" t="str">
        <f t="shared" ca="1" si="60"/>
        <v>R</v>
      </c>
      <c r="BF103" s="19"/>
      <c r="BG103" s="19"/>
      <c r="BH103" s="19"/>
      <c r="BI103" s="19"/>
      <c r="BJ103" s="19"/>
    </row>
    <row r="104" spans="1:62" x14ac:dyDescent="0.15">
      <c r="A104" s="19">
        <v>93</v>
      </c>
      <c r="B104" s="19">
        <v>-1.1323449999984803</v>
      </c>
      <c r="C104" s="19">
        <v>-1.685922499984116</v>
      </c>
      <c r="D104" s="19">
        <v>-5.2116475000048013</v>
      </c>
      <c r="E104" s="19">
        <v>-3.0747300000000002</v>
      </c>
      <c r="F104" s="19">
        <f ca="1">'result(Ti-Al)'!AK116</f>
        <v>-2.736646313375565</v>
      </c>
      <c r="G104" s="19"/>
      <c r="H104" s="19"/>
      <c r="I104" s="19"/>
      <c r="J104" s="19"/>
      <c r="K104" s="19"/>
      <c r="L104" s="19">
        <v>93</v>
      </c>
      <c r="M104" s="19" t="str">
        <f t="shared" si="40"/>
        <v>A</v>
      </c>
      <c r="N104" s="19" t="str">
        <f t="shared" si="41"/>
        <v>G</v>
      </c>
      <c r="O104" s="19" t="str">
        <f t="shared" si="42"/>
        <v>A</v>
      </c>
      <c r="P104" s="19" t="str">
        <f t="shared" si="43"/>
        <v>AGA</v>
      </c>
      <c r="Q104" s="19" t="str">
        <f t="shared" si="44"/>
        <v>R</v>
      </c>
      <c r="R104" s="19"/>
      <c r="S104" s="19"/>
      <c r="T104" s="19"/>
      <c r="U104" s="19"/>
      <c r="V104" s="19"/>
      <c r="W104" s="19" t="str">
        <f t="shared" si="45"/>
        <v>A</v>
      </c>
      <c r="X104" s="19" t="str">
        <f t="shared" si="46"/>
        <v>G</v>
      </c>
      <c r="Y104" s="19" t="str">
        <f t="shared" si="47"/>
        <v>A</v>
      </c>
      <c r="Z104" s="19" t="str">
        <f t="shared" si="48"/>
        <v>AGA</v>
      </c>
      <c r="AA104" s="19" t="str">
        <f t="shared" si="49"/>
        <v>R</v>
      </c>
      <c r="AB104" s="19"/>
      <c r="AC104" s="19"/>
      <c r="AD104" s="19"/>
      <c r="AE104" s="19"/>
      <c r="AF104" s="19"/>
      <c r="AG104" s="19" t="str">
        <f t="shared" si="50"/>
        <v>G</v>
      </c>
      <c r="AH104" s="19" t="str">
        <f t="shared" si="51"/>
        <v>T</v>
      </c>
      <c r="AI104" s="19" t="str">
        <f t="shared" si="52"/>
        <v>G</v>
      </c>
      <c r="AJ104" s="19" t="str">
        <f t="shared" si="53"/>
        <v>GTG</v>
      </c>
      <c r="AK104" s="19" t="str">
        <f t="shared" si="54"/>
        <v>V</v>
      </c>
      <c r="AL104" s="19"/>
      <c r="AM104" s="19"/>
      <c r="AN104" s="19"/>
      <c r="AO104" s="19"/>
      <c r="AP104" s="19"/>
      <c r="AQ104" s="19" t="s">
        <v>26</v>
      </c>
      <c r="AR104" s="19" t="s">
        <v>26</v>
      </c>
      <c r="AS104" s="19" t="s">
        <v>1358</v>
      </c>
      <c r="AT104" s="19" t="str">
        <f t="shared" si="55"/>
        <v>AAC</v>
      </c>
      <c r="AU104" s="19" t="s">
        <v>1382</v>
      </c>
      <c r="AV104" s="19"/>
      <c r="AW104" s="19"/>
      <c r="AX104" s="19"/>
      <c r="AY104" s="19"/>
      <c r="AZ104" s="19"/>
      <c r="BA104" s="19" t="str">
        <f t="shared" ca="1" si="56"/>
        <v>A</v>
      </c>
      <c r="BB104" s="19" t="str">
        <f t="shared" ca="1" si="57"/>
        <v>G</v>
      </c>
      <c r="BC104" s="19" t="str">
        <f t="shared" ca="1" si="58"/>
        <v>A</v>
      </c>
      <c r="BD104" s="19" t="str">
        <f t="shared" ca="1" si="59"/>
        <v>AGA</v>
      </c>
      <c r="BE104" s="19" t="str">
        <f t="shared" ca="1" si="60"/>
        <v>R</v>
      </c>
      <c r="BF104" s="19"/>
      <c r="BG104" s="19"/>
      <c r="BH104" s="19"/>
      <c r="BI104" s="19"/>
      <c r="BJ104" s="19"/>
    </row>
    <row r="105" spans="1:62" x14ac:dyDescent="0.15">
      <c r="A105" s="19">
        <v>94</v>
      </c>
      <c r="B105" s="19">
        <v>-1.7633450000005269</v>
      </c>
      <c r="C105" s="19">
        <v>-1.9089224999859766</v>
      </c>
      <c r="D105" s="19">
        <v>-5.2406475000026376</v>
      </c>
      <c r="E105" s="19">
        <v>-1.5307299999999999</v>
      </c>
      <c r="F105" s="19">
        <f ca="1">'result(Ti-Al)'!AK117</f>
        <v>-3.4062998794271406</v>
      </c>
      <c r="G105" s="19"/>
      <c r="H105" s="19"/>
      <c r="I105" s="19"/>
      <c r="J105" s="19"/>
      <c r="K105" s="19"/>
      <c r="L105" s="19">
        <v>94</v>
      </c>
      <c r="M105" s="19" t="str">
        <f t="shared" si="40"/>
        <v>A</v>
      </c>
      <c r="N105" s="19" t="str">
        <f t="shared" si="41"/>
        <v>G</v>
      </c>
      <c r="O105" s="19" t="str">
        <f t="shared" si="42"/>
        <v>A</v>
      </c>
      <c r="P105" s="19" t="str">
        <f t="shared" si="43"/>
        <v>AGA</v>
      </c>
      <c r="Q105" s="19" t="str">
        <f t="shared" si="44"/>
        <v>R</v>
      </c>
      <c r="R105" s="19"/>
      <c r="S105" s="19"/>
      <c r="T105" s="19"/>
      <c r="U105" s="19"/>
      <c r="V105" s="19"/>
      <c r="W105" s="19" t="str">
        <f t="shared" si="45"/>
        <v>A</v>
      </c>
      <c r="X105" s="19" t="str">
        <f t="shared" si="46"/>
        <v>G</v>
      </c>
      <c r="Y105" s="19" t="str">
        <f t="shared" si="47"/>
        <v>A</v>
      </c>
      <c r="Z105" s="19" t="str">
        <f t="shared" si="48"/>
        <v>AGA</v>
      </c>
      <c r="AA105" s="19" t="str">
        <f t="shared" si="49"/>
        <v>R</v>
      </c>
      <c r="AB105" s="19"/>
      <c r="AC105" s="19"/>
      <c r="AD105" s="19"/>
      <c r="AE105" s="19"/>
      <c r="AF105" s="19"/>
      <c r="AG105" s="19" t="str">
        <f t="shared" si="50"/>
        <v>G</v>
      </c>
      <c r="AH105" s="19" t="str">
        <f t="shared" si="51"/>
        <v>T</v>
      </c>
      <c r="AI105" s="19" t="str">
        <f t="shared" si="52"/>
        <v>G</v>
      </c>
      <c r="AJ105" s="19" t="str">
        <f t="shared" si="53"/>
        <v>GTG</v>
      </c>
      <c r="AK105" s="19" t="str">
        <f t="shared" si="54"/>
        <v>V</v>
      </c>
      <c r="AL105" s="19"/>
      <c r="AM105" s="19"/>
      <c r="AN105" s="19"/>
      <c r="AO105" s="19"/>
      <c r="AP105" s="19"/>
      <c r="AQ105" s="19" t="s">
        <v>26</v>
      </c>
      <c r="AR105" s="19" t="s">
        <v>26</v>
      </c>
      <c r="AS105" s="19" t="s">
        <v>1358</v>
      </c>
      <c r="AT105" s="19" t="str">
        <f t="shared" si="55"/>
        <v>AAC</v>
      </c>
      <c r="AU105" s="19" t="s">
        <v>1382</v>
      </c>
      <c r="AV105" s="19"/>
      <c r="AW105" s="19"/>
      <c r="AX105" s="19"/>
      <c r="AY105" s="19"/>
      <c r="AZ105" s="19"/>
      <c r="BA105" s="19" t="str">
        <f t="shared" ca="1" si="56"/>
        <v>G</v>
      </c>
      <c r="BB105" s="19" t="str">
        <f t="shared" ca="1" si="57"/>
        <v>G</v>
      </c>
      <c r="BC105" s="19" t="str">
        <f t="shared" ca="1" si="58"/>
        <v>G</v>
      </c>
      <c r="BD105" s="19" t="str">
        <f t="shared" ca="1" si="59"/>
        <v>GGG</v>
      </c>
      <c r="BE105" s="19" t="str">
        <f t="shared" ca="1" si="60"/>
        <v>G</v>
      </c>
      <c r="BF105" s="19"/>
      <c r="BG105" s="19"/>
      <c r="BH105" s="19"/>
      <c r="BI105" s="19"/>
      <c r="BJ105" s="19"/>
    </row>
    <row r="106" spans="1:62" x14ac:dyDescent="0.15">
      <c r="A106" s="19">
        <v>95</v>
      </c>
      <c r="B106" s="19">
        <v>-2.6363449999990962</v>
      </c>
      <c r="C106" s="19">
        <v>-1.866922499985435</v>
      </c>
      <c r="D106" s="19">
        <v>-2.8726475000020457</v>
      </c>
      <c r="E106" s="19">
        <v>-1.7307300000000001</v>
      </c>
      <c r="F106" s="19">
        <f ca="1">'result(Ti-Al)'!AK118</f>
        <v>-3.4567684237633998</v>
      </c>
      <c r="G106" s="19"/>
      <c r="H106" s="19"/>
      <c r="I106" s="19"/>
      <c r="J106" s="19"/>
      <c r="K106" s="19"/>
      <c r="L106" s="19">
        <v>95</v>
      </c>
      <c r="M106" s="19" t="str">
        <f t="shared" si="40"/>
        <v>A</v>
      </c>
      <c r="N106" s="19" t="str">
        <f t="shared" si="41"/>
        <v>G</v>
      </c>
      <c r="O106" s="19" t="str">
        <f t="shared" si="42"/>
        <v>A</v>
      </c>
      <c r="P106" s="19" t="str">
        <f t="shared" si="43"/>
        <v>AGA</v>
      </c>
      <c r="Q106" s="19" t="str">
        <f t="shared" si="44"/>
        <v>R</v>
      </c>
      <c r="R106" s="19"/>
      <c r="S106" s="19"/>
      <c r="T106" s="19"/>
      <c r="U106" s="19"/>
      <c r="V106" s="19"/>
      <c r="W106" s="19" t="str">
        <f t="shared" si="45"/>
        <v>A</v>
      </c>
      <c r="X106" s="19" t="str">
        <f t="shared" si="46"/>
        <v>G</v>
      </c>
      <c r="Y106" s="19" t="str">
        <f t="shared" si="47"/>
        <v>A</v>
      </c>
      <c r="Z106" s="19" t="str">
        <f t="shared" si="48"/>
        <v>AGA</v>
      </c>
      <c r="AA106" s="19" t="str">
        <f t="shared" si="49"/>
        <v>R</v>
      </c>
      <c r="AB106" s="19"/>
      <c r="AC106" s="19"/>
      <c r="AD106" s="19"/>
      <c r="AE106" s="19"/>
      <c r="AF106" s="19"/>
      <c r="AG106" s="19" t="str">
        <f t="shared" si="50"/>
        <v>A</v>
      </c>
      <c r="AH106" s="19" t="str">
        <f t="shared" si="51"/>
        <v>G</v>
      </c>
      <c r="AI106" s="19" t="str">
        <f t="shared" si="52"/>
        <v>A</v>
      </c>
      <c r="AJ106" s="19" t="str">
        <f t="shared" si="53"/>
        <v>AGA</v>
      </c>
      <c r="AK106" s="19" t="str">
        <f t="shared" si="54"/>
        <v>R</v>
      </c>
      <c r="AL106" s="19"/>
      <c r="AM106" s="19"/>
      <c r="AN106" s="19"/>
      <c r="AO106" s="19"/>
      <c r="AP106" s="19"/>
      <c r="AQ106" s="19" t="s">
        <v>26</v>
      </c>
      <c r="AR106" s="19" t="s">
        <v>26</v>
      </c>
      <c r="AS106" s="19" t="s">
        <v>1358</v>
      </c>
      <c r="AT106" s="19" t="str">
        <f t="shared" si="55"/>
        <v>AAC</v>
      </c>
      <c r="AU106" s="19" t="s">
        <v>1382</v>
      </c>
      <c r="AV106" s="19"/>
      <c r="AW106" s="19"/>
      <c r="AX106" s="19"/>
      <c r="AY106" s="19"/>
      <c r="AZ106" s="19"/>
      <c r="BA106" s="19" t="str">
        <f t="shared" ca="1" si="56"/>
        <v>G</v>
      </c>
      <c r="BB106" s="19" t="str">
        <f t="shared" ca="1" si="57"/>
        <v>G</v>
      </c>
      <c r="BC106" s="19" t="str">
        <f t="shared" ca="1" si="58"/>
        <v>G</v>
      </c>
      <c r="BD106" s="19" t="str">
        <f t="shared" ca="1" si="59"/>
        <v>GGG</v>
      </c>
      <c r="BE106" s="19" t="str">
        <f t="shared" ca="1" si="60"/>
        <v>G</v>
      </c>
      <c r="BF106" s="19"/>
      <c r="BG106" s="19"/>
      <c r="BH106" s="19"/>
      <c r="BI106" s="19"/>
      <c r="BJ106" s="19"/>
    </row>
    <row r="107" spans="1:62" x14ac:dyDescent="0.15">
      <c r="A107" s="19">
        <v>96</v>
      </c>
      <c r="B107" s="19">
        <v>-2.2203450000013447</v>
      </c>
      <c r="C107" s="19">
        <v>-1.9319224999847506</v>
      </c>
      <c r="D107" s="19">
        <v>-3.2306475000041246</v>
      </c>
      <c r="E107" s="19">
        <v>-1.70373</v>
      </c>
      <c r="F107" s="19">
        <f ca="1">'result(Ti-Al)'!AK119</f>
        <v>-2.0944707813193997</v>
      </c>
      <c r="G107" s="19"/>
      <c r="H107" s="19"/>
      <c r="I107" s="19"/>
      <c r="J107" s="19"/>
      <c r="K107" s="19"/>
      <c r="L107" s="19">
        <v>96</v>
      </c>
      <c r="M107" s="19" t="str">
        <f t="shared" si="40"/>
        <v>A</v>
      </c>
      <c r="N107" s="19" t="str">
        <f t="shared" si="41"/>
        <v>G</v>
      </c>
      <c r="O107" s="19" t="str">
        <f t="shared" si="42"/>
        <v>A</v>
      </c>
      <c r="P107" s="19" t="str">
        <f t="shared" si="43"/>
        <v>AGA</v>
      </c>
      <c r="Q107" s="19" t="str">
        <f t="shared" si="44"/>
        <v>R</v>
      </c>
      <c r="R107" s="19"/>
      <c r="S107" s="19"/>
      <c r="T107" s="19"/>
      <c r="U107" s="19"/>
      <c r="V107" s="19"/>
      <c r="W107" s="19" t="str">
        <f t="shared" si="45"/>
        <v>A</v>
      </c>
      <c r="X107" s="19" t="str">
        <f t="shared" si="46"/>
        <v>G</v>
      </c>
      <c r="Y107" s="19" t="str">
        <f t="shared" si="47"/>
        <v>A</v>
      </c>
      <c r="Z107" s="19" t="str">
        <f t="shared" si="48"/>
        <v>AGA</v>
      </c>
      <c r="AA107" s="19" t="str">
        <f t="shared" si="49"/>
        <v>R</v>
      </c>
      <c r="AB107" s="19"/>
      <c r="AC107" s="19"/>
      <c r="AD107" s="19"/>
      <c r="AE107" s="19"/>
      <c r="AF107" s="19"/>
      <c r="AG107" s="19" t="str">
        <f t="shared" si="50"/>
        <v>G</v>
      </c>
      <c r="AH107" s="19" t="str">
        <f t="shared" si="51"/>
        <v>G</v>
      </c>
      <c r="AI107" s="19" t="str">
        <f t="shared" si="52"/>
        <v>G</v>
      </c>
      <c r="AJ107" s="19" t="str">
        <f t="shared" si="53"/>
        <v>GGG</v>
      </c>
      <c r="AK107" s="19" t="str">
        <f t="shared" si="54"/>
        <v>G</v>
      </c>
      <c r="AL107" s="19"/>
      <c r="AM107" s="19"/>
      <c r="AN107" s="19"/>
      <c r="AO107" s="19"/>
      <c r="AP107" s="19"/>
      <c r="AQ107" s="19" t="s">
        <v>26</v>
      </c>
      <c r="AR107" s="19" t="s">
        <v>1358</v>
      </c>
      <c r="AS107" s="19" t="s">
        <v>1358</v>
      </c>
      <c r="AT107" s="19" t="str">
        <f t="shared" si="55"/>
        <v>ACC</v>
      </c>
      <c r="AU107" s="19" t="s">
        <v>1363</v>
      </c>
      <c r="AV107" s="19"/>
      <c r="AW107" s="19"/>
      <c r="AX107" s="19"/>
      <c r="AY107" s="19"/>
      <c r="AZ107" s="19"/>
      <c r="BA107" s="19" t="str">
        <f t="shared" ca="1" si="56"/>
        <v>A</v>
      </c>
      <c r="BB107" s="19" t="str">
        <f t="shared" ca="1" si="57"/>
        <v>G</v>
      </c>
      <c r="BC107" s="19" t="str">
        <f t="shared" ca="1" si="58"/>
        <v>A</v>
      </c>
      <c r="BD107" s="19" t="str">
        <f t="shared" ca="1" si="59"/>
        <v>AGA</v>
      </c>
      <c r="BE107" s="19" t="str">
        <f t="shared" ca="1" si="60"/>
        <v>R</v>
      </c>
      <c r="BF107" s="19"/>
      <c r="BG107" s="19"/>
      <c r="BH107" s="19"/>
      <c r="BI107" s="19"/>
      <c r="BJ107" s="19"/>
    </row>
    <row r="108" spans="1:62" x14ac:dyDescent="0.15">
      <c r="A108" s="19">
        <v>97</v>
      </c>
      <c r="B108" s="19">
        <v>-1.7723449999991203</v>
      </c>
      <c r="C108" s="19">
        <v>-4.1519224999859716</v>
      </c>
      <c r="D108" s="19">
        <v>-3.8706475000047647</v>
      </c>
      <c r="E108" s="19">
        <v>-1.48173</v>
      </c>
      <c r="F108" s="19">
        <f ca="1">'result(Ti-Al)'!AK120</f>
        <v>-3.1478575522700618</v>
      </c>
      <c r="G108" s="19"/>
      <c r="H108" s="19"/>
      <c r="I108" s="19"/>
      <c r="J108" s="19"/>
      <c r="K108" s="19"/>
      <c r="L108" s="19">
        <v>97</v>
      </c>
      <c r="M108" s="19" t="str">
        <f t="shared" si="40"/>
        <v>A</v>
      </c>
      <c r="N108" s="19" t="str">
        <f t="shared" si="41"/>
        <v>G</v>
      </c>
      <c r="O108" s="19" t="str">
        <f t="shared" si="42"/>
        <v>A</v>
      </c>
      <c r="P108" s="19" t="str">
        <f t="shared" si="43"/>
        <v>AGA</v>
      </c>
      <c r="Q108" s="19" t="str">
        <f t="shared" si="44"/>
        <v>R</v>
      </c>
      <c r="R108" s="19"/>
      <c r="S108" s="19"/>
      <c r="T108" s="19"/>
      <c r="U108" s="19"/>
      <c r="V108" s="19"/>
      <c r="W108" s="19" t="str">
        <f t="shared" si="45"/>
        <v>G</v>
      </c>
      <c r="X108" s="19" t="str">
        <f t="shared" si="46"/>
        <v>T</v>
      </c>
      <c r="Y108" s="19" t="str">
        <f t="shared" si="47"/>
        <v>G</v>
      </c>
      <c r="Z108" s="19" t="str">
        <f t="shared" si="48"/>
        <v>GTG</v>
      </c>
      <c r="AA108" s="19" t="str">
        <f t="shared" si="49"/>
        <v>V</v>
      </c>
      <c r="AB108" s="19"/>
      <c r="AC108" s="19"/>
      <c r="AD108" s="19"/>
      <c r="AE108" s="19"/>
      <c r="AF108" s="19"/>
      <c r="AG108" s="19" t="str">
        <f t="shared" si="50"/>
        <v>G</v>
      </c>
      <c r="AH108" s="19" t="str">
        <f t="shared" si="51"/>
        <v>G</v>
      </c>
      <c r="AI108" s="19" t="str">
        <f t="shared" si="52"/>
        <v>G</v>
      </c>
      <c r="AJ108" s="19" t="str">
        <f t="shared" si="53"/>
        <v>GGG</v>
      </c>
      <c r="AK108" s="19" t="str">
        <f t="shared" si="54"/>
        <v>G</v>
      </c>
      <c r="AL108" s="19"/>
      <c r="AM108" s="19"/>
      <c r="AN108" s="19"/>
      <c r="AO108" s="19"/>
      <c r="AP108" s="19"/>
      <c r="AQ108" s="19" t="s">
        <v>1358</v>
      </c>
      <c r="AR108" s="19" t="s">
        <v>1358</v>
      </c>
      <c r="AS108" s="19" t="s">
        <v>1358</v>
      </c>
      <c r="AT108" s="19" t="str">
        <f t="shared" si="55"/>
        <v>CCC</v>
      </c>
      <c r="AU108" s="19" t="s">
        <v>1392</v>
      </c>
      <c r="AV108" s="19"/>
      <c r="AW108" s="19"/>
      <c r="AX108" s="19"/>
      <c r="AY108" s="19"/>
      <c r="AZ108" s="19"/>
      <c r="BA108" s="19" t="str">
        <f t="shared" ca="1" si="56"/>
        <v>G</v>
      </c>
      <c r="BB108" s="19" t="str">
        <f t="shared" ca="1" si="57"/>
        <v>G</v>
      </c>
      <c r="BC108" s="19" t="str">
        <f t="shared" ca="1" si="58"/>
        <v>G</v>
      </c>
      <c r="BD108" s="19" t="str">
        <f t="shared" ca="1" si="59"/>
        <v>GGG</v>
      </c>
      <c r="BE108" s="19" t="str">
        <f t="shared" ca="1" si="60"/>
        <v>G</v>
      </c>
      <c r="BF108" s="19"/>
      <c r="BG108" s="19"/>
      <c r="BH108" s="19"/>
      <c r="BI108" s="19"/>
      <c r="BJ108" s="19"/>
    </row>
    <row r="109" spans="1:62" x14ac:dyDescent="0.15">
      <c r="A109" s="19">
        <v>98</v>
      </c>
      <c r="B109" s="19">
        <v>-1.4083450000015318</v>
      </c>
      <c r="C109" s="19">
        <v>-2.7039224999860778</v>
      </c>
      <c r="D109" s="19">
        <v>-5.7606475000042678</v>
      </c>
      <c r="E109" s="19">
        <v>-2.4497300000000002</v>
      </c>
      <c r="F109" s="19">
        <f ca="1">'result(Ti-Al)'!AK121</f>
        <v>0.45293307995659449</v>
      </c>
      <c r="G109" s="19"/>
      <c r="H109" s="19"/>
      <c r="I109" s="19"/>
      <c r="J109" s="19"/>
      <c r="K109" s="19"/>
      <c r="L109" s="19">
        <v>98</v>
      </c>
      <c r="M109" s="19" t="str">
        <f t="shared" si="40"/>
        <v>A</v>
      </c>
      <c r="N109" s="19" t="str">
        <f t="shared" si="41"/>
        <v>G</v>
      </c>
      <c r="O109" s="19" t="str">
        <f t="shared" si="42"/>
        <v>A</v>
      </c>
      <c r="P109" s="19" t="str">
        <f t="shared" si="43"/>
        <v>AGA</v>
      </c>
      <c r="Q109" s="19" t="str">
        <f t="shared" si="44"/>
        <v>R</v>
      </c>
      <c r="R109" s="19"/>
      <c r="S109" s="19"/>
      <c r="T109" s="19"/>
      <c r="U109" s="19"/>
      <c r="V109" s="19"/>
      <c r="W109" s="19" t="str">
        <f t="shared" si="45"/>
        <v>A</v>
      </c>
      <c r="X109" s="19" t="str">
        <f t="shared" si="46"/>
        <v>G</v>
      </c>
      <c r="Y109" s="19" t="str">
        <f t="shared" si="47"/>
        <v>A</v>
      </c>
      <c r="Z109" s="19" t="str">
        <f t="shared" si="48"/>
        <v>AGA</v>
      </c>
      <c r="AA109" s="19" t="str">
        <f t="shared" si="49"/>
        <v>R</v>
      </c>
      <c r="AB109" s="19"/>
      <c r="AC109" s="19"/>
      <c r="AD109" s="19"/>
      <c r="AE109" s="19"/>
      <c r="AF109" s="19"/>
      <c r="AG109" s="19" t="str">
        <f t="shared" si="50"/>
        <v>G</v>
      </c>
      <c r="AH109" s="19" t="str">
        <f t="shared" si="51"/>
        <v>T</v>
      </c>
      <c r="AI109" s="19" t="str">
        <f t="shared" si="52"/>
        <v>T</v>
      </c>
      <c r="AJ109" s="19" t="str">
        <f t="shared" si="53"/>
        <v>GTT</v>
      </c>
      <c r="AK109" s="19" t="str">
        <f t="shared" si="54"/>
        <v>V</v>
      </c>
      <c r="AL109" s="19"/>
      <c r="AM109" s="19"/>
      <c r="AN109" s="19"/>
      <c r="AO109" s="19"/>
      <c r="AP109" s="19"/>
      <c r="AQ109" s="19" t="s">
        <v>1358</v>
      </c>
      <c r="AR109" s="19" t="s">
        <v>1358</v>
      </c>
      <c r="AS109" s="19" t="s">
        <v>1363</v>
      </c>
      <c r="AT109" s="19" t="str">
        <f t="shared" si="55"/>
        <v>CCT</v>
      </c>
      <c r="AU109" s="19" t="s">
        <v>1392</v>
      </c>
      <c r="AV109" s="19"/>
      <c r="AW109" s="19"/>
      <c r="AX109" s="19"/>
      <c r="AY109" s="19"/>
      <c r="AZ109" s="19"/>
      <c r="BA109" s="19" t="str">
        <f t="shared" ca="1" si="56"/>
        <v>A</v>
      </c>
      <c r="BB109" s="19" t="str">
        <f t="shared" ca="1" si="57"/>
        <v>A</v>
      </c>
      <c r="BC109" s="19" t="str">
        <f t="shared" ca="1" si="58"/>
        <v>A</v>
      </c>
      <c r="BD109" s="19" t="str">
        <f t="shared" ca="1" si="59"/>
        <v>AAA</v>
      </c>
      <c r="BE109" s="19" t="str">
        <f t="shared" ca="1" si="60"/>
        <v>K</v>
      </c>
      <c r="BF109" s="19"/>
      <c r="BG109" s="19"/>
      <c r="BH109" s="19"/>
      <c r="BI109" s="19"/>
      <c r="BJ109" s="19"/>
    </row>
    <row r="110" spans="1:62" x14ac:dyDescent="0.15">
      <c r="A110" s="19">
        <v>99</v>
      </c>
      <c r="B110" s="19">
        <v>-0.85334499999945024</v>
      </c>
      <c r="C110" s="19">
        <v>-1.4639224999832834</v>
      </c>
      <c r="D110" s="19">
        <v>-1.8996475000037094</v>
      </c>
      <c r="E110" s="19">
        <v>-2.2907299999999999</v>
      </c>
      <c r="F110" s="19">
        <f ca="1">'result(Ti-Al)'!AK122</f>
        <v>-0.85876632171638256</v>
      </c>
      <c r="G110" s="19"/>
      <c r="H110" s="19"/>
      <c r="I110" s="19"/>
      <c r="J110" s="19"/>
      <c r="K110" s="19"/>
      <c r="L110" s="19">
        <v>99</v>
      </c>
      <c r="M110" s="19" t="str">
        <f t="shared" si="40"/>
        <v>A</v>
      </c>
      <c r="N110" s="19" t="str">
        <f t="shared" si="41"/>
        <v>G</v>
      </c>
      <c r="O110" s="19" t="str">
        <f t="shared" si="42"/>
        <v>A</v>
      </c>
      <c r="P110" s="19" t="str">
        <f t="shared" si="43"/>
        <v>AGA</v>
      </c>
      <c r="Q110" s="19" t="str">
        <f t="shared" si="44"/>
        <v>R</v>
      </c>
      <c r="R110" s="19"/>
      <c r="S110" s="19"/>
      <c r="T110" s="19"/>
      <c r="U110" s="19"/>
      <c r="V110" s="19"/>
      <c r="W110" s="19" t="str">
        <f t="shared" si="45"/>
        <v>A</v>
      </c>
      <c r="X110" s="19" t="str">
        <f t="shared" si="46"/>
        <v>G</v>
      </c>
      <c r="Y110" s="19" t="str">
        <f t="shared" si="47"/>
        <v>A</v>
      </c>
      <c r="Z110" s="19" t="str">
        <f t="shared" si="48"/>
        <v>AGA</v>
      </c>
      <c r="AA110" s="19" t="str">
        <f t="shared" si="49"/>
        <v>R</v>
      </c>
      <c r="AB110" s="19"/>
      <c r="AC110" s="19"/>
      <c r="AD110" s="19"/>
      <c r="AE110" s="19"/>
      <c r="AF110" s="19"/>
      <c r="AG110" s="19" t="str">
        <f t="shared" si="50"/>
        <v>A</v>
      </c>
      <c r="AH110" s="19" t="str">
        <f t="shared" si="51"/>
        <v>G</v>
      </c>
      <c r="AI110" s="19" t="str">
        <f t="shared" si="52"/>
        <v>A</v>
      </c>
      <c r="AJ110" s="19" t="str">
        <f t="shared" si="53"/>
        <v>AGA</v>
      </c>
      <c r="AK110" s="19" t="str">
        <f t="shared" si="54"/>
        <v>R</v>
      </c>
      <c r="AL110" s="19"/>
      <c r="AM110" s="19"/>
      <c r="AN110" s="19"/>
      <c r="AO110" s="19"/>
      <c r="AP110" s="19"/>
      <c r="AQ110" s="19" t="s">
        <v>1358</v>
      </c>
      <c r="AR110" s="19" t="s">
        <v>1358</v>
      </c>
      <c r="AS110" s="19" t="s">
        <v>1363</v>
      </c>
      <c r="AT110" s="19" t="str">
        <f t="shared" si="55"/>
        <v>CCT</v>
      </c>
      <c r="AU110" s="19" t="s">
        <v>1392</v>
      </c>
      <c r="AV110" s="19"/>
      <c r="AW110" s="19"/>
      <c r="AX110" s="19"/>
      <c r="AY110" s="19"/>
      <c r="AZ110" s="19"/>
      <c r="BA110" s="19" t="str">
        <f t="shared" ca="1" si="56"/>
        <v>A</v>
      </c>
      <c r="BB110" s="19" t="str">
        <f t="shared" ca="1" si="57"/>
        <v>G</v>
      </c>
      <c r="BC110" s="19" t="str">
        <f t="shared" ca="1" si="58"/>
        <v>A</v>
      </c>
      <c r="BD110" s="19" t="str">
        <f t="shared" ca="1" si="59"/>
        <v>AGA</v>
      </c>
      <c r="BE110" s="19" t="str">
        <f t="shared" ca="1" si="60"/>
        <v>R</v>
      </c>
      <c r="BF110" s="19"/>
      <c r="BG110" s="19"/>
      <c r="BH110" s="19"/>
      <c r="BI110" s="19"/>
      <c r="BJ110" s="19"/>
    </row>
    <row r="111" spans="1:62" x14ac:dyDescent="0.15">
      <c r="A111" s="19">
        <v>100</v>
      </c>
      <c r="B111" s="19">
        <v>-2.045344999999088</v>
      </c>
      <c r="C111" s="19">
        <v>-2.7559224999862408</v>
      </c>
      <c r="D111" s="19">
        <v>-2.3136475000029577</v>
      </c>
      <c r="E111" s="19">
        <v>-0.93872999999999995</v>
      </c>
      <c r="F111" s="19">
        <f ca="1">'result(Ti-Al)'!AK123</f>
        <v>-2.5461470236305077</v>
      </c>
      <c r="G111" s="19"/>
      <c r="H111" s="19"/>
      <c r="I111" s="19"/>
      <c r="J111" s="19"/>
      <c r="K111" s="19"/>
      <c r="L111" s="19">
        <v>100</v>
      </c>
      <c r="M111" s="19" t="str">
        <f t="shared" si="40"/>
        <v>A</v>
      </c>
      <c r="N111" s="19" t="str">
        <f t="shared" si="41"/>
        <v>G</v>
      </c>
      <c r="O111" s="19" t="str">
        <f t="shared" si="42"/>
        <v>A</v>
      </c>
      <c r="P111" s="19" t="str">
        <f t="shared" si="43"/>
        <v>AGA</v>
      </c>
      <c r="Q111" s="19" t="str">
        <f t="shared" si="44"/>
        <v>R</v>
      </c>
      <c r="R111" s="19"/>
      <c r="S111" s="19"/>
      <c r="T111" s="19"/>
      <c r="U111" s="19"/>
      <c r="V111" s="19"/>
      <c r="W111" s="19" t="str">
        <f t="shared" si="45"/>
        <v>A</v>
      </c>
      <c r="X111" s="19" t="str">
        <f t="shared" si="46"/>
        <v>G</v>
      </c>
      <c r="Y111" s="19" t="str">
        <f t="shared" si="47"/>
        <v>A</v>
      </c>
      <c r="Z111" s="19" t="str">
        <f t="shared" si="48"/>
        <v>AGA</v>
      </c>
      <c r="AA111" s="19" t="str">
        <f t="shared" si="49"/>
        <v>R</v>
      </c>
      <c r="AB111" s="19"/>
      <c r="AC111" s="19"/>
      <c r="AD111" s="19"/>
      <c r="AE111" s="19"/>
      <c r="AF111" s="19"/>
      <c r="AG111" s="19" t="str">
        <f t="shared" si="50"/>
        <v>A</v>
      </c>
      <c r="AH111" s="19" t="str">
        <f t="shared" si="51"/>
        <v>G</v>
      </c>
      <c r="AI111" s="19" t="str">
        <f t="shared" si="52"/>
        <v>A</v>
      </c>
      <c r="AJ111" s="19" t="str">
        <f t="shared" si="53"/>
        <v>AGA</v>
      </c>
      <c r="AK111" s="19" t="str">
        <f t="shared" si="54"/>
        <v>R</v>
      </c>
      <c r="AL111" s="19"/>
      <c r="AM111" s="19"/>
      <c r="AN111" s="19"/>
      <c r="AO111" s="19"/>
      <c r="AP111" s="19"/>
      <c r="AQ111" s="19" t="s">
        <v>26</v>
      </c>
      <c r="AR111" s="19" t="s">
        <v>1358</v>
      </c>
      <c r="AS111" s="19" t="s">
        <v>1358</v>
      </c>
      <c r="AT111" s="19" t="str">
        <f t="shared" si="55"/>
        <v>ACC</v>
      </c>
      <c r="AU111" s="19" t="s">
        <v>1363</v>
      </c>
      <c r="AV111" s="19"/>
      <c r="AW111" s="19"/>
      <c r="AX111" s="19"/>
      <c r="AY111" s="19"/>
      <c r="AZ111" s="19"/>
      <c r="BA111" s="19" t="str">
        <f t="shared" ca="1" si="56"/>
        <v>A</v>
      </c>
      <c r="BB111" s="19" t="str">
        <f t="shared" ca="1" si="57"/>
        <v>G</v>
      </c>
      <c r="BC111" s="19" t="str">
        <f t="shared" ca="1" si="58"/>
        <v>A</v>
      </c>
      <c r="BD111" s="19" t="str">
        <f t="shared" ca="1" si="59"/>
        <v>AGA</v>
      </c>
      <c r="BE111" s="19" t="str">
        <f t="shared" ca="1" si="60"/>
        <v>R</v>
      </c>
      <c r="BF111" s="19"/>
      <c r="BG111" s="19"/>
      <c r="BH111" s="19"/>
      <c r="BI111" s="19"/>
      <c r="BJ111" s="19"/>
    </row>
    <row r="112" spans="1:62" x14ac:dyDescent="0.15">
      <c r="A112" s="19">
        <v>101</v>
      </c>
      <c r="B112" s="19">
        <v>0.17665500000063616</v>
      </c>
      <c r="C112" s="19">
        <v>-2.7519224999856817</v>
      </c>
      <c r="D112" s="19">
        <v>-4.6006475000019975</v>
      </c>
      <c r="E112" s="19">
        <v>0.51526799999999995</v>
      </c>
      <c r="F112" s="19">
        <f ca="1">'result(Ti-Al)'!AK124</f>
        <v>-1.5406462931904068</v>
      </c>
      <c r="G112" s="19"/>
      <c r="H112" s="19"/>
      <c r="I112" s="19"/>
      <c r="J112" s="19"/>
      <c r="K112" s="19"/>
      <c r="L112" s="19">
        <v>101</v>
      </c>
      <c r="M112" s="19" t="str">
        <f t="shared" si="40"/>
        <v>A</v>
      </c>
      <c r="N112" s="19" t="str">
        <f t="shared" si="41"/>
        <v>A</v>
      </c>
      <c r="O112" s="19" t="str">
        <f t="shared" si="42"/>
        <v>A</v>
      </c>
      <c r="P112" s="19" t="str">
        <f t="shared" si="43"/>
        <v>AAA</v>
      </c>
      <c r="Q112" s="19" t="str">
        <f t="shared" si="44"/>
        <v>K</v>
      </c>
      <c r="R112" s="19"/>
      <c r="S112" s="19"/>
      <c r="T112" s="19"/>
      <c r="U112" s="19"/>
      <c r="V112" s="19"/>
      <c r="W112" s="19" t="str">
        <f t="shared" si="45"/>
        <v>A</v>
      </c>
      <c r="X112" s="19" t="str">
        <f t="shared" si="46"/>
        <v>G</v>
      </c>
      <c r="Y112" s="19" t="str">
        <f t="shared" si="47"/>
        <v>A</v>
      </c>
      <c r="Z112" s="19" t="str">
        <f t="shared" si="48"/>
        <v>AGA</v>
      </c>
      <c r="AA112" s="19" t="str">
        <f t="shared" si="49"/>
        <v>R</v>
      </c>
      <c r="AB112" s="19"/>
      <c r="AC112" s="19"/>
      <c r="AD112" s="19"/>
      <c r="AE112" s="19"/>
      <c r="AF112" s="19"/>
      <c r="AG112" s="19" t="str">
        <f t="shared" si="50"/>
        <v>G</v>
      </c>
      <c r="AH112" s="19" t="str">
        <f t="shared" si="51"/>
        <v>T</v>
      </c>
      <c r="AI112" s="19" t="str">
        <f t="shared" si="52"/>
        <v>G</v>
      </c>
      <c r="AJ112" s="19" t="str">
        <f t="shared" si="53"/>
        <v>GTG</v>
      </c>
      <c r="AK112" s="19" t="str">
        <f t="shared" si="54"/>
        <v>V</v>
      </c>
      <c r="AL112" s="19"/>
      <c r="AM112" s="19"/>
      <c r="AN112" s="19"/>
      <c r="AO112" s="19"/>
      <c r="AP112" s="19"/>
      <c r="AQ112" s="19" t="s">
        <v>26</v>
      </c>
      <c r="AR112" s="19" t="s">
        <v>1358</v>
      </c>
      <c r="AS112" s="19" t="s">
        <v>1358</v>
      </c>
      <c r="AT112" s="19" t="str">
        <f t="shared" si="55"/>
        <v>ACC</v>
      </c>
      <c r="AU112" s="19" t="s">
        <v>1363</v>
      </c>
      <c r="AV112" s="19"/>
      <c r="AW112" s="19"/>
      <c r="AX112" s="19"/>
      <c r="AY112" s="19"/>
      <c r="AZ112" s="19"/>
      <c r="BA112" s="19" t="str">
        <f t="shared" ca="1" si="56"/>
        <v>A</v>
      </c>
      <c r="BB112" s="19" t="str">
        <f t="shared" ca="1" si="57"/>
        <v>G</v>
      </c>
      <c r="BC112" s="19" t="str">
        <f t="shared" ca="1" si="58"/>
        <v>A</v>
      </c>
      <c r="BD112" s="19" t="str">
        <f t="shared" ca="1" si="59"/>
        <v>AGA</v>
      </c>
      <c r="BE112" s="19" t="str">
        <f t="shared" ca="1" si="60"/>
        <v>R</v>
      </c>
      <c r="BF112" s="19"/>
      <c r="BG112" s="19"/>
      <c r="BH112" s="19"/>
      <c r="BI112" s="19"/>
      <c r="BJ112" s="19"/>
    </row>
    <row r="113" spans="1:62" x14ac:dyDescent="0.15">
      <c r="A113" s="19">
        <v>102</v>
      </c>
      <c r="B113" s="19">
        <v>-3.0683449999990842</v>
      </c>
      <c r="C113" s="19">
        <v>-4.9999224999837111</v>
      </c>
      <c r="D113" s="19">
        <v>-4.4376475000049709</v>
      </c>
      <c r="E113" s="19">
        <v>-3.4207299999999998</v>
      </c>
      <c r="F113" s="19">
        <f ca="1">'result(Ti-Al)'!AK125</f>
        <v>-1.4441878871480687</v>
      </c>
      <c r="G113" s="19"/>
      <c r="H113" s="19"/>
      <c r="I113" s="19"/>
      <c r="J113" s="19"/>
      <c r="K113" s="19"/>
      <c r="L113" s="19">
        <v>102</v>
      </c>
      <c r="M113" s="19" t="str">
        <f t="shared" si="40"/>
        <v>G</v>
      </c>
      <c r="N113" s="19" t="str">
        <f t="shared" si="41"/>
        <v>G</v>
      </c>
      <c r="O113" s="19" t="str">
        <f t="shared" si="42"/>
        <v>G</v>
      </c>
      <c r="P113" s="19" t="str">
        <f t="shared" si="43"/>
        <v>GGG</v>
      </c>
      <c r="Q113" s="19" t="str">
        <f t="shared" si="44"/>
        <v>G</v>
      </c>
      <c r="R113" s="19"/>
      <c r="S113" s="19"/>
      <c r="T113" s="19"/>
      <c r="U113" s="19"/>
      <c r="V113" s="19"/>
      <c r="W113" s="19" t="str">
        <f t="shared" si="45"/>
        <v>G</v>
      </c>
      <c r="X113" s="19" t="str">
        <f t="shared" si="46"/>
        <v>T</v>
      </c>
      <c r="Y113" s="19" t="str">
        <f t="shared" si="47"/>
        <v>G</v>
      </c>
      <c r="Z113" s="19" t="str">
        <f t="shared" si="48"/>
        <v>GTG</v>
      </c>
      <c r="AA113" s="19" t="str">
        <f t="shared" si="49"/>
        <v>V</v>
      </c>
      <c r="AB113" s="19"/>
      <c r="AC113" s="19"/>
      <c r="AD113" s="19"/>
      <c r="AE113" s="19"/>
      <c r="AF113" s="19"/>
      <c r="AG113" s="19" t="str">
        <f t="shared" si="50"/>
        <v>G</v>
      </c>
      <c r="AH113" s="19" t="str">
        <f t="shared" si="51"/>
        <v>T</v>
      </c>
      <c r="AI113" s="19" t="str">
        <f t="shared" si="52"/>
        <v>G</v>
      </c>
      <c r="AJ113" s="19" t="str">
        <f t="shared" si="53"/>
        <v>GTG</v>
      </c>
      <c r="AK113" s="19" t="str">
        <f t="shared" si="54"/>
        <v>V</v>
      </c>
      <c r="AL113" s="19"/>
      <c r="AM113" s="19"/>
      <c r="AN113" s="19"/>
      <c r="AO113" s="19"/>
      <c r="AP113" s="19"/>
      <c r="AQ113" s="19" t="s">
        <v>1358</v>
      </c>
      <c r="AR113" s="19" t="s">
        <v>1358</v>
      </c>
      <c r="AS113" s="19" t="s">
        <v>1363</v>
      </c>
      <c r="AT113" s="19" t="str">
        <f t="shared" si="55"/>
        <v>CCT</v>
      </c>
      <c r="AU113" s="19" t="s">
        <v>1392</v>
      </c>
      <c r="AV113" s="19"/>
      <c r="AW113" s="19"/>
      <c r="AX113" s="19"/>
      <c r="AY113" s="19"/>
      <c r="AZ113" s="19"/>
      <c r="BA113" s="19" t="str">
        <f t="shared" ca="1" si="56"/>
        <v>A</v>
      </c>
      <c r="BB113" s="19" t="str">
        <f t="shared" ca="1" si="57"/>
        <v>G</v>
      </c>
      <c r="BC113" s="19" t="str">
        <f t="shared" ca="1" si="58"/>
        <v>A</v>
      </c>
      <c r="BD113" s="19" t="str">
        <f t="shared" ca="1" si="59"/>
        <v>AGA</v>
      </c>
      <c r="BE113" s="19" t="str">
        <f t="shared" ca="1" si="60"/>
        <v>R</v>
      </c>
      <c r="BF113" s="19"/>
      <c r="BG113" s="19"/>
      <c r="BH113" s="19"/>
      <c r="BI113" s="19"/>
      <c r="BJ113" s="19"/>
    </row>
    <row r="114" spans="1:62" x14ac:dyDescent="0.15">
      <c r="A114" s="19">
        <v>103</v>
      </c>
      <c r="B114" s="19">
        <v>-9.0345000000269238E-2</v>
      </c>
      <c r="C114" s="19">
        <v>-4.5199224999841192</v>
      </c>
      <c r="D114" s="19">
        <v>-3.6356475000047794</v>
      </c>
      <c r="E114" s="19">
        <v>-3.58873</v>
      </c>
      <c r="F114" s="19">
        <f ca="1">'result(Ti-Al)'!AK126</f>
        <v>-1.9212240806961942</v>
      </c>
      <c r="G114" s="19"/>
      <c r="H114" s="19"/>
      <c r="I114" s="19"/>
      <c r="J114" s="19"/>
      <c r="K114" s="19"/>
      <c r="L114" s="19">
        <v>103</v>
      </c>
      <c r="M114" s="19" t="str">
        <f t="shared" si="40"/>
        <v>A</v>
      </c>
      <c r="N114" s="19" t="str">
        <f t="shared" si="41"/>
        <v>G</v>
      </c>
      <c r="O114" s="19" t="str">
        <f t="shared" si="42"/>
        <v>A</v>
      </c>
      <c r="P114" s="19" t="str">
        <f t="shared" si="43"/>
        <v>AGA</v>
      </c>
      <c r="Q114" s="19" t="str">
        <f t="shared" si="44"/>
        <v>R</v>
      </c>
      <c r="R114" s="19"/>
      <c r="S114" s="19"/>
      <c r="T114" s="19"/>
      <c r="U114" s="19"/>
      <c r="V114" s="19"/>
      <c r="W114" s="19" t="str">
        <f t="shared" si="45"/>
        <v>G</v>
      </c>
      <c r="X114" s="19" t="str">
        <f t="shared" si="46"/>
        <v>T</v>
      </c>
      <c r="Y114" s="19" t="str">
        <f t="shared" si="47"/>
        <v>G</v>
      </c>
      <c r="Z114" s="19" t="str">
        <f t="shared" si="48"/>
        <v>GTG</v>
      </c>
      <c r="AA114" s="19" t="str">
        <f t="shared" si="49"/>
        <v>V</v>
      </c>
      <c r="AB114" s="19"/>
      <c r="AC114" s="19"/>
      <c r="AD114" s="19"/>
      <c r="AE114" s="19"/>
      <c r="AF114" s="19"/>
      <c r="AG114" s="19" t="str">
        <f t="shared" si="50"/>
        <v>G</v>
      </c>
      <c r="AH114" s="19" t="str">
        <f t="shared" si="51"/>
        <v>G</v>
      </c>
      <c r="AI114" s="19" t="str">
        <f t="shared" si="52"/>
        <v>G</v>
      </c>
      <c r="AJ114" s="19" t="str">
        <f t="shared" si="53"/>
        <v>GGG</v>
      </c>
      <c r="AK114" s="19" t="str">
        <f t="shared" si="54"/>
        <v>G</v>
      </c>
      <c r="AL114" s="19"/>
      <c r="AM114" s="19"/>
      <c r="AN114" s="19"/>
      <c r="AO114" s="19"/>
      <c r="AP114" s="19"/>
      <c r="AQ114" s="19" t="s">
        <v>1358</v>
      </c>
      <c r="AR114" s="19" t="s">
        <v>1358</v>
      </c>
      <c r="AS114" s="19" t="s">
        <v>1363</v>
      </c>
      <c r="AT114" s="19" t="str">
        <f t="shared" si="55"/>
        <v>CCT</v>
      </c>
      <c r="AU114" s="19" t="s">
        <v>1392</v>
      </c>
      <c r="AV114" s="19"/>
      <c r="AW114" s="19"/>
      <c r="AX114" s="19"/>
      <c r="AY114" s="19"/>
      <c r="AZ114" s="19"/>
      <c r="BA114" s="19" t="str">
        <f t="shared" ca="1" si="56"/>
        <v>A</v>
      </c>
      <c r="BB114" s="19" t="str">
        <f t="shared" ca="1" si="57"/>
        <v>G</v>
      </c>
      <c r="BC114" s="19" t="str">
        <f t="shared" ca="1" si="58"/>
        <v>A</v>
      </c>
      <c r="BD114" s="19" t="str">
        <f t="shared" ca="1" si="59"/>
        <v>AGA</v>
      </c>
      <c r="BE114" s="19" t="str">
        <f t="shared" ca="1" si="60"/>
        <v>R</v>
      </c>
      <c r="BF114" s="19"/>
      <c r="BG114" s="19"/>
      <c r="BH114" s="19"/>
      <c r="BI114" s="19"/>
      <c r="BJ114" s="19"/>
    </row>
    <row r="115" spans="1:62" x14ac:dyDescent="0.15">
      <c r="A115" s="19">
        <v>104</v>
      </c>
      <c r="B115" s="19">
        <v>-1.0883449999994355</v>
      </c>
      <c r="C115" s="19">
        <v>-3.112922499983739</v>
      </c>
      <c r="D115" s="19">
        <v>-2.7866475000024593</v>
      </c>
      <c r="E115" s="19">
        <v>-3.9197299999999999</v>
      </c>
      <c r="F115" s="19">
        <f ca="1">'result(Ti-Al)'!AK127</f>
        <v>-3.2264113387749078</v>
      </c>
      <c r="G115" s="19"/>
      <c r="H115" s="19"/>
      <c r="I115" s="19"/>
      <c r="J115" s="19"/>
      <c r="K115" s="19"/>
      <c r="L115" s="19">
        <v>104</v>
      </c>
      <c r="M115" s="19" t="str">
        <f t="shared" si="40"/>
        <v>A</v>
      </c>
      <c r="N115" s="19" t="str">
        <f t="shared" si="41"/>
        <v>G</v>
      </c>
      <c r="O115" s="19" t="str">
        <f t="shared" si="42"/>
        <v>A</v>
      </c>
      <c r="P115" s="19" t="str">
        <f t="shared" si="43"/>
        <v>AGA</v>
      </c>
      <c r="Q115" s="19" t="str">
        <f t="shared" si="44"/>
        <v>R</v>
      </c>
      <c r="R115" s="19"/>
      <c r="S115" s="19"/>
      <c r="T115" s="19"/>
      <c r="U115" s="19"/>
      <c r="V115" s="19"/>
      <c r="W115" s="19" t="str">
        <f t="shared" si="45"/>
        <v>G</v>
      </c>
      <c r="X115" s="19" t="str">
        <f t="shared" si="46"/>
        <v>G</v>
      </c>
      <c r="Y115" s="19" t="str">
        <f t="shared" si="47"/>
        <v>G</v>
      </c>
      <c r="Z115" s="19" t="str">
        <f t="shared" si="48"/>
        <v>GGG</v>
      </c>
      <c r="AA115" s="19" t="str">
        <f t="shared" si="49"/>
        <v>G</v>
      </c>
      <c r="AB115" s="19"/>
      <c r="AC115" s="19"/>
      <c r="AD115" s="19"/>
      <c r="AE115" s="19"/>
      <c r="AF115" s="19"/>
      <c r="AG115" s="19" t="str">
        <f t="shared" si="50"/>
        <v>A</v>
      </c>
      <c r="AH115" s="19" t="str">
        <f t="shared" si="51"/>
        <v>G</v>
      </c>
      <c r="AI115" s="19" t="str">
        <f t="shared" si="52"/>
        <v>A</v>
      </c>
      <c r="AJ115" s="19" t="str">
        <f t="shared" si="53"/>
        <v>AGA</v>
      </c>
      <c r="AK115" s="19" t="str">
        <f t="shared" si="54"/>
        <v>R</v>
      </c>
      <c r="AL115" s="19"/>
      <c r="AM115" s="19"/>
      <c r="AN115" s="19"/>
      <c r="AO115" s="19"/>
      <c r="AP115" s="19"/>
      <c r="AQ115" s="19" t="s">
        <v>26</v>
      </c>
      <c r="AR115" s="19" t="s">
        <v>26</v>
      </c>
      <c r="AS115" s="19" t="s">
        <v>1358</v>
      </c>
      <c r="AT115" s="19" t="str">
        <f t="shared" si="55"/>
        <v>AAC</v>
      </c>
      <c r="AU115" s="19" t="s">
        <v>1382</v>
      </c>
      <c r="AV115" s="19"/>
      <c r="AW115" s="19"/>
      <c r="AX115" s="19"/>
      <c r="AY115" s="19"/>
      <c r="AZ115" s="19"/>
      <c r="BA115" s="19" t="str">
        <f t="shared" ca="1" si="56"/>
        <v>G</v>
      </c>
      <c r="BB115" s="19" t="str">
        <f t="shared" ca="1" si="57"/>
        <v>G</v>
      </c>
      <c r="BC115" s="19" t="str">
        <f t="shared" ca="1" si="58"/>
        <v>G</v>
      </c>
      <c r="BD115" s="19" t="str">
        <f t="shared" ca="1" si="59"/>
        <v>GGG</v>
      </c>
      <c r="BE115" s="19" t="str">
        <f t="shared" ca="1" si="60"/>
        <v>G</v>
      </c>
      <c r="BF115" s="19"/>
      <c r="BG115" s="19"/>
      <c r="BH115" s="19"/>
      <c r="BI115" s="19"/>
      <c r="BJ115" s="19"/>
    </row>
    <row r="116" spans="1:62" x14ac:dyDescent="0.15">
      <c r="A116" s="19">
        <v>105</v>
      </c>
      <c r="B116" s="19">
        <v>-1.4003450000004136</v>
      </c>
      <c r="C116" s="19">
        <v>-2.6779224999842199</v>
      </c>
      <c r="D116" s="19">
        <v>-4.7306475000041814</v>
      </c>
      <c r="E116" s="19">
        <v>-3.20173</v>
      </c>
      <c r="F116" s="19">
        <f ca="1">'result(Ti-Al)'!AK128</f>
        <v>-2.1991902012271569</v>
      </c>
      <c r="G116" s="19"/>
      <c r="H116" s="19"/>
      <c r="I116" s="19"/>
      <c r="J116" s="19"/>
      <c r="K116" s="19"/>
      <c r="L116" s="19">
        <v>105</v>
      </c>
      <c r="M116" s="19" t="str">
        <f t="shared" si="40"/>
        <v>A</v>
      </c>
      <c r="N116" s="19" t="str">
        <f t="shared" si="41"/>
        <v>G</v>
      </c>
      <c r="O116" s="19" t="str">
        <f t="shared" si="42"/>
        <v>A</v>
      </c>
      <c r="P116" s="19" t="str">
        <f t="shared" si="43"/>
        <v>AGA</v>
      </c>
      <c r="Q116" s="19" t="str">
        <f t="shared" si="44"/>
        <v>R</v>
      </c>
      <c r="R116" s="19"/>
      <c r="S116" s="19"/>
      <c r="T116" s="19"/>
      <c r="U116" s="19"/>
      <c r="V116" s="19"/>
      <c r="W116" s="19" t="str">
        <f t="shared" si="45"/>
        <v>A</v>
      </c>
      <c r="X116" s="19" t="str">
        <f t="shared" si="46"/>
        <v>G</v>
      </c>
      <c r="Y116" s="19" t="str">
        <f t="shared" si="47"/>
        <v>A</v>
      </c>
      <c r="Z116" s="19" t="str">
        <f t="shared" si="48"/>
        <v>AGA</v>
      </c>
      <c r="AA116" s="19" t="str">
        <f t="shared" si="49"/>
        <v>R</v>
      </c>
      <c r="AB116" s="19"/>
      <c r="AC116" s="19"/>
      <c r="AD116" s="19"/>
      <c r="AE116" s="19"/>
      <c r="AF116" s="19"/>
      <c r="AG116" s="19" t="str">
        <f t="shared" si="50"/>
        <v>G</v>
      </c>
      <c r="AH116" s="19" t="str">
        <f t="shared" si="51"/>
        <v>T</v>
      </c>
      <c r="AI116" s="19" t="str">
        <f t="shared" si="52"/>
        <v>G</v>
      </c>
      <c r="AJ116" s="19" t="str">
        <f t="shared" si="53"/>
        <v>GTG</v>
      </c>
      <c r="AK116" s="19" t="str">
        <f t="shared" si="54"/>
        <v>V</v>
      </c>
      <c r="AL116" s="19"/>
      <c r="AM116" s="19"/>
      <c r="AN116" s="19"/>
      <c r="AO116" s="19"/>
      <c r="AP116" s="19"/>
      <c r="AQ116" s="19" t="s">
        <v>26</v>
      </c>
      <c r="AR116" s="19" t="s">
        <v>26</v>
      </c>
      <c r="AS116" s="19" t="s">
        <v>1358</v>
      </c>
      <c r="AT116" s="19" t="str">
        <f t="shared" si="55"/>
        <v>AAC</v>
      </c>
      <c r="AU116" s="19" t="s">
        <v>1382</v>
      </c>
      <c r="AV116" s="19"/>
      <c r="AW116" s="19"/>
      <c r="AX116" s="19"/>
      <c r="AY116" s="19"/>
      <c r="AZ116" s="19"/>
      <c r="BA116" s="19" t="str">
        <f t="shared" ca="1" si="56"/>
        <v>A</v>
      </c>
      <c r="BB116" s="19" t="str">
        <f t="shared" ca="1" si="57"/>
        <v>G</v>
      </c>
      <c r="BC116" s="19" t="str">
        <f t="shared" ca="1" si="58"/>
        <v>A</v>
      </c>
      <c r="BD116" s="19" t="str">
        <f t="shared" ca="1" si="59"/>
        <v>AGA</v>
      </c>
      <c r="BE116" s="19" t="str">
        <f t="shared" ca="1" si="60"/>
        <v>R</v>
      </c>
      <c r="BF116" s="19"/>
      <c r="BG116" s="19"/>
      <c r="BH116" s="19"/>
      <c r="BI116" s="19"/>
      <c r="BJ116" s="19"/>
    </row>
    <row r="117" spans="1:62" x14ac:dyDescent="0.15">
      <c r="A117" s="19">
        <v>106</v>
      </c>
      <c r="B117" s="19">
        <v>-2.6363449999990962</v>
      </c>
      <c r="C117" s="19">
        <v>-3.288922499983471</v>
      </c>
      <c r="D117" s="19">
        <v>-5.2966475000033597</v>
      </c>
      <c r="E117" s="19">
        <v>-1.9037299999999999</v>
      </c>
      <c r="F117" s="19">
        <f ca="1">'result(Ti-Al)'!AK129</f>
        <v>-1.4367848059165209</v>
      </c>
      <c r="G117" s="19"/>
      <c r="H117" s="19"/>
      <c r="I117" s="19"/>
      <c r="J117" s="19"/>
      <c r="K117" s="19"/>
      <c r="L117" s="19">
        <v>106</v>
      </c>
      <c r="M117" s="19" t="str">
        <f t="shared" si="40"/>
        <v>A</v>
      </c>
      <c r="N117" s="19" t="str">
        <f t="shared" si="41"/>
        <v>G</v>
      </c>
      <c r="O117" s="19" t="str">
        <f t="shared" si="42"/>
        <v>A</v>
      </c>
      <c r="P117" s="19" t="str">
        <f t="shared" si="43"/>
        <v>AGA</v>
      </c>
      <c r="Q117" s="19" t="str">
        <f t="shared" si="44"/>
        <v>R</v>
      </c>
      <c r="R117" s="19"/>
      <c r="S117" s="19"/>
      <c r="T117" s="19"/>
      <c r="U117" s="19"/>
      <c r="V117" s="19"/>
      <c r="W117" s="19" t="str">
        <f t="shared" si="45"/>
        <v>G</v>
      </c>
      <c r="X117" s="19" t="str">
        <f t="shared" si="46"/>
        <v>G</v>
      </c>
      <c r="Y117" s="19" t="str">
        <f t="shared" si="47"/>
        <v>G</v>
      </c>
      <c r="Z117" s="19" t="str">
        <f t="shared" si="48"/>
        <v>GGG</v>
      </c>
      <c r="AA117" s="19" t="str">
        <f t="shared" si="49"/>
        <v>G</v>
      </c>
      <c r="AB117" s="19"/>
      <c r="AC117" s="19"/>
      <c r="AD117" s="19"/>
      <c r="AE117" s="19"/>
      <c r="AF117" s="19"/>
      <c r="AG117" s="19" t="str">
        <f t="shared" si="50"/>
        <v>G</v>
      </c>
      <c r="AH117" s="19" t="str">
        <f t="shared" si="51"/>
        <v>T</v>
      </c>
      <c r="AI117" s="19" t="str">
        <f t="shared" si="52"/>
        <v>G</v>
      </c>
      <c r="AJ117" s="19" t="str">
        <f t="shared" si="53"/>
        <v>GTG</v>
      </c>
      <c r="AK117" s="19" t="str">
        <f t="shared" si="54"/>
        <v>V</v>
      </c>
      <c r="AL117" s="19"/>
      <c r="AM117" s="19"/>
      <c r="AN117" s="19"/>
      <c r="AO117" s="19"/>
      <c r="AP117" s="19"/>
      <c r="AQ117" s="19" t="s">
        <v>26</v>
      </c>
      <c r="AR117" s="19" t="s">
        <v>26</v>
      </c>
      <c r="AS117" s="19" t="s">
        <v>1358</v>
      </c>
      <c r="AT117" s="19" t="str">
        <f t="shared" si="55"/>
        <v>AAC</v>
      </c>
      <c r="AU117" s="19" t="s">
        <v>1382</v>
      </c>
      <c r="AV117" s="19"/>
      <c r="AW117" s="19"/>
      <c r="AX117" s="19"/>
      <c r="AY117" s="19"/>
      <c r="AZ117" s="19"/>
      <c r="BA117" s="19" t="str">
        <f t="shared" ca="1" si="56"/>
        <v>A</v>
      </c>
      <c r="BB117" s="19" t="str">
        <f t="shared" ca="1" si="57"/>
        <v>G</v>
      </c>
      <c r="BC117" s="19" t="str">
        <f t="shared" ca="1" si="58"/>
        <v>A</v>
      </c>
      <c r="BD117" s="19" t="str">
        <f t="shared" ca="1" si="59"/>
        <v>AGA</v>
      </c>
      <c r="BE117" s="19" t="str">
        <f t="shared" ca="1" si="60"/>
        <v>R</v>
      </c>
      <c r="BF117" s="19"/>
      <c r="BG117" s="19"/>
      <c r="BH117" s="19"/>
      <c r="BI117" s="19"/>
      <c r="BJ117" s="19"/>
    </row>
    <row r="118" spans="1:62" x14ac:dyDescent="0.15">
      <c r="A118" s="19">
        <v>107</v>
      </c>
      <c r="B118" s="19">
        <v>-2.3983449999995798</v>
      </c>
      <c r="C118" s="19">
        <v>-3.4709224999858179</v>
      </c>
      <c r="D118" s="19">
        <v>-2.8186475000033795</v>
      </c>
      <c r="E118" s="19">
        <v>-1.5467299999999999</v>
      </c>
      <c r="F118" s="19">
        <f ca="1">'result(Ti-Al)'!AK130</f>
        <v>0.12640020735936486</v>
      </c>
      <c r="G118" s="19"/>
      <c r="H118" s="19"/>
      <c r="I118" s="19"/>
      <c r="J118" s="19"/>
      <c r="K118" s="19"/>
      <c r="L118" s="19">
        <v>107</v>
      </c>
      <c r="M118" s="19" t="str">
        <f t="shared" si="40"/>
        <v>A</v>
      </c>
      <c r="N118" s="19" t="str">
        <f t="shared" si="41"/>
        <v>G</v>
      </c>
      <c r="O118" s="19" t="str">
        <f t="shared" si="42"/>
        <v>A</v>
      </c>
      <c r="P118" s="19" t="str">
        <f t="shared" si="43"/>
        <v>AGA</v>
      </c>
      <c r="Q118" s="19" t="str">
        <f t="shared" si="44"/>
        <v>R</v>
      </c>
      <c r="R118" s="19"/>
      <c r="S118" s="19"/>
      <c r="T118" s="19"/>
      <c r="U118" s="19"/>
      <c r="V118" s="19"/>
      <c r="W118" s="19" t="str">
        <f t="shared" si="45"/>
        <v>G</v>
      </c>
      <c r="X118" s="19" t="str">
        <f t="shared" si="46"/>
        <v>G</v>
      </c>
      <c r="Y118" s="19" t="str">
        <f t="shared" si="47"/>
        <v>G</v>
      </c>
      <c r="Z118" s="19" t="str">
        <f t="shared" si="48"/>
        <v>GGG</v>
      </c>
      <c r="AA118" s="19" t="str">
        <f t="shared" si="49"/>
        <v>G</v>
      </c>
      <c r="AB118" s="19"/>
      <c r="AC118" s="19"/>
      <c r="AD118" s="19"/>
      <c r="AE118" s="19"/>
      <c r="AF118" s="19"/>
      <c r="AG118" s="19" t="str">
        <f t="shared" si="50"/>
        <v>A</v>
      </c>
      <c r="AH118" s="19" t="str">
        <f t="shared" si="51"/>
        <v>G</v>
      </c>
      <c r="AI118" s="19" t="str">
        <f t="shared" si="52"/>
        <v>A</v>
      </c>
      <c r="AJ118" s="19" t="str">
        <f t="shared" si="53"/>
        <v>AGA</v>
      </c>
      <c r="AK118" s="19" t="str">
        <f t="shared" si="54"/>
        <v>R</v>
      </c>
      <c r="AL118" s="19"/>
      <c r="AM118" s="19"/>
      <c r="AN118" s="19"/>
      <c r="AO118" s="19"/>
      <c r="AP118" s="19"/>
      <c r="AQ118" s="19" t="s">
        <v>1358</v>
      </c>
      <c r="AR118" s="19" t="s">
        <v>1358</v>
      </c>
      <c r="AS118" s="19" t="s">
        <v>1358</v>
      </c>
      <c r="AT118" s="19" t="str">
        <f t="shared" si="55"/>
        <v>CCC</v>
      </c>
      <c r="AU118" s="19" t="s">
        <v>1392</v>
      </c>
      <c r="AV118" s="19"/>
      <c r="AW118" s="19"/>
      <c r="AX118" s="19"/>
      <c r="AY118" s="19"/>
      <c r="AZ118" s="19"/>
      <c r="BA118" s="19" t="str">
        <f t="shared" ca="1" si="56"/>
        <v>A</v>
      </c>
      <c r="BB118" s="19" t="str">
        <f t="shared" ca="1" si="57"/>
        <v>A</v>
      </c>
      <c r="BC118" s="19" t="str">
        <f t="shared" ca="1" si="58"/>
        <v>A</v>
      </c>
      <c r="BD118" s="19" t="str">
        <f t="shared" ca="1" si="59"/>
        <v>AAA</v>
      </c>
      <c r="BE118" s="19" t="str">
        <f t="shared" ca="1" si="60"/>
        <v>K</v>
      </c>
      <c r="BF118" s="19"/>
      <c r="BG118" s="19"/>
      <c r="BH118" s="19"/>
      <c r="BI118" s="19"/>
      <c r="BJ118" s="19"/>
    </row>
    <row r="119" spans="1:62" x14ac:dyDescent="0.15">
      <c r="A119" s="19">
        <v>108</v>
      </c>
      <c r="B119" s="19">
        <v>-4.3193449999989753</v>
      </c>
      <c r="C119" s="19">
        <v>-2.5339224999854082</v>
      </c>
      <c r="D119" s="19">
        <v>-2.1096475000028647</v>
      </c>
      <c r="E119" s="19">
        <v>-2.0147300000000001</v>
      </c>
      <c r="F119" s="19">
        <f ca="1">'result(Ti-Al)'!AK131</f>
        <v>-1.3311801429846382</v>
      </c>
      <c r="G119" s="19"/>
      <c r="H119" s="19"/>
      <c r="I119" s="19"/>
      <c r="J119" s="19"/>
      <c r="K119" s="19"/>
      <c r="L119" s="19">
        <v>108</v>
      </c>
      <c r="M119" s="19" t="str">
        <f t="shared" si="40"/>
        <v>G</v>
      </c>
      <c r="N119" s="19" t="str">
        <f t="shared" si="41"/>
        <v>T</v>
      </c>
      <c r="O119" s="19" t="str">
        <f t="shared" si="42"/>
        <v>G</v>
      </c>
      <c r="P119" s="19" t="str">
        <f t="shared" si="43"/>
        <v>GTG</v>
      </c>
      <c r="Q119" s="19" t="str">
        <f t="shared" si="44"/>
        <v>V</v>
      </c>
      <c r="R119" s="19"/>
      <c r="S119" s="19"/>
      <c r="T119" s="19"/>
      <c r="U119" s="19"/>
      <c r="V119" s="19"/>
      <c r="W119" s="19" t="str">
        <f t="shared" si="45"/>
        <v>A</v>
      </c>
      <c r="X119" s="19" t="str">
        <f t="shared" si="46"/>
        <v>G</v>
      </c>
      <c r="Y119" s="19" t="str">
        <f t="shared" si="47"/>
        <v>A</v>
      </c>
      <c r="Z119" s="19" t="str">
        <f t="shared" si="48"/>
        <v>AGA</v>
      </c>
      <c r="AA119" s="19" t="str">
        <f t="shared" si="49"/>
        <v>R</v>
      </c>
      <c r="AB119" s="19"/>
      <c r="AC119" s="19"/>
      <c r="AD119" s="19"/>
      <c r="AE119" s="19"/>
      <c r="AF119" s="19"/>
      <c r="AG119" s="19" t="str">
        <f t="shared" si="50"/>
        <v>A</v>
      </c>
      <c r="AH119" s="19" t="str">
        <f t="shared" si="51"/>
        <v>G</v>
      </c>
      <c r="AI119" s="19" t="str">
        <f t="shared" si="52"/>
        <v>A</v>
      </c>
      <c r="AJ119" s="19" t="str">
        <f t="shared" si="53"/>
        <v>AGA</v>
      </c>
      <c r="AK119" s="19" t="str">
        <f t="shared" si="54"/>
        <v>R</v>
      </c>
      <c r="AL119" s="19"/>
      <c r="AM119" s="19"/>
      <c r="AN119" s="19"/>
      <c r="AO119" s="19"/>
      <c r="AP119" s="19"/>
      <c r="AQ119" s="19" t="s">
        <v>1358</v>
      </c>
      <c r="AR119" s="19" t="s">
        <v>1358</v>
      </c>
      <c r="AS119" s="19" t="s">
        <v>1358</v>
      </c>
      <c r="AT119" s="19" t="str">
        <f t="shared" si="55"/>
        <v>CCC</v>
      </c>
      <c r="AU119" s="19" t="s">
        <v>1392</v>
      </c>
      <c r="AV119" s="19"/>
      <c r="AW119" s="19"/>
      <c r="AX119" s="19"/>
      <c r="AY119" s="19"/>
      <c r="AZ119" s="19"/>
      <c r="BA119" s="19" t="str">
        <f t="shared" ca="1" si="56"/>
        <v>A</v>
      </c>
      <c r="BB119" s="19" t="str">
        <f t="shared" ca="1" si="57"/>
        <v>G</v>
      </c>
      <c r="BC119" s="19" t="str">
        <f t="shared" ca="1" si="58"/>
        <v>A</v>
      </c>
      <c r="BD119" s="19" t="str">
        <f t="shared" ca="1" si="59"/>
        <v>AGA</v>
      </c>
      <c r="BE119" s="19" t="str">
        <f t="shared" ca="1" si="60"/>
        <v>R</v>
      </c>
      <c r="BF119" s="19"/>
      <c r="BG119" s="19"/>
      <c r="BH119" s="19"/>
      <c r="BI119" s="19"/>
      <c r="BJ119" s="19"/>
    </row>
    <row r="120" spans="1:62" x14ac:dyDescent="0.15">
      <c r="A120" s="19">
        <v>109</v>
      </c>
      <c r="B120" s="19">
        <v>-1.8203449999987242</v>
      </c>
      <c r="C120" s="19">
        <v>-4.5199224999841192</v>
      </c>
      <c r="D120" s="19">
        <v>-3.0906475000023192</v>
      </c>
      <c r="E120" s="19">
        <v>-1.20373</v>
      </c>
      <c r="F120" s="19">
        <f ca="1">'result(Ti-Al)'!AK132</f>
        <v>-2.0194356777551672</v>
      </c>
      <c r="G120" s="19"/>
      <c r="H120" s="19"/>
      <c r="I120" s="19"/>
      <c r="J120" s="19"/>
      <c r="K120" s="19"/>
      <c r="L120" s="19">
        <v>109</v>
      </c>
      <c r="M120" s="19" t="str">
        <f t="shared" si="40"/>
        <v>A</v>
      </c>
      <c r="N120" s="19" t="str">
        <f t="shared" si="41"/>
        <v>G</v>
      </c>
      <c r="O120" s="19" t="str">
        <f t="shared" si="42"/>
        <v>A</v>
      </c>
      <c r="P120" s="19" t="str">
        <f t="shared" si="43"/>
        <v>AGA</v>
      </c>
      <c r="Q120" s="19" t="str">
        <f t="shared" si="44"/>
        <v>R</v>
      </c>
      <c r="R120" s="19"/>
      <c r="S120" s="19"/>
      <c r="T120" s="19"/>
      <c r="U120" s="19"/>
      <c r="V120" s="19"/>
      <c r="W120" s="19" t="str">
        <f t="shared" si="45"/>
        <v>G</v>
      </c>
      <c r="X120" s="19" t="str">
        <f t="shared" si="46"/>
        <v>T</v>
      </c>
      <c r="Y120" s="19" t="str">
        <f t="shared" si="47"/>
        <v>G</v>
      </c>
      <c r="Z120" s="19" t="str">
        <f t="shared" si="48"/>
        <v>GTG</v>
      </c>
      <c r="AA120" s="19" t="str">
        <f t="shared" si="49"/>
        <v>V</v>
      </c>
      <c r="AB120" s="19"/>
      <c r="AC120" s="19"/>
      <c r="AD120" s="19"/>
      <c r="AE120" s="19"/>
      <c r="AF120" s="19"/>
      <c r="AG120" s="19" t="str">
        <f t="shared" si="50"/>
        <v>G</v>
      </c>
      <c r="AH120" s="19" t="str">
        <f t="shared" si="51"/>
        <v>G</v>
      </c>
      <c r="AI120" s="19" t="str">
        <f t="shared" si="52"/>
        <v>G</v>
      </c>
      <c r="AJ120" s="19" t="str">
        <f t="shared" si="53"/>
        <v>GGG</v>
      </c>
      <c r="AK120" s="19" t="str">
        <f t="shared" si="54"/>
        <v>G</v>
      </c>
      <c r="AL120" s="19"/>
      <c r="AM120" s="19"/>
      <c r="AN120" s="19"/>
      <c r="AO120" s="19"/>
      <c r="AP120" s="19"/>
      <c r="AQ120" s="19" t="s">
        <v>26</v>
      </c>
      <c r="AR120" s="19" t="s">
        <v>26</v>
      </c>
      <c r="AS120" s="19" t="s">
        <v>1358</v>
      </c>
      <c r="AT120" s="19" t="str">
        <f t="shared" si="55"/>
        <v>AAC</v>
      </c>
      <c r="AU120" s="19" t="s">
        <v>1382</v>
      </c>
      <c r="AV120" s="19"/>
      <c r="AW120" s="19"/>
      <c r="AX120" s="19"/>
      <c r="AY120" s="19"/>
      <c r="AZ120" s="19"/>
      <c r="BA120" s="19" t="str">
        <f t="shared" ca="1" si="56"/>
        <v>A</v>
      </c>
      <c r="BB120" s="19" t="str">
        <f t="shared" ca="1" si="57"/>
        <v>G</v>
      </c>
      <c r="BC120" s="19" t="str">
        <f t="shared" ca="1" si="58"/>
        <v>A</v>
      </c>
      <c r="BD120" s="19" t="str">
        <f t="shared" ca="1" si="59"/>
        <v>AGA</v>
      </c>
      <c r="BE120" s="19" t="str">
        <f t="shared" ca="1" si="60"/>
        <v>R</v>
      </c>
      <c r="BF120" s="19"/>
      <c r="BG120" s="19"/>
      <c r="BH120" s="19"/>
      <c r="BI120" s="19"/>
      <c r="BJ120" s="19"/>
    </row>
    <row r="121" spans="1:62" x14ac:dyDescent="0.15">
      <c r="A121" s="19">
        <v>110</v>
      </c>
      <c r="B121" s="19">
        <v>-1.9033449999987795</v>
      </c>
      <c r="C121" s="19">
        <v>-3.6309224999833134</v>
      </c>
      <c r="D121" s="19">
        <v>-5.6526475000033827</v>
      </c>
      <c r="E121" s="19">
        <v>-0.27073000000000003</v>
      </c>
      <c r="F121" s="19">
        <f ca="1">'result(Ti-Al)'!AK133</f>
        <v>-5.8569588316700196</v>
      </c>
      <c r="G121" s="19"/>
      <c r="H121" s="19"/>
      <c r="I121" s="19"/>
      <c r="J121" s="19"/>
      <c r="K121" s="19"/>
      <c r="L121" s="19">
        <v>110</v>
      </c>
      <c r="M121" s="19" t="str">
        <f t="shared" si="40"/>
        <v>A</v>
      </c>
      <c r="N121" s="19" t="str">
        <f t="shared" si="41"/>
        <v>G</v>
      </c>
      <c r="O121" s="19" t="str">
        <f t="shared" si="42"/>
        <v>A</v>
      </c>
      <c r="P121" s="19" t="str">
        <f t="shared" si="43"/>
        <v>AGA</v>
      </c>
      <c r="Q121" s="19" t="str">
        <f t="shared" si="44"/>
        <v>R</v>
      </c>
      <c r="R121" s="19"/>
      <c r="S121" s="19"/>
      <c r="T121" s="19"/>
      <c r="U121" s="19"/>
      <c r="V121" s="19"/>
      <c r="W121" s="19" t="str">
        <f t="shared" si="45"/>
        <v>G</v>
      </c>
      <c r="X121" s="19" t="str">
        <f t="shared" si="46"/>
        <v>G</v>
      </c>
      <c r="Y121" s="19" t="str">
        <f t="shared" si="47"/>
        <v>G</v>
      </c>
      <c r="Z121" s="19" t="str">
        <f t="shared" si="48"/>
        <v>GGG</v>
      </c>
      <c r="AA121" s="19" t="str">
        <f t="shared" si="49"/>
        <v>G</v>
      </c>
      <c r="AB121" s="19"/>
      <c r="AC121" s="19"/>
      <c r="AD121" s="19"/>
      <c r="AE121" s="19"/>
      <c r="AF121" s="19"/>
      <c r="AG121" s="19" t="str">
        <f t="shared" si="50"/>
        <v>G</v>
      </c>
      <c r="AH121" s="19" t="str">
        <f t="shared" si="51"/>
        <v>T</v>
      </c>
      <c r="AI121" s="19" t="str">
        <f t="shared" si="52"/>
        <v>T</v>
      </c>
      <c r="AJ121" s="19" t="str">
        <f t="shared" si="53"/>
        <v>GTT</v>
      </c>
      <c r="AK121" s="19" t="str">
        <f t="shared" si="54"/>
        <v>V</v>
      </c>
      <c r="AL121" s="19"/>
      <c r="AM121" s="19"/>
      <c r="AN121" s="19"/>
      <c r="AO121" s="19"/>
      <c r="AP121" s="19"/>
      <c r="AQ121" s="19" t="s">
        <v>26</v>
      </c>
      <c r="AR121" s="19" t="s">
        <v>1358</v>
      </c>
      <c r="AS121" s="19" t="s">
        <v>1358</v>
      </c>
      <c r="AT121" s="19" t="str">
        <f t="shared" si="55"/>
        <v>ACC</v>
      </c>
      <c r="AU121" s="19" t="s">
        <v>1363</v>
      </c>
      <c r="AV121" s="19"/>
      <c r="AW121" s="19"/>
      <c r="AX121" s="19"/>
      <c r="AY121" s="19"/>
      <c r="AZ121" s="19"/>
      <c r="BA121" s="19" t="str">
        <f t="shared" ca="1" si="56"/>
        <v>G</v>
      </c>
      <c r="BB121" s="19" t="str">
        <f t="shared" ca="1" si="57"/>
        <v>T</v>
      </c>
      <c r="BC121" s="19" t="str">
        <f t="shared" ca="1" si="58"/>
        <v>T</v>
      </c>
      <c r="BD121" s="19" t="str">
        <f t="shared" ca="1" si="59"/>
        <v>GTT</v>
      </c>
      <c r="BE121" s="19" t="str">
        <f t="shared" ca="1" si="60"/>
        <v>V</v>
      </c>
      <c r="BF121" s="19"/>
      <c r="BG121" s="19"/>
      <c r="BH121" s="19"/>
      <c r="BI121" s="19"/>
      <c r="BJ121" s="19"/>
    </row>
    <row r="122" spans="1:62" x14ac:dyDescent="0.15">
      <c r="A122" s="19">
        <v>111</v>
      </c>
      <c r="B122" s="19">
        <v>-4.0513450000005946</v>
      </c>
      <c r="C122" s="19">
        <v>-3.4539224999861062</v>
      </c>
      <c r="D122" s="19">
        <v>-5.2316475000040441</v>
      </c>
      <c r="E122" s="19">
        <v>0.27126800000000001</v>
      </c>
      <c r="F122" s="19">
        <f ca="1">'result(Ti-Al)'!AK134</f>
        <v>-2.6571300223124541</v>
      </c>
      <c r="G122" s="19"/>
      <c r="H122" s="19"/>
      <c r="I122" s="19"/>
      <c r="J122" s="19"/>
      <c r="K122" s="19"/>
      <c r="L122" s="19">
        <v>111</v>
      </c>
      <c r="M122" s="19" t="str">
        <f t="shared" si="40"/>
        <v>G</v>
      </c>
      <c r="N122" s="19" t="str">
        <f t="shared" si="41"/>
        <v>T</v>
      </c>
      <c r="O122" s="19" t="str">
        <f t="shared" si="42"/>
        <v>G</v>
      </c>
      <c r="P122" s="19" t="str">
        <f t="shared" si="43"/>
        <v>GTG</v>
      </c>
      <c r="Q122" s="19" t="str">
        <f t="shared" si="44"/>
        <v>V</v>
      </c>
      <c r="R122" s="19"/>
      <c r="S122" s="19"/>
      <c r="T122" s="19"/>
      <c r="U122" s="19"/>
      <c r="V122" s="19"/>
      <c r="W122" s="19" t="str">
        <f t="shared" si="45"/>
        <v>G</v>
      </c>
      <c r="X122" s="19" t="str">
        <f t="shared" si="46"/>
        <v>G</v>
      </c>
      <c r="Y122" s="19" t="str">
        <f t="shared" si="47"/>
        <v>G</v>
      </c>
      <c r="Z122" s="19" t="str">
        <f t="shared" si="48"/>
        <v>GGG</v>
      </c>
      <c r="AA122" s="19" t="str">
        <f t="shared" si="49"/>
        <v>G</v>
      </c>
      <c r="AB122" s="19"/>
      <c r="AC122" s="19"/>
      <c r="AD122" s="19"/>
      <c r="AE122" s="19"/>
      <c r="AF122" s="19"/>
      <c r="AG122" s="19" t="str">
        <f t="shared" si="50"/>
        <v>G</v>
      </c>
      <c r="AH122" s="19" t="str">
        <f t="shared" si="51"/>
        <v>T</v>
      </c>
      <c r="AI122" s="19" t="str">
        <f t="shared" si="52"/>
        <v>G</v>
      </c>
      <c r="AJ122" s="19" t="str">
        <f t="shared" si="53"/>
        <v>GTG</v>
      </c>
      <c r="AK122" s="19" t="str">
        <f t="shared" si="54"/>
        <v>V</v>
      </c>
      <c r="AL122" s="19"/>
      <c r="AM122" s="19"/>
      <c r="AN122" s="19"/>
      <c r="AO122" s="19"/>
      <c r="AP122" s="19"/>
      <c r="AQ122" s="19" t="s">
        <v>26</v>
      </c>
      <c r="AR122" s="19" t="s">
        <v>1358</v>
      </c>
      <c r="AS122" s="19" t="s">
        <v>1358</v>
      </c>
      <c r="AT122" s="19" t="str">
        <f t="shared" si="55"/>
        <v>ACC</v>
      </c>
      <c r="AU122" s="19" t="s">
        <v>1363</v>
      </c>
      <c r="AV122" s="19"/>
      <c r="AW122" s="19"/>
      <c r="AX122" s="19"/>
      <c r="AY122" s="19"/>
      <c r="AZ122" s="19"/>
      <c r="BA122" s="19" t="str">
        <f t="shared" ca="1" si="56"/>
        <v>A</v>
      </c>
      <c r="BB122" s="19" t="str">
        <f t="shared" ca="1" si="57"/>
        <v>G</v>
      </c>
      <c r="BC122" s="19" t="str">
        <f t="shared" ca="1" si="58"/>
        <v>A</v>
      </c>
      <c r="BD122" s="19" t="str">
        <f t="shared" ca="1" si="59"/>
        <v>AGA</v>
      </c>
      <c r="BE122" s="19" t="str">
        <f t="shared" ca="1" si="60"/>
        <v>R</v>
      </c>
      <c r="BF122" s="19"/>
      <c r="BG122" s="19"/>
      <c r="BH122" s="19"/>
      <c r="BI122" s="19"/>
      <c r="BJ122" s="19"/>
    </row>
    <row r="123" spans="1:62" x14ac:dyDescent="0.15">
      <c r="A123" s="19">
        <v>112</v>
      </c>
      <c r="B123" s="19">
        <v>-2.8183450000014432</v>
      </c>
      <c r="C123" s="19">
        <v>-4.3329224999837379</v>
      </c>
      <c r="D123" s="19">
        <v>-5.4186475000044254</v>
      </c>
      <c r="E123" s="19">
        <v>0.695268</v>
      </c>
      <c r="F123" s="19">
        <f ca="1">'result(Ti-Al)'!AK135</f>
        <v>-4.7955191085537816</v>
      </c>
      <c r="G123" s="19"/>
      <c r="H123" s="19"/>
      <c r="I123" s="19"/>
      <c r="J123" s="19"/>
      <c r="K123" s="19"/>
      <c r="L123" s="19">
        <v>112</v>
      </c>
      <c r="M123" s="19" t="str">
        <f t="shared" si="40"/>
        <v>A</v>
      </c>
      <c r="N123" s="19" t="str">
        <f t="shared" si="41"/>
        <v>G</v>
      </c>
      <c r="O123" s="19" t="str">
        <f t="shared" si="42"/>
        <v>A</v>
      </c>
      <c r="P123" s="19" t="str">
        <f t="shared" si="43"/>
        <v>AGA</v>
      </c>
      <c r="Q123" s="19" t="str">
        <f t="shared" si="44"/>
        <v>R</v>
      </c>
      <c r="R123" s="19"/>
      <c r="S123" s="19"/>
      <c r="T123" s="19"/>
      <c r="U123" s="19"/>
      <c r="V123" s="19"/>
      <c r="W123" s="19" t="str">
        <f t="shared" si="45"/>
        <v>G</v>
      </c>
      <c r="X123" s="19" t="str">
        <f t="shared" si="46"/>
        <v>T</v>
      </c>
      <c r="Y123" s="19" t="str">
        <f t="shared" si="47"/>
        <v>G</v>
      </c>
      <c r="Z123" s="19" t="str">
        <f t="shared" si="48"/>
        <v>GTG</v>
      </c>
      <c r="AA123" s="19" t="str">
        <f t="shared" si="49"/>
        <v>V</v>
      </c>
      <c r="AB123" s="19"/>
      <c r="AC123" s="19"/>
      <c r="AD123" s="19"/>
      <c r="AE123" s="19"/>
      <c r="AF123" s="19"/>
      <c r="AG123" s="19" t="str">
        <f t="shared" si="50"/>
        <v>G</v>
      </c>
      <c r="AH123" s="19" t="str">
        <f t="shared" si="51"/>
        <v>T</v>
      </c>
      <c r="AI123" s="19" t="str">
        <f t="shared" si="52"/>
        <v>G</v>
      </c>
      <c r="AJ123" s="19" t="str">
        <f t="shared" si="53"/>
        <v>GTG</v>
      </c>
      <c r="AK123" s="19" t="str">
        <f t="shared" si="54"/>
        <v>V</v>
      </c>
      <c r="AL123" s="19"/>
      <c r="AM123" s="19"/>
      <c r="AN123" s="19"/>
      <c r="AO123" s="19"/>
      <c r="AP123" s="19"/>
      <c r="AQ123" s="19" t="s">
        <v>1358</v>
      </c>
      <c r="AR123" s="19" t="s">
        <v>1358</v>
      </c>
      <c r="AS123" s="19" t="s">
        <v>1358</v>
      </c>
      <c r="AT123" s="19" t="str">
        <f t="shared" si="55"/>
        <v>CCC</v>
      </c>
      <c r="AU123" s="19" t="s">
        <v>1392</v>
      </c>
      <c r="AV123" s="19"/>
      <c r="AW123" s="19"/>
      <c r="AX123" s="19"/>
      <c r="AY123" s="19"/>
      <c r="AZ123" s="19"/>
      <c r="BA123" s="19" t="str">
        <f t="shared" ca="1" si="56"/>
        <v>G</v>
      </c>
      <c r="BB123" s="19" t="str">
        <f t="shared" ca="1" si="57"/>
        <v>T</v>
      </c>
      <c r="BC123" s="19" t="str">
        <f t="shared" ca="1" si="58"/>
        <v>G</v>
      </c>
      <c r="BD123" s="19" t="str">
        <f t="shared" ca="1" si="59"/>
        <v>GTG</v>
      </c>
      <c r="BE123" s="19" t="str">
        <f t="shared" ca="1" si="60"/>
        <v>V</v>
      </c>
      <c r="BF123" s="19"/>
      <c r="BG123" s="19"/>
      <c r="BH123" s="19"/>
      <c r="BI123" s="19"/>
      <c r="BJ123" s="19"/>
    </row>
    <row r="124" spans="1:62" x14ac:dyDescent="0.15">
      <c r="A124" s="19">
        <v>113</v>
      </c>
      <c r="B124" s="19">
        <v>-1.335345000001098</v>
      </c>
      <c r="C124" s="19">
        <v>-2.9189224999832675</v>
      </c>
      <c r="D124" s="19">
        <v>-4.5566475000029527</v>
      </c>
      <c r="E124" s="19">
        <v>-2.0757300000000001</v>
      </c>
      <c r="F124" s="19">
        <f ca="1">'result(Ti-Al)'!AK136</f>
        <v>-0.28845945017476216</v>
      </c>
      <c r="G124" s="19"/>
      <c r="H124" s="19"/>
      <c r="I124" s="19"/>
      <c r="J124" s="19"/>
      <c r="K124" s="19"/>
      <c r="L124" s="19">
        <v>113</v>
      </c>
      <c r="M124" s="19" t="str">
        <f t="shared" si="40"/>
        <v>A</v>
      </c>
      <c r="N124" s="19" t="str">
        <f t="shared" si="41"/>
        <v>G</v>
      </c>
      <c r="O124" s="19" t="str">
        <f t="shared" si="42"/>
        <v>A</v>
      </c>
      <c r="P124" s="19" t="str">
        <f t="shared" si="43"/>
        <v>AGA</v>
      </c>
      <c r="Q124" s="19" t="str">
        <f t="shared" si="44"/>
        <v>R</v>
      </c>
      <c r="R124" s="19"/>
      <c r="S124" s="19"/>
      <c r="T124" s="19"/>
      <c r="U124" s="19"/>
      <c r="V124" s="19"/>
      <c r="W124" s="19" t="str">
        <f t="shared" si="45"/>
        <v>A</v>
      </c>
      <c r="X124" s="19" t="str">
        <f t="shared" si="46"/>
        <v>G</v>
      </c>
      <c r="Y124" s="19" t="str">
        <f t="shared" si="47"/>
        <v>A</v>
      </c>
      <c r="Z124" s="19" t="str">
        <f t="shared" si="48"/>
        <v>AGA</v>
      </c>
      <c r="AA124" s="19" t="str">
        <f t="shared" si="49"/>
        <v>R</v>
      </c>
      <c r="AB124" s="19"/>
      <c r="AC124" s="19"/>
      <c r="AD124" s="19"/>
      <c r="AE124" s="19"/>
      <c r="AF124" s="19"/>
      <c r="AG124" s="19" t="str">
        <f t="shared" si="50"/>
        <v>G</v>
      </c>
      <c r="AH124" s="19" t="str">
        <f t="shared" si="51"/>
        <v>T</v>
      </c>
      <c r="AI124" s="19" t="str">
        <f t="shared" si="52"/>
        <v>G</v>
      </c>
      <c r="AJ124" s="19" t="str">
        <f t="shared" si="53"/>
        <v>GTG</v>
      </c>
      <c r="AK124" s="19" t="str">
        <f t="shared" si="54"/>
        <v>V</v>
      </c>
      <c r="AL124" s="19"/>
      <c r="AM124" s="19"/>
      <c r="AN124" s="19"/>
      <c r="AO124" s="19"/>
      <c r="AP124" s="19"/>
      <c r="AQ124" s="19" t="s">
        <v>26</v>
      </c>
      <c r="AR124" s="19" t="s">
        <v>1358</v>
      </c>
      <c r="AS124" s="19" t="s">
        <v>1358</v>
      </c>
      <c r="AT124" s="19" t="str">
        <f t="shared" si="55"/>
        <v>ACC</v>
      </c>
      <c r="AU124" s="19" t="s">
        <v>1363</v>
      </c>
      <c r="AV124" s="19"/>
      <c r="AW124" s="19"/>
      <c r="AX124" s="19"/>
      <c r="AY124" s="19"/>
      <c r="AZ124" s="19"/>
      <c r="BA124" s="19" t="str">
        <f t="shared" ca="1" si="56"/>
        <v>A</v>
      </c>
      <c r="BB124" s="19" t="str">
        <f t="shared" ca="1" si="57"/>
        <v>G</v>
      </c>
      <c r="BC124" s="19" t="str">
        <f t="shared" ca="1" si="58"/>
        <v>A</v>
      </c>
      <c r="BD124" s="19" t="str">
        <f t="shared" ca="1" si="59"/>
        <v>AGA</v>
      </c>
      <c r="BE124" s="19" t="str">
        <f t="shared" ca="1" si="60"/>
        <v>R</v>
      </c>
      <c r="BF124" s="19"/>
      <c r="BG124" s="19"/>
      <c r="BH124" s="19"/>
      <c r="BI124" s="19"/>
      <c r="BJ124" s="19"/>
    </row>
    <row r="125" spans="1:62" x14ac:dyDescent="0.15">
      <c r="A125" s="19">
        <v>114</v>
      </c>
      <c r="B125" s="19">
        <v>-1.6973450000001833</v>
      </c>
      <c r="C125" s="19">
        <v>-3.8439224999855526</v>
      </c>
      <c r="D125" s="19">
        <v>-4.6286475000023586</v>
      </c>
      <c r="E125" s="19">
        <v>-3.1787299999999998</v>
      </c>
      <c r="F125" s="19">
        <f ca="1">'result(Ti-Al)'!AK137</f>
        <v>-2.1679354990781103</v>
      </c>
      <c r="G125" s="19"/>
      <c r="H125" s="19"/>
      <c r="I125" s="19"/>
      <c r="J125" s="19"/>
      <c r="K125" s="19"/>
      <c r="L125" s="19">
        <v>114</v>
      </c>
      <c r="M125" s="19" t="str">
        <f t="shared" si="40"/>
        <v>A</v>
      </c>
      <c r="N125" s="19" t="str">
        <f t="shared" si="41"/>
        <v>G</v>
      </c>
      <c r="O125" s="19" t="str">
        <f t="shared" si="42"/>
        <v>A</v>
      </c>
      <c r="P125" s="19" t="str">
        <f t="shared" si="43"/>
        <v>AGA</v>
      </c>
      <c r="Q125" s="19" t="str">
        <f t="shared" si="44"/>
        <v>R</v>
      </c>
      <c r="R125" s="19"/>
      <c r="S125" s="19"/>
      <c r="T125" s="19"/>
      <c r="U125" s="19"/>
      <c r="V125" s="19"/>
      <c r="W125" s="19" t="str">
        <f t="shared" si="45"/>
        <v>G</v>
      </c>
      <c r="X125" s="19" t="str">
        <f t="shared" si="46"/>
        <v>G</v>
      </c>
      <c r="Y125" s="19" t="str">
        <f t="shared" si="47"/>
        <v>G</v>
      </c>
      <c r="Z125" s="19" t="str">
        <f t="shared" si="48"/>
        <v>GGG</v>
      </c>
      <c r="AA125" s="19" t="str">
        <f t="shared" si="49"/>
        <v>G</v>
      </c>
      <c r="AB125" s="19"/>
      <c r="AC125" s="19"/>
      <c r="AD125" s="19"/>
      <c r="AE125" s="19"/>
      <c r="AF125" s="19"/>
      <c r="AG125" s="19" t="str">
        <f t="shared" si="50"/>
        <v>G</v>
      </c>
      <c r="AH125" s="19" t="str">
        <f t="shared" si="51"/>
        <v>T</v>
      </c>
      <c r="AI125" s="19" t="str">
        <f t="shared" si="52"/>
        <v>G</v>
      </c>
      <c r="AJ125" s="19" t="str">
        <f t="shared" si="53"/>
        <v>GTG</v>
      </c>
      <c r="AK125" s="19" t="str">
        <f t="shared" si="54"/>
        <v>V</v>
      </c>
      <c r="AL125" s="19"/>
      <c r="AM125" s="19"/>
      <c r="AN125" s="19"/>
      <c r="AO125" s="19"/>
      <c r="AP125" s="19"/>
      <c r="AQ125" s="19" t="s">
        <v>1358</v>
      </c>
      <c r="AR125" s="19" t="s">
        <v>1358</v>
      </c>
      <c r="AS125" s="19" t="s">
        <v>1358</v>
      </c>
      <c r="AT125" s="19" t="str">
        <f t="shared" si="55"/>
        <v>CCC</v>
      </c>
      <c r="AU125" s="19" t="s">
        <v>1392</v>
      </c>
      <c r="AV125" s="19"/>
      <c r="AW125" s="19"/>
      <c r="AX125" s="19"/>
      <c r="AY125" s="19"/>
      <c r="AZ125" s="19"/>
      <c r="BA125" s="19" t="str">
        <f t="shared" ca="1" si="56"/>
        <v>A</v>
      </c>
      <c r="BB125" s="19" t="str">
        <f t="shared" ca="1" si="57"/>
        <v>G</v>
      </c>
      <c r="BC125" s="19" t="str">
        <f t="shared" ca="1" si="58"/>
        <v>A</v>
      </c>
      <c r="BD125" s="19" t="str">
        <f t="shared" ca="1" si="59"/>
        <v>AGA</v>
      </c>
      <c r="BE125" s="19" t="str">
        <f t="shared" ca="1" si="60"/>
        <v>R</v>
      </c>
      <c r="BF125" s="19"/>
      <c r="BG125" s="19"/>
      <c r="BH125" s="19"/>
      <c r="BI125" s="19"/>
      <c r="BJ125" s="19"/>
    </row>
    <row r="126" spans="1:62" x14ac:dyDescent="0.15">
      <c r="A126" s="19">
        <v>115</v>
      </c>
      <c r="B126" s="19">
        <v>-1.1903450000012583</v>
      </c>
      <c r="C126" s="19">
        <v>-2.5059224999850471</v>
      </c>
      <c r="D126" s="19">
        <v>-4.6716475000039281</v>
      </c>
      <c r="E126" s="19">
        <v>-2.5257299999999998</v>
      </c>
      <c r="F126" s="19">
        <f ca="1">'result(Ti-Al)'!AK138</f>
        <v>-0.57477224232252944</v>
      </c>
      <c r="G126" s="19"/>
      <c r="H126" s="19"/>
      <c r="I126" s="19"/>
      <c r="J126" s="19"/>
      <c r="K126" s="19"/>
      <c r="L126" s="19">
        <v>115</v>
      </c>
      <c r="M126" s="19" t="str">
        <f t="shared" si="40"/>
        <v>A</v>
      </c>
      <c r="N126" s="19" t="str">
        <f t="shared" si="41"/>
        <v>G</v>
      </c>
      <c r="O126" s="19" t="str">
        <f t="shared" si="42"/>
        <v>A</v>
      </c>
      <c r="P126" s="19" t="str">
        <f t="shared" si="43"/>
        <v>AGA</v>
      </c>
      <c r="Q126" s="19" t="str">
        <f t="shared" si="44"/>
        <v>R</v>
      </c>
      <c r="R126" s="19"/>
      <c r="S126" s="19"/>
      <c r="T126" s="19"/>
      <c r="U126" s="19"/>
      <c r="V126" s="19"/>
      <c r="W126" s="19" t="str">
        <f t="shared" si="45"/>
        <v>A</v>
      </c>
      <c r="X126" s="19" t="str">
        <f t="shared" si="46"/>
        <v>G</v>
      </c>
      <c r="Y126" s="19" t="str">
        <f t="shared" si="47"/>
        <v>A</v>
      </c>
      <c r="Z126" s="19" t="str">
        <f t="shared" si="48"/>
        <v>AGA</v>
      </c>
      <c r="AA126" s="19" t="str">
        <f t="shared" si="49"/>
        <v>R</v>
      </c>
      <c r="AB126" s="19"/>
      <c r="AC126" s="19"/>
      <c r="AD126" s="19"/>
      <c r="AE126" s="19"/>
      <c r="AF126" s="19"/>
      <c r="AG126" s="19" t="str">
        <f t="shared" si="50"/>
        <v>G</v>
      </c>
      <c r="AH126" s="19" t="str">
        <f t="shared" si="51"/>
        <v>T</v>
      </c>
      <c r="AI126" s="19" t="str">
        <f t="shared" si="52"/>
        <v>G</v>
      </c>
      <c r="AJ126" s="19" t="str">
        <f t="shared" si="53"/>
        <v>GTG</v>
      </c>
      <c r="AK126" s="19" t="str">
        <f t="shared" si="54"/>
        <v>V</v>
      </c>
      <c r="AL126" s="19"/>
      <c r="AM126" s="19"/>
      <c r="AN126" s="19"/>
      <c r="AO126" s="19"/>
      <c r="AP126" s="19"/>
      <c r="AQ126" s="19" t="s">
        <v>26</v>
      </c>
      <c r="AR126" s="19" t="s">
        <v>1358</v>
      </c>
      <c r="AS126" s="19" t="s">
        <v>1358</v>
      </c>
      <c r="AT126" s="19" t="str">
        <f t="shared" si="55"/>
        <v>ACC</v>
      </c>
      <c r="AU126" s="19" t="s">
        <v>1363</v>
      </c>
      <c r="AV126" s="19"/>
      <c r="AW126" s="19"/>
      <c r="AX126" s="19"/>
      <c r="AY126" s="19"/>
      <c r="AZ126" s="19"/>
      <c r="BA126" s="19" t="str">
        <f t="shared" ca="1" si="56"/>
        <v>A</v>
      </c>
      <c r="BB126" s="19" t="str">
        <f t="shared" ca="1" si="57"/>
        <v>G</v>
      </c>
      <c r="BC126" s="19" t="str">
        <f t="shared" ca="1" si="58"/>
        <v>A</v>
      </c>
      <c r="BD126" s="19" t="str">
        <f t="shared" ca="1" si="59"/>
        <v>AGA</v>
      </c>
      <c r="BE126" s="19" t="str">
        <f t="shared" ca="1" si="60"/>
        <v>R</v>
      </c>
      <c r="BF126" s="19"/>
      <c r="BG126" s="19"/>
      <c r="BH126" s="19"/>
      <c r="BI126" s="19"/>
      <c r="BJ126" s="19"/>
    </row>
    <row r="127" spans="1:62" x14ac:dyDescent="0.15">
      <c r="A127" s="19">
        <v>116</v>
      </c>
      <c r="B127" s="19">
        <v>-3.118345000000744</v>
      </c>
      <c r="C127" s="19">
        <v>-1.6709224999864603</v>
      </c>
      <c r="D127" s="19">
        <v>-5.920647500005316</v>
      </c>
      <c r="E127" s="19">
        <v>-2.64073</v>
      </c>
      <c r="F127" s="19">
        <f ca="1">'result(Ti-Al)'!AK139</f>
        <v>-1.7049669235858409</v>
      </c>
      <c r="G127" s="19"/>
      <c r="H127" s="19"/>
      <c r="I127" s="19"/>
      <c r="J127" s="19"/>
      <c r="K127" s="19"/>
      <c r="L127" s="19">
        <v>116</v>
      </c>
      <c r="M127" s="19" t="str">
        <f t="shared" si="40"/>
        <v>G</v>
      </c>
      <c r="N127" s="19" t="str">
        <f t="shared" si="41"/>
        <v>G</v>
      </c>
      <c r="O127" s="19" t="str">
        <f t="shared" si="42"/>
        <v>G</v>
      </c>
      <c r="P127" s="19" t="str">
        <f t="shared" si="43"/>
        <v>GGG</v>
      </c>
      <c r="Q127" s="19" t="str">
        <f t="shared" si="44"/>
        <v>G</v>
      </c>
      <c r="R127" s="19"/>
      <c r="S127" s="19"/>
      <c r="T127" s="19"/>
      <c r="U127" s="19"/>
      <c r="V127" s="19"/>
      <c r="W127" s="19" t="str">
        <f t="shared" si="45"/>
        <v>A</v>
      </c>
      <c r="X127" s="19" t="str">
        <f t="shared" si="46"/>
        <v>G</v>
      </c>
      <c r="Y127" s="19" t="str">
        <f t="shared" si="47"/>
        <v>A</v>
      </c>
      <c r="Z127" s="19" t="str">
        <f t="shared" si="48"/>
        <v>AGA</v>
      </c>
      <c r="AA127" s="19" t="str">
        <f t="shared" si="49"/>
        <v>R</v>
      </c>
      <c r="AB127" s="19"/>
      <c r="AC127" s="19"/>
      <c r="AD127" s="19"/>
      <c r="AE127" s="19"/>
      <c r="AF127" s="19"/>
      <c r="AG127" s="19" t="str">
        <f t="shared" si="50"/>
        <v>G</v>
      </c>
      <c r="AH127" s="19" t="str">
        <f t="shared" si="51"/>
        <v>T</v>
      </c>
      <c r="AI127" s="19" t="str">
        <f t="shared" si="52"/>
        <v>T</v>
      </c>
      <c r="AJ127" s="19" t="str">
        <f t="shared" si="53"/>
        <v>GTT</v>
      </c>
      <c r="AK127" s="19" t="str">
        <f t="shared" si="54"/>
        <v>V</v>
      </c>
      <c r="AL127" s="19"/>
      <c r="AM127" s="19"/>
      <c r="AN127" s="19"/>
      <c r="AO127" s="19"/>
      <c r="AP127" s="19"/>
      <c r="AQ127" s="19" t="s">
        <v>26</v>
      </c>
      <c r="AR127" s="19" t="s">
        <v>1358</v>
      </c>
      <c r="AS127" s="19" t="s">
        <v>1358</v>
      </c>
      <c r="AT127" s="19" t="str">
        <f t="shared" si="55"/>
        <v>ACC</v>
      </c>
      <c r="AU127" s="19" t="s">
        <v>1363</v>
      </c>
      <c r="AV127" s="19"/>
      <c r="AW127" s="19"/>
      <c r="AX127" s="19"/>
      <c r="AY127" s="19"/>
      <c r="AZ127" s="19"/>
      <c r="BA127" s="19" t="str">
        <f t="shared" ca="1" si="56"/>
        <v>A</v>
      </c>
      <c r="BB127" s="19" t="str">
        <f t="shared" ca="1" si="57"/>
        <v>G</v>
      </c>
      <c r="BC127" s="19" t="str">
        <f t="shared" ca="1" si="58"/>
        <v>A</v>
      </c>
      <c r="BD127" s="19" t="str">
        <f t="shared" ca="1" si="59"/>
        <v>AGA</v>
      </c>
      <c r="BE127" s="19" t="str">
        <f t="shared" ca="1" si="60"/>
        <v>R</v>
      </c>
      <c r="BF127" s="19"/>
      <c r="BG127" s="19"/>
      <c r="BH127" s="19"/>
      <c r="BI127" s="19"/>
      <c r="BJ127" s="19"/>
    </row>
    <row r="128" spans="1:62" x14ac:dyDescent="0.15">
      <c r="A128" s="19">
        <v>117</v>
      </c>
      <c r="B128" s="19">
        <v>-2.9073450000005607</v>
      </c>
      <c r="C128" s="19">
        <v>-5.1599224999847593</v>
      </c>
      <c r="D128" s="19">
        <v>-4.5086475000033488</v>
      </c>
      <c r="E128" s="19">
        <v>-0.96872999999999998</v>
      </c>
      <c r="F128" s="19">
        <f ca="1">'result(Ti-Al)'!AK140</f>
        <v>-4.0693247237411647</v>
      </c>
      <c r="G128" s="19"/>
      <c r="H128" s="19"/>
      <c r="I128" s="19"/>
      <c r="J128" s="19"/>
      <c r="K128" s="19"/>
      <c r="L128" s="19">
        <v>117</v>
      </c>
      <c r="M128" s="19" t="str">
        <f t="shared" si="40"/>
        <v>A</v>
      </c>
      <c r="N128" s="19" t="str">
        <f t="shared" si="41"/>
        <v>G</v>
      </c>
      <c r="O128" s="19" t="str">
        <f t="shared" si="42"/>
        <v>A</v>
      </c>
      <c r="P128" s="19" t="str">
        <f t="shared" si="43"/>
        <v>AGA</v>
      </c>
      <c r="Q128" s="19" t="str">
        <f t="shared" si="44"/>
        <v>R</v>
      </c>
      <c r="R128" s="19"/>
      <c r="S128" s="19"/>
      <c r="T128" s="19"/>
      <c r="U128" s="19"/>
      <c r="V128" s="19"/>
      <c r="W128" s="19" t="str">
        <f t="shared" si="45"/>
        <v>G</v>
      </c>
      <c r="X128" s="19" t="str">
        <f t="shared" si="46"/>
        <v>T</v>
      </c>
      <c r="Y128" s="19" t="str">
        <f t="shared" si="47"/>
        <v>G</v>
      </c>
      <c r="Z128" s="19" t="str">
        <f t="shared" si="48"/>
        <v>GTG</v>
      </c>
      <c r="AA128" s="19" t="str">
        <f t="shared" si="49"/>
        <v>V</v>
      </c>
      <c r="AB128" s="19"/>
      <c r="AC128" s="19"/>
      <c r="AD128" s="19"/>
      <c r="AE128" s="19"/>
      <c r="AF128" s="19"/>
      <c r="AG128" s="19" t="str">
        <f t="shared" si="50"/>
        <v>G</v>
      </c>
      <c r="AH128" s="19" t="str">
        <f t="shared" si="51"/>
        <v>T</v>
      </c>
      <c r="AI128" s="19" t="str">
        <f t="shared" si="52"/>
        <v>G</v>
      </c>
      <c r="AJ128" s="19" t="str">
        <f t="shared" si="53"/>
        <v>GTG</v>
      </c>
      <c r="AK128" s="19" t="str">
        <f t="shared" si="54"/>
        <v>V</v>
      </c>
      <c r="AL128" s="19"/>
      <c r="AM128" s="19"/>
      <c r="AN128" s="19"/>
      <c r="AO128" s="19"/>
      <c r="AP128" s="19"/>
      <c r="AQ128" s="19" t="s">
        <v>1358</v>
      </c>
      <c r="AR128" s="19" t="s">
        <v>1358</v>
      </c>
      <c r="AS128" s="19" t="s">
        <v>1358</v>
      </c>
      <c r="AT128" s="19" t="str">
        <f t="shared" si="55"/>
        <v>CCC</v>
      </c>
      <c r="AU128" s="19" t="s">
        <v>1392</v>
      </c>
      <c r="AV128" s="19"/>
      <c r="AW128" s="19"/>
      <c r="AX128" s="19"/>
      <c r="AY128" s="19"/>
      <c r="AZ128" s="19"/>
      <c r="BA128" s="19" t="str">
        <f t="shared" ca="1" si="56"/>
        <v>G</v>
      </c>
      <c r="BB128" s="19" t="str">
        <f t="shared" ca="1" si="57"/>
        <v>T</v>
      </c>
      <c r="BC128" s="19" t="str">
        <f t="shared" ca="1" si="58"/>
        <v>G</v>
      </c>
      <c r="BD128" s="19" t="str">
        <f t="shared" ca="1" si="59"/>
        <v>GTG</v>
      </c>
      <c r="BE128" s="19" t="str">
        <f t="shared" ca="1" si="60"/>
        <v>V</v>
      </c>
      <c r="BF128" s="19"/>
      <c r="BG128" s="19"/>
      <c r="BH128" s="19"/>
      <c r="BI128" s="19"/>
      <c r="BJ128" s="19"/>
    </row>
    <row r="129" spans="1:62" x14ac:dyDescent="0.15">
      <c r="A129" s="19">
        <v>118</v>
      </c>
      <c r="B129" s="19">
        <v>-0.40534500000077855</v>
      </c>
      <c r="C129" s="19">
        <v>-2.8269224999846188</v>
      </c>
      <c r="D129" s="19">
        <v>-7.7296475000032672</v>
      </c>
      <c r="E129" s="19">
        <v>-2.3057300000000001</v>
      </c>
      <c r="F129" s="19">
        <f ca="1">'result(Ti-Al)'!AK141</f>
        <v>-2.7054437931575546</v>
      </c>
      <c r="G129" s="19"/>
      <c r="H129" s="19"/>
      <c r="I129" s="19"/>
      <c r="J129" s="19"/>
      <c r="K129" s="19"/>
      <c r="L129" s="19">
        <v>118</v>
      </c>
      <c r="M129" s="19" t="str">
        <f t="shared" si="40"/>
        <v>A</v>
      </c>
      <c r="N129" s="19" t="str">
        <f t="shared" si="41"/>
        <v>G</v>
      </c>
      <c r="O129" s="19" t="str">
        <f t="shared" si="42"/>
        <v>A</v>
      </c>
      <c r="P129" s="19" t="str">
        <f t="shared" si="43"/>
        <v>AGA</v>
      </c>
      <c r="Q129" s="19" t="str">
        <f t="shared" si="44"/>
        <v>R</v>
      </c>
      <c r="R129" s="19"/>
      <c r="S129" s="19"/>
      <c r="T129" s="19"/>
      <c r="U129" s="19"/>
      <c r="V129" s="19"/>
      <c r="W129" s="19" t="str">
        <f t="shared" si="45"/>
        <v>A</v>
      </c>
      <c r="X129" s="19" t="str">
        <f t="shared" si="46"/>
        <v>G</v>
      </c>
      <c r="Y129" s="19" t="str">
        <f t="shared" si="47"/>
        <v>A</v>
      </c>
      <c r="Z129" s="19" t="str">
        <f t="shared" si="48"/>
        <v>AGA</v>
      </c>
      <c r="AA129" s="19" t="str">
        <f t="shared" si="49"/>
        <v>R</v>
      </c>
      <c r="AB129" s="19"/>
      <c r="AC129" s="19"/>
      <c r="AD129" s="19"/>
      <c r="AE129" s="19"/>
      <c r="AF129" s="19"/>
      <c r="AG129" s="19" t="str">
        <f t="shared" si="50"/>
        <v>T</v>
      </c>
      <c r="AH129" s="19" t="str">
        <f t="shared" si="51"/>
        <v>T</v>
      </c>
      <c r="AI129" s="19" t="str">
        <f t="shared" si="52"/>
        <v>T</v>
      </c>
      <c r="AJ129" s="19" t="str">
        <f t="shared" si="53"/>
        <v>TTT</v>
      </c>
      <c r="AK129" s="19" t="str">
        <f t="shared" si="54"/>
        <v>F</v>
      </c>
      <c r="AL129" s="19"/>
      <c r="AM129" s="19"/>
      <c r="AN129" s="19"/>
      <c r="AO129" s="19"/>
      <c r="AP129" s="19"/>
      <c r="AQ129" s="19" t="s">
        <v>1360</v>
      </c>
      <c r="AR129" s="19" t="s">
        <v>1360</v>
      </c>
      <c r="AS129" s="19" t="s">
        <v>1360</v>
      </c>
      <c r="AT129" s="19" t="str">
        <f t="shared" si="55"/>
        <v>GGG</v>
      </c>
      <c r="AU129" s="19" t="s">
        <v>1360</v>
      </c>
      <c r="AV129" s="19"/>
      <c r="AW129" s="19"/>
      <c r="AX129" s="19"/>
      <c r="AY129" s="19"/>
      <c r="AZ129" s="19"/>
      <c r="BA129" s="19" t="str">
        <f t="shared" ca="1" si="56"/>
        <v>A</v>
      </c>
      <c r="BB129" s="19" t="str">
        <f t="shared" ca="1" si="57"/>
        <v>G</v>
      </c>
      <c r="BC129" s="19" t="str">
        <f t="shared" ca="1" si="58"/>
        <v>A</v>
      </c>
      <c r="BD129" s="19" t="str">
        <f t="shared" ca="1" si="59"/>
        <v>AGA</v>
      </c>
      <c r="BE129" s="19" t="str">
        <f t="shared" ca="1" si="60"/>
        <v>R</v>
      </c>
      <c r="BF129" s="19"/>
      <c r="BG129" s="19"/>
      <c r="BH129" s="19"/>
      <c r="BI129" s="19"/>
      <c r="BJ129" s="19"/>
    </row>
    <row r="130" spans="1:62" x14ac:dyDescent="0.15">
      <c r="A130" s="19">
        <v>119</v>
      </c>
      <c r="B130" s="19">
        <v>-1.5053450000017676</v>
      </c>
      <c r="C130" s="19">
        <v>-2.9319224999859728</v>
      </c>
      <c r="D130" s="19">
        <v>-4.0086475000045141</v>
      </c>
      <c r="E130" s="19">
        <v>-2.0267300000000001</v>
      </c>
      <c r="F130" s="19">
        <f ca="1">'result(Ti-Al)'!AK142</f>
        <v>-3.0480211040666987</v>
      </c>
      <c r="G130" s="19"/>
      <c r="H130" s="19"/>
      <c r="I130" s="19"/>
      <c r="J130" s="19"/>
      <c r="K130" s="19"/>
      <c r="L130" s="19">
        <v>119</v>
      </c>
      <c r="M130" s="19" t="str">
        <f t="shared" si="40"/>
        <v>A</v>
      </c>
      <c r="N130" s="19" t="str">
        <f t="shared" si="41"/>
        <v>G</v>
      </c>
      <c r="O130" s="19" t="str">
        <f t="shared" si="42"/>
        <v>A</v>
      </c>
      <c r="P130" s="19" t="str">
        <f t="shared" si="43"/>
        <v>AGA</v>
      </c>
      <c r="Q130" s="19" t="str">
        <f t="shared" si="44"/>
        <v>R</v>
      </c>
      <c r="R130" s="19"/>
      <c r="S130" s="19"/>
      <c r="T130" s="19"/>
      <c r="U130" s="19"/>
      <c r="V130" s="19"/>
      <c r="W130" s="19" t="str">
        <f t="shared" si="45"/>
        <v>A</v>
      </c>
      <c r="X130" s="19" t="str">
        <f t="shared" si="46"/>
        <v>G</v>
      </c>
      <c r="Y130" s="19" t="str">
        <f t="shared" si="47"/>
        <v>A</v>
      </c>
      <c r="Z130" s="19" t="str">
        <f t="shared" si="48"/>
        <v>AGA</v>
      </c>
      <c r="AA130" s="19" t="str">
        <f t="shared" si="49"/>
        <v>R</v>
      </c>
      <c r="AB130" s="19"/>
      <c r="AC130" s="19"/>
      <c r="AD130" s="19"/>
      <c r="AE130" s="19"/>
      <c r="AF130" s="19"/>
      <c r="AG130" s="19" t="str">
        <f t="shared" si="50"/>
        <v>G</v>
      </c>
      <c r="AH130" s="19" t="str">
        <f t="shared" si="51"/>
        <v>T</v>
      </c>
      <c r="AI130" s="19" t="str">
        <f t="shared" si="52"/>
        <v>G</v>
      </c>
      <c r="AJ130" s="19" t="str">
        <f t="shared" si="53"/>
        <v>GTG</v>
      </c>
      <c r="AK130" s="19" t="str">
        <f t="shared" si="54"/>
        <v>V</v>
      </c>
      <c r="AL130" s="19"/>
      <c r="AM130" s="19"/>
      <c r="AN130" s="19"/>
      <c r="AO130" s="19"/>
      <c r="AP130" s="19"/>
      <c r="AQ130" s="19" t="s">
        <v>1358</v>
      </c>
      <c r="AR130" s="19" t="s">
        <v>1358</v>
      </c>
      <c r="AS130" s="19" t="s">
        <v>1358</v>
      </c>
      <c r="AT130" s="19" t="str">
        <f t="shared" si="55"/>
        <v>CCC</v>
      </c>
      <c r="AU130" s="19" t="s">
        <v>1392</v>
      </c>
      <c r="AV130" s="19"/>
      <c r="AW130" s="19"/>
      <c r="AX130" s="19"/>
      <c r="AY130" s="19"/>
      <c r="AZ130" s="19"/>
      <c r="BA130" s="19" t="str">
        <f t="shared" ca="1" si="56"/>
        <v>G</v>
      </c>
      <c r="BB130" s="19" t="str">
        <f t="shared" ca="1" si="57"/>
        <v>G</v>
      </c>
      <c r="BC130" s="19" t="str">
        <f t="shared" ca="1" si="58"/>
        <v>G</v>
      </c>
      <c r="BD130" s="19" t="str">
        <f t="shared" ca="1" si="59"/>
        <v>GGG</v>
      </c>
      <c r="BE130" s="19" t="str">
        <f t="shared" ca="1" si="60"/>
        <v>G</v>
      </c>
      <c r="BF130" s="19"/>
      <c r="BG130" s="19"/>
      <c r="BH130" s="19"/>
      <c r="BI130" s="19"/>
      <c r="BJ130" s="19"/>
    </row>
    <row r="131" spans="1:62" x14ac:dyDescent="0.15">
      <c r="A131" s="19">
        <v>120</v>
      </c>
      <c r="B131" s="19">
        <v>-1.865344999998797</v>
      </c>
      <c r="C131" s="19">
        <v>-4.3629224999861549</v>
      </c>
      <c r="D131" s="19">
        <v>-4.312647500004374</v>
      </c>
      <c r="E131" s="19">
        <v>0.132268</v>
      </c>
      <c r="F131" s="19">
        <f ca="1">'result(Ti-Al)'!AK143</f>
        <v>-1.3187211548240254</v>
      </c>
      <c r="G131" s="19"/>
      <c r="H131" s="19"/>
      <c r="I131" s="19"/>
      <c r="J131" s="19"/>
      <c r="K131" s="19"/>
      <c r="L131" s="19">
        <v>120</v>
      </c>
      <c r="M131" s="19" t="str">
        <f t="shared" si="40"/>
        <v>A</v>
      </c>
      <c r="N131" s="19" t="str">
        <f t="shared" si="41"/>
        <v>G</v>
      </c>
      <c r="O131" s="19" t="str">
        <f t="shared" si="42"/>
        <v>A</v>
      </c>
      <c r="P131" s="19" t="str">
        <f t="shared" si="43"/>
        <v>AGA</v>
      </c>
      <c r="Q131" s="19" t="str">
        <f t="shared" si="44"/>
        <v>R</v>
      </c>
      <c r="R131" s="19"/>
      <c r="S131" s="19"/>
      <c r="T131" s="19"/>
      <c r="U131" s="19"/>
      <c r="V131" s="19"/>
      <c r="W131" s="19" t="str">
        <f t="shared" si="45"/>
        <v>G</v>
      </c>
      <c r="X131" s="19" t="str">
        <f t="shared" si="46"/>
        <v>T</v>
      </c>
      <c r="Y131" s="19" t="str">
        <f t="shared" si="47"/>
        <v>G</v>
      </c>
      <c r="Z131" s="19" t="str">
        <f t="shared" si="48"/>
        <v>GTG</v>
      </c>
      <c r="AA131" s="19" t="str">
        <f t="shared" si="49"/>
        <v>V</v>
      </c>
      <c r="AB131" s="19"/>
      <c r="AC131" s="19"/>
      <c r="AD131" s="19"/>
      <c r="AE131" s="19"/>
      <c r="AF131" s="19"/>
      <c r="AG131" s="19" t="str">
        <f t="shared" si="50"/>
        <v>G</v>
      </c>
      <c r="AH131" s="19" t="str">
        <f t="shared" si="51"/>
        <v>T</v>
      </c>
      <c r="AI131" s="19" t="str">
        <f t="shared" si="52"/>
        <v>G</v>
      </c>
      <c r="AJ131" s="19" t="str">
        <f t="shared" si="53"/>
        <v>GTG</v>
      </c>
      <c r="AK131" s="19" t="str">
        <f t="shared" si="54"/>
        <v>V</v>
      </c>
      <c r="AL131" s="19"/>
      <c r="AM131" s="19"/>
      <c r="AN131" s="19"/>
      <c r="AO131" s="19"/>
      <c r="AP131" s="19"/>
      <c r="AQ131" s="19" t="s">
        <v>26</v>
      </c>
      <c r="AR131" s="19" t="s">
        <v>26</v>
      </c>
      <c r="AS131" s="19" t="s">
        <v>26</v>
      </c>
      <c r="AT131" s="19" t="str">
        <f t="shared" si="55"/>
        <v>AAA</v>
      </c>
      <c r="AU131" s="19" t="s">
        <v>1378</v>
      </c>
      <c r="AV131" s="19"/>
      <c r="AW131" s="19"/>
      <c r="AX131" s="19"/>
      <c r="AY131" s="19"/>
      <c r="AZ131" s="19"/>
      <c r="BA131" s="19" t="str">
        <f t="shared" ca="1" si="56"/>
        <v>A</v>
      </c>
      <c r="BB131" s="19" t="str">
        <f t="shared" ca="1" si="57"/>
        <v>G</v>
      </c>
      <c r="BC131" s="19" t="str">
        <f t="shared" ca="1" si="58"/>
        <v>A</v>
      </c>
      <c r="BD131" s="19" t="str">
        <f t="shared" ca="1" si="59"/>
        <v>AGA</v>
      </c>
      <c r="BE131" s="19" t="str">
        <f t="shared" ca="1" si="60"/>
        <v>R</v>
      </c>
      <c r="BF131" s="19"/>
      <c r="BG131" s="19"/>
      <c r="BH131" s="19"/>
      <c r="BI131" s="19"/>
      <c r="BJ131" s="19"/>
    </row>
    <row r="132" spans="1:62" x14ac:dyDescent="0.15">
      <c r="A132" s="19">
        <v>121</v>
      </c>
      <c r="B132" s="19">
        <v>-2.2583450000013272</v>
      </c>
      <c r="C132" s="19">
        <v>-3.1119224999862638</v>
      </c>
      <c r="D132" s="19">
        <v>-4.6206475000047931</v>
      </c>
      <c r="E132" s="19">
        <v>-2.1017299999999999</v>
      </c>
      <c r="F132" s="19">
        <f ca="1">'result(Ti-Al)'!AK144</f>
        <v>-2.2163933308660888</v>
      </c>
      <c r="G132" s="19"/>
      <c r="H132" s="19"/>
      <c r="I132" s="19"/>
      <c r="J132" s="19"/>
      <c r="K132" s="19"/>
      <c r="L132" s="19">
        <v>121</v>
      </c>
      <c r="M132" s="19" t="str">
        <f t="shared" si="40"/>
        <v>A</v>
      </c>
      <c r="N132" s="19" t="str">
        <f t="shared" si="41"/>
        <v>G</v>
      </c>
      <c r="O132" s="19" t="str">
        <f t="shared" si="42"/>
        <v>A</v>
      </c>
      <c r="P132" s="19" t="str">
        <f t="shared" si="43"/>
        <v>AGA</v>
      </c>
      <c r="Q132" s="19" t="str">
        <f t="shared" si="44"/>
        <v>R</v>
      </c>
      <c r="R132" s="19"/>
      <c r="S132" s="19"/>
      <c r="T132" s="19"/>
      <c r="U132" s="19"/>
      <c r="V132" s="19"/>
      <c r="W132" s="19" t="str">
        <f t="shared" si="45"/>
        <v>G</v>
      </c>
      <c r="X132" s="19" t="str">
        <f t="shared" si="46"/>
        <v>G</v>
      </c>
      <c r="Y132" s="19" t="str">
        <f t="shared" si="47"/>
        <v>G</v>
      </c>
      <c r="Z132" s="19" t="str">
        <f t="shared" si="48"/>
        <v>GGG</v>
      </c>
      <c r="AA132" s="19" t="str">
        <f t="shared" si="49"/>
        <v>G</v>
      </c>
      <c r="AB132" s="19"/>
      <c r="AC132" s="19"/>
      <c r="AD132" s="19"/>
      <c r="AE132" s="19"/>
      <c r="AF132" s="19"/>
      <c r="AG132" s="19" t="str">
        <f t="shared" si="50"/>
        <v>G</v>
      </c>
      <c r="AH132" s="19" t="str">
        <f t="shared" si="51"/>
        <v>T</v>
      </c>
      <c r="AI132" s="19" t="str">
        <f t="shared" si="52"/>
        <v>G</v>
      </c>
      <c r="AJ132" s="19" t="str">
        <f t="shared" si="53"/>
        <v>GTG</v>
      </c>
      <c r="AK132" s="19" t="str">
        <f t="shared" si="54"/>
        <v>V</v>
      </c>
      <c r="AL132" s="19"/>
      <c r="AM132" s="19"/>
      <c r="AN132" s="19"/>
      <c r="AO132" s="19"/>
      <c r="AP132" s="19"/>
      <c r="AQ132" s="19" t="s">
        <v>1358</v>
      </c>
      <c r="AR132" s="19" t="s">
        <v>1358</v>
      </c>
      <c r="AS132" s="19" t="s">
        <v>1363</v>
      </c>
      <c r="AT132" s="19" t="str">
        <f t="shared" si="55"/>
        <v>CCT</v>
      </c>
      <c r="AU132" s="19" t="s">
        <v>1392</v>
      </c>
      <c r="AV132" s="19"/>
      <c r="AW132" s="19"/>
      <c r="AX132" s="19"/>
      <c r="AY132" s="19"/>
      <c r="AZ132" s="19"/>
      <c r="BA132" s="19" t="str">
        <f t="shared" ca="1" si="56"/>
        <v>A</v>
      </c>
      <c r="BB132" s="19" t="str">
        <f t="shared" ca="1" si="57"/>
        <v>G</v>
      </c>
      <c r="BC132" s="19" t="str">
        <f t="shared" ca="1" si="58"/>
        <v>A</v>
      </c>
      <c r="BD132" s="19" t="str">
        <f t="shared" ca="1" si="59"/>
        <v>AGA</v>
      </c>
      <c r="BE132" s="19" t="str">
        <f t="shared" ca="1" si="60"/>
        <v>R</v>
      </c>
      <c r="BF132" s="19"/>
      <c r="BG132" s="19"/>
      <c r="BH132" s="19"/>
      <c r="BI132" s="19"/>
      <c r="BJ132" s="19"/>
    </row>
    <row r="133" spans="1:62" x14ac:dyDescent="0.15">
      <c r="A133" s="19">
        <v>122</v>
      </c>
      <c r="B133" s="19">
        <v>-3.3333450000014864</v>
      </c>
      <c r="C133" s="19">
        <v>-6.6769224999845278</v>
      </c>
      <c r="D133" s="19">
        <v>-5.3826475000029461</v>
      </c>
      <c r="E133" s="19">
        <v>-2.85473</v>
      </c>
      <c r="F133" s="19">
        <f ca="1">'result(Ti-Al)'!AK145</f>
        <v>-2.2490970985114576</v>
      </c>
      <c r="G133" s="19"/>
      <c r="H133" s="19"/>
      <c r="I133" s="19"/>
      <c r="J133" s="19"/>
      <c r="K133" s="19"/>
      <c r="L133" s="19">
        <v>122</v>
      </c>
      <c r="M133" s="19" t="str">
        <f t="shared" si="40"/>
        <v>G</v>
      </c>
      <c r="N133" s="19" t="str">
        <f t="shared" si="41"/>
        <v>G</v>
      </c>
      <c r="O133" s="19" t="str">
        <f t="shared" si="42"/>
        <v>G</v>
      </c>
      <c r="P133" s="19" t="str">
        <f t="shared" si="43"/>
        <v>GGG</v>
      </c>
      <c r="Q133" s="19" t="str">
        <f t="shared" si="44"/>
        <v>G</v>
      </c>
      <c r="R133" s="19"/>
      <c r="S133" s="19"/>
      <c r="T133" s="19"/>
      <c r="U133" s="19"/>
      <c r="V133" s="19"/>
      <c r="W133" s="19" t="str">
        <f t="shared" si="45"/>
        <v>T</v>
      </c>
      <c r="X133" s="19" t="str">
        <f t="shared" si="46"/>
        <v>T</v>
      </c>
      <c r="Y133" s="19" t="str">
        <f t="shared" si="47"/>
        <v>T</v>
      </c>
      <c r="Z133" s="19" t="str">
        <f t="shared" si="48"/>
        <v>TTT</v>
      </c>
      <c r="AA133" s="19" t="str">
        <f t="shared" si="49"/>
        <v>F</v>
      </c>
      <c r="AB133" s="19"/>
      <c r="AC133" s="19"/>
      <c r="AD133" s="19"/>
      <c r="AE133" s="19"/>
      <c r="AF133" s="19"/>
      <c r="AG133" s="19" t="str">
        <f t="shared" si="50"/>
        <v>G</v>
      </c>
      <c r="AH133" s="19" t="str">
        <f t="shared" si="51"/>
        <v>T</v>
      </c>
      <c r="AI133" s="19" t="str">
        <f t="shared" si="52"/>
        <v>G</v>
      </c>
      <c r="AJ133" s="19" t="str">
        <f t="shared" si="53"/>
        <v>GTG</v>
      </c>
      <c r="AK133" s="19" t="str">
        <f t="shared" si="54"/>
        <v>V</v>
      </c>
      <c r="AL133" s="19"/>
      <c r="AM133" s="19"/>
      <c r="AN133" s="19"/>
      <c r="AO133" s="19"/>
      <c r="AP133" s="19"/>
      <c r="AQ133" s="19" t="s">
        <v>26</v>
      </c>
      <c r="AR133" s="19" t="s">
        <v>1358</v>
      </c>
      <c r="AS133" s="19" t="s">
        <v>1358</v>
      </c>
      <c r="AT133" s="19" t="str">
        <f t="shared" si="55"/>
        <v>ACC</v>
      </c>
      <c r="AU133" s="19" t="s">
        <v>1363</v>
      </c>
      <c r="AV133" s="19"/>
      <c r="AW133" s="19"/>
      <c r="AX133" s="19"/>
      <c r="AY133" s="19"/>
      <c r="AZ133" s="19"/>
      <c r="BA133" s="19" t="str">
        <f t="shared" ca="1" si="56"/>
        <v>A</v>
      </c>
      <c r="BB133" s="19" t="str">
        <f t="shared" ca="1" si="57"/>
        <v>G</v>
      </c>
      <c r="BC133" s="19" t="str">
        <f t="shared" ca="1" si="58"/>
        <v>A</v>
      </c>
      <c r="BD133" s="19" t="str">
        <f t="shared" ca="1" si="59"/>
        <v>AGA</v>
      </c>
      <c r="BE133" s="19" t="str">
        <f t="shared" ca="1" si="60"/>
        <v>R</v>
      </c>
      <c r="BF133" s="19"/>
      <c r="BG133" s="19"/>
      <c r="BH133" s="19"/>
      <c r="BI133" s="19"/>
      <c r="BJ133" s="19"/>
    </row>
    <row r="134" spans="1:62" x14ac:dyDescent="0.15">
      <c r="A134" s="19">
        <v>123</v>
      </c>
      <c r="B134" s="19">
        <v>-1.208345000001998</v>
      </c>
      <c r="C134" s="19">
        <v>-3.1869224999852008</v>
      </c>
      <c r="D134" s="19">
        <v>-3.7506475000022022</v>
      </c>
      <c r="E134" s="19">
        <v>0.97626800000000002</v>
      </c>
      <c r="F134" s="19">
        <f ca="1">'result(Ti-Al)'!AK146</f>
        <v>-1.5032414780363159</v>
      </c>
      <c r="G134" s="19"/>
      <c r="H134" s="19"/>
      <c r="I134" s="19"/>
      <c r="J134" s="19"/>
      <c r="K134" s="19"/>
      <c r="L134" s="19">
        <v>123</v>
      </c>
      <c r="M134" s="19" t="str">
        <f t="shared" si="40"/>
        <v>A</v>
      </c>
      <c r="N134" s="19" t="str">
        <f t="shared" si="41"/>
        <v>G</v>
      </c>
      <c r="O134" s="19" t="str">
        <f t="shared" si="42"/>
        <v>A</v>
      </c>
      <c r="P134" s="19" t="str">
        <f t="shared" si="43"/>
        <v>AGA</v>
      </c>
      <c r="Q134" s="19" t="str">
        <f t="shared" si="44"/>
        <v>R</v>
      </c>
      <c r="R134" s="19"/>
      <c r="S134" s="19"/>
      <c r="T134" s="19"/>
      <c r="U134" s="19"/>
      <c r="V134" s="19"/>
      <c r="W134" s="19" t="str">
        <f t="shared" si="45"/>
        <v>G</v>
      </c>
      <c r="X134" s="19" t="str">
        <f t="shared" si="46"/>
        <v>G</v>
      </c>
      <c r="Y134" s="19" t="str">
        <f t="shared" si="47"/>
        <v>G</v>
      </c>
      <c r="Z134" s="19" t="str">
        <f t="shared" si="48"/>
        <v>GGG</v>
      </c>
      <c r="AA134" s="19" t="str">
        <f t="shared" si="49"/>
        <v>G</v>
      </c>
      <c r="AB134" s="19"/>
      <c r="AC134" s="19"/>
      <c r="AD134" s="19"/>
      <c r="AE134" s="19"/>
      <c r="AF134" s="19"/>
      <c r="AG134" s="19" t="str">
        <f t="shared" si="50"/>
        <v>G</v>
      </c>
      <c r="AH134" s="19" t="str">
        <f t="shared" si="51"/>
        <v>G</v>
      </c>
      <c r="AI134" s="19" t="str">
        <f t="shared" si="52"/>
        <v>G</v>
      </c>
      <c r="AJ134" s="19" t="str">
        <f t="shared" si="53"/>
        <v>GGG</v>
      </c>
      <c r="AK134" s="19" t="str">
        <f t="shared" si="54"/>
        <v>G</v>
      </c>
      <c r="AL134" s="19"/>
      <c r="AM134" s="19"/>
      <c r="AN134" s="19"/>
      <c r="AO134" s="19"/>
      <c r="AP134" s="19"/>
      <c r="AQ134" s="19" t="s">
        <v>1358</v>
      </c>
      <c r="AR134" s="19" t="s">
        <v>1358</v>
      </c>
      <c r="AS134" s="19" t="s">
        <v>1358</v>
      </c>
      <c r="AT134" s="19" t="str">
        <f t="shared" si="55"/>
        <v>CCC</v>
      </c>
      <c r="AU134" s="19" t="s">
        <v>1392</v>
      </c>
      <c r="AV134" s="19"/>
      <c r="AW134" s="19"/>
      <c r="AX134" s="19"/>
      <c r="AY134" s="19"/>
      <c r="AZ134" s="19"/>
      <c r="BA134" s="19" t="str">
        <f t="shared" ca="1" si="56"/>
        <v>A</v>
      </c>
      <c r="BB134" s="19" t="str">
        <f t="shared" ca="1" si="57"/>
        <v>G</v>
      </c>
      <c r="BC134" s="19" t="str">
        <f t="shared" ca="1" si="58"/>
        <v>A</v>
      </c>
      <c r="BD134" s="19" t="str">
        <f t="shared" ca="1" si="59"/>
        <v>AGA</v>
      </c>
      <c r="BE134" s="19" t="str">
        <f t="shared" ca="1" si="60"/>
        <v>R</v>
      </c>
      <c r="BF134" s="19"/>
      <c r="BG134" s="19"/>
      <c r="BH134" s="19"/>
      <c r="BI134" s="19"/>
      <c r="BJ134" s="19"/>
    </row>
    <row r="135" spans="1:62" x14ac:dyDescent="0.15">
      <c r="A135" s="19">
        <v>124</v>
      </c>
      <c r="B135" s="19">
        <v>-3.0713449999986153</v>
      </c>
      <c r="C135" s="19">
        <v>-3.1509224999837215</v>
      </c>
      <c r="D135" s="19">
        <v>-3.9416475000031426</v>
      </c>
      <c r="E135" s="19">
        <v>0.99026800000000004</v>
      </c>
      <c r="F135" s="19">
        <f ca="1">'result(Ti-Al)'!AK147</f>
        <v>-1.6075525702131821</v>
      </c>
      <c r="G135" s="19"/>
      <c r="H135" s="19"/>
      <c r="I135" s="19"/>
      <c r="J135" s="19"/>
      <c r="K135" s="19"/>
      <c r="L135" s="19">
        <v>124</v>
      </c>
      <c r="M135" s="19" t="str">
        <f t="shared" si="40"/>
        <v>G</v>
      </c>
      <c r="N135" s="19" t="str">
        <f t="shared" si="41"/>
        <v>G</v>
      </c>
      <c r="O135" s="19" t="str">
        <f t="shared" si="42"/>
        <v>G</v>
      </c>
      <c r="P135" s="19" t="str">
        <f t="shared" si="43"/>
        <v>GGG</v>
      </c>
      <c r="Q135" s="19" t="str">
        <f t="shared" si="44"/>
        <v>G</v>
      </c>
      <c r="R135" s="19"/>
      <c r="S135" s="19"/>
      <c r="T135" s="19"/>
      <c r="U135" s="19"/>
      <c r="V135" s="19"/>
      <c r="W135" s="19" t="str">
        <f t="shared" si="45"/>
        <v>G</v>
      </c>
      <c r="X135" s="19" t="str">
        <f t="shared" si="46"/>
        <v>G</v>
      </c>
      <c r="Y135" s="19" t="str">
        <f t="shared" si="47"/>
        <v>G</v>
      </c>
      <c r="Z135" s="19" t="str">
        <f t="shared" si="48"/>
        <v>GGG</v>
      </c>
      <c r="AA135" s="19" t="str">
        <f t="shared" si="49"/>
        <v>G</v>
      </c>
      <c r="AB135" s="19"/>
      <c r="AC135" s="19"/>
      <c r="AD135" s="19"/>
      <c r="AE135" s="19"/>
      <c r="AF135" s="19"/>
      <c r="AG135" s="19" t="str">
        <f t="shared" si="50"/>
        <v>G</v>
      </c>
      <c r="AH135" s="19" t="str">
        <f t="shared" si="51"/>
        <v>G</v>
      </c>
      <c r="AI135" s="19" t="str">
        <f t="shared" si="52"/>
        <v>G</v>
      </c>
      <c r="AJ135" s="19" t="str">
        <f t="shared" si="53"/>
        <v>GGG</v>
      </c>
      <c r="AK135" s="19" t="str">
        <f t="shared" si="54"/>
        <v>G</v>
      </c>
      <c r="AL135" s="19"/>
      <c r="AM135" s="19"/>
      <c r="AN135" s="19"/>
      <c r="AO135" s="19"/>
      <c r="AP135" s="19"/>
      <c r="AQ135" s="19" t="s">
        <v>1358</v>
      </c>
      <c r="AR135" s="19" t="s">
        <v>1358</v>
      </c>
      <c r="AS135" s="19" t="s">
        <v>1363</v>
      </c>
      <c r="AT135" s="19" t="str">
        <f t="shared" si="55"/>
        <v>CCT</v>
      </c>
      <c r="AU135" s="19" t="s">
        <v>1392</v>
      </c>
      <c r="AV135" s="19"/>
      <c r="AW135" s="19"/>
      <c r="AX135" s="19"/>
      <c r="AY135" s="19"/>
      <c r="AZ135" s="19"/>
      <c r="BA135" s="19" t="str">
        <f t="shared" ca="1" si="56"/>
        <v>A</v>
      </c>
      <c r="BB135" s="19" t="str">
        <f t="shared" ca="1" si="57"/>
        <v>G</v>
      </c>
      <c r="BC135" s="19" t="str">
        <f t="shared" ca="1" si="58"/>
        <v>A</v>
      </c>
      <c r="BD135" s="19" t="str">
        <f t="shared" ca="1" si="59"/>
        <v>AGA</v>
      </c>
      <c r="BE135" s="19" t="str">
        <f t="shared" ca="1" si="60"/>
        <v>R</v>
      </c>
      <c r="BF135" s="19"/>
      <c r="BG135" s="19"/>
      <c r="BH135" s="19"/>
      <c r="BI135" s="19"/>
      <c r="BJ135" s="19"/>
    </row>
    <row r="136" spans="1:62" x14ac:dyDescent="0.15">
      <c r="A136" s="19">
        <v>125</v>
      </c>
      <c r="B136" s="19">
        <v>-3.0963449999994452</v>
      </c>
      <c r="C136" s="19">
        <v>-2.9809224999866046</v>
      </c>
      <c r="D136" s="19">
        <v>-3.5886475000026508</v>
      </c>
      <c r="E136" s="19">
        <v>-0.40572999999999998</v>
      </c>
      <c r="F136" s="19">
        <f ca="1">'result(Ti-Al)'!AK148</f>
        <v>-1.0351665758592106</v>
      </c>
      <c r="G136" s="19"/>
      <c r="H136" s="19"/>
      <c r="I136" s="19"/>
      <c r="J136" s="19"/>
      <c r="K136" s="19"/>
      <c r="L136" s="19">
        <v>125</v>
      </c>
      <c r="M136" s="19" t="str">
        <f t="shared" si="40"/>
        <v>G</v>
      </c>
      <c r="N136" s="19" t="str">
        <f t="shared" si="41"/>
        <v>G</v>
      </c>
      <c r="O136" s="19" t="str">
        <f t="shared" si="42"/>
        <v>G</v>
      </c>
      <c r="P136" s="19" t="str">
        <f t="shared" si="43"/>
        <v>GGG</v>
      </c>
      <c r="Q136" s="19" t="str">
        <f t="shared" si="44"/>
        <v>G</v>
      </c>
      <c r="R136" s="19"/>
      <c r="S136" s="19"/>
      <c r="T136" s="19"/>
      <c r="U136" s="19"/>
      <c r="V136" s="19"/>
      <c r="W136" s="19" t="str">
        <f t="shared" si="45"/>
        <v>A</v>
      </c>
      <c r="X136" s="19" t="str">
        <f t="shared" si="46"/>
        <v>G</v>
      </c>
      <c r="Y136" s="19" t="str">
        <f t="shared" si="47"/>
        <v>A</v>
      </c>
      <c r="Z136" s="19" t="str">
        <f t="shared" si="48"/>
        <v>AGA</v>
      </c>
      <c r="AA136" s="19" t="str">
        <f t="shared" si="49"/>
        <v>R</v>
      </c>
      <c r="AB136" s="19"/>
      <c r="AC136" s="19"/>
      <c r="AD136" s="19"/>
      <c r="AE136" s="19"/>
      <c r="AF136" s="19"/>
      <c r="AG136" s="19" t="str">
        <f t="shared" si="50"/>
        <v>G</v>
      </c>
      <c r="AH136" s="19" t="str">
        <f t="shared" si="51"/>
        <v>G</v>
      </c>
      <c r="AI136" s="19" t="str">
        <f t="shared" si="52"/>
        <v>G</v>
      </c>
      <c r="AJ136" s="19" t="str">
        <f t="shared" si="53"/>
        <v>GGG</v>
      </c>
      <c r="AK136" s="19" t="str">
        <f t="shared" si="54"/>
        <v>G</v>
      </c>
      <c r="AL136" s="19"/>
      <c r="AM136" s="19"/>
      <c r="AN136" s="19"/>
      <c r="AO136" s="19"/>
      <c r="AP136" s="19"/>
      <c r="AQ136" s="19" t="s">
        <v>1358</v>
      </c>
      <c r="AR136" s="19" t="s">
        <v>1358</v>
      </c>
      <c r="AS136" s="19" t="s">
        <v>1358</v>
      </c>
      <c r="AT136" s="19" t="str">
        <f t="shared" si="55"/>
        <v>CCC</v>
      </c>
      <c r="AU136" s="19" t="s">
        <v>1392</v>
      </c>
      <c r="AV136" s="19"/>
      <c r="AW136" s="19"/>
      <c r="AX136" s="19"/>
      <c r="AY136" s="19"/>
      <c r="AZ136" s="19"/>
      <c r="BA136" s="19" t="str">
        <f t="shared" ca="1" si="56"/>
        <v>A</v>
      </c>
      <c r="BB136" s="19" t="str">
        <f t="shared" ca="1" si="57"/>
        <v>G</v>
      </c>
      <c r="BC136" s="19" t="str">
        <f t="shared" ca="1" si="58"/>
        <v>A</v>
      </c>
      <c r="BD136" s="19" t="str">
        <f t="shared" ca="1" si="59"/>
        <v>AGA</v>
      </c>
      <c r="BE136" s="19" t="str">
        <f t="shared" ca="1" si="60"/>
        <v>R</v>
      </c>
      <c r="BF136" s="19"/>
      <c r="BG136" s="19"/>
      <c r="BH136" s="19"/>
      <c r="BI136" s="19"/>
      <c r="BJ136" s="19"/>
    </row>
    <row r="137" spans="1:62" x14ac:dyDescent="0.15">
      <c r="A137" s="19">
        <v>126</v>
      </c>
      <c r="B137" s="19">
        <v>-2.663345000001982</v>
      </c>
      <c r="C137" s="19">
        <v>-2.5219224999837309</v>
      </c>
      <c r="D137" s="19">
        <v>-2.955647500002101</v>
      </c>
      <c r="E137" s="19">
        <v>0.65726799999999996</v>
      </c>
      <c r="F137" s="19">
        <f ca="1">'result(Ti-Al)'!AK149</f>
        <v>-3.5397883586660015</v>
      </c>
      <c r="G137" s="19"/>
      <c r="H137" s="19"/>
      <c r="I137" s="19"/>
      <c r="J137" s="19"/>
      <c r="K137" s="19"/>
      <c r="L137" s="19">
        <v>126</v>
      </c>
      <c r="M137" s="19" t="str">
        <f t="shared" si="40"/>
        <v>A</v>
      </c>
      <c r="N137" s="19" t="str">
        <f t="shared" si="41"/>
        <v>G</v>
      </c>
      <c r="O137" s="19" t="str">
        <f t="shared" si="42"/>
        <v>A</v>
      </c>
      <c r="P137" s="19" t="str">
        <f t="shared" si="43"/>
        <v>AGA</v>
      </c>
      <c r="Q137" s="19" t="str">
        <f t="shared" si="44"/>
        <v>R</v>
      </c>
      <c r="R137" s="19"/>
      <c r="S137" s="19"/>
      <c r="T137" s="19"/>
      <c r="U137" s="19"/>
      <c r="V137" s="19"/>
      <c r="W137" s="19" t="str">
        <f t="shared" si="45"/>
        <v>A</v>
      </c>
      <c r="X137" s="19" t="str">
        <f t="shared" si="46"/>
        <v>G</v>
      </c>
      <c r="Y137" s="19" t="str">
        <f t="shared" si="47"/>
        <v>A</v>
      </c>
      <c r="Z137" s="19" t="str">
        <f t="shared" si="48"/>
        <v>AGA</v>
      </c>
      <c r="AA137" s="19" t="str">
        <f t="shared" si="49"/>
        <v>R</v>
      </c>
      <c r="AB137" s="19"/>
      <c r="AC137" s="19"/>
      <c r="AD137" s="19"/>
      <c r="AE137" s="19"/>
      <c r="AF137" s="19"/>
      <c r="AG137" s="19" t="str">
        <f t="shared" si="50"/>
        <v>A</v>
      </c>
      <c r="AH137" s="19" t="str">
        <f t="shared" si="51"/>
        <v>G</v>
      </c>
      <c r="AI137" s="19" t="str">
        <f t="shared" si="52"/>
        <v>A</v>
      </c>
      <c r="AJ137" s="19" t="str">
        <f t="shared" si="53"/>
        <v>AGA</v>
      </c>
      <c r="AK137" s="19" t="str">
        <f t="shared" si="54"/>
        <v>R</v>
      </c>
      <c r="AL137" s="19"/>
      <c r="AM137" s="19"/>
      <c r="AN137" s="19"/>
      <c r="AO137" s="19"/>
      <c r="AP137" s="19"/>
      <c r="AQ137" s="19" t="s">
        <v>1358</v>
      </c>
      <c r="AR137" s="19" t="s">
        <v>1358</v>
      </c>
      <c r="AS137" s="19" t="s">
        <v>1358</v>
      </c>
      <c r="AT137" s="19" t="str">
        <f t="shared" si="55"/>
        <v>CCC</v>
      </c>
      <c r="AU137" s="19" t="s">
        <v>1392</v>
      </c>
      <c r="AV137" s="19"/>
      <c r="AW137" s="19"/>
      <c r="AX137" s="19"/>
      <c r="AY137" s="19"/>
      <c r="AZ137" s="19"/>
      <c r="BA137" s="19" t="str">
        <f t="shared" ca="1" si="56"/>
        <v>G</v>
      </c>
      <c r="BB137" s="19" t="str">
        <f t="shared" ca="1" si="57"/>
        <v>G</v>
      </c>
      <c r="BC137" s="19" t="str">
        <f t="shared" ca="1" si="58"/>
        <v>G</v>
      </c>
      <c r="BD137" s="19" t="str">
        <f t="shared" ca="1" si="59"/>
        <v>GGG</v>
      </c>
      <c r="BE137" s="19" t="str">
        <f t="shared" ca="1" si="60"/>
        <v>G</v>
      </c>
      <c r="BF137" s="19"/>
      <c r="BG137" s="19"/>
      <c r="BH137" s="19"/>
      <c r="BI137" s="19"/>
      <c r="BJ137" s="19"/>
    </row>
    <row r="138" spans="1:62" x14ac:dyDescent="0.15">
      <c r="A138" s="19">
        <v>127</v>
      </c>
      <c r="B138" s="19">
        <v>-1.8883450000011237</v>
      </c>
      <c r="C138" s="19">
        <v>-1.965922499984174</v>
      </c>
      <c r="D138" s="19">
        <v>-3.5316475000044534</v>
      </c>
      <c r="E138" s="19">
        <v>-0.63373000000000002</v>
      </c>
      <c r="F138" s="19">
        <f ca="1">'result(Ti-Al)'!AK150</f>
        <v>-1.4389470842882284</v>
      </c>
      <c r="G138" s="19"/>
      <c r="H138" s="19"/>
      <c r="I138" s="19"/>
      <c r="J138" s="19"/>
      <c r="K138" s="19"/>
      <c r="L138" s="19">
        <v>127</v>
      </c>
      <c r="M138" s="19" t="str">
        <f t="shared" si="40"/>
        <v>A</v>
      </c>
      <c r="N138" s="19" t="str">
        <f t="shared" si="41"/>
        <v>G</v>
      </c>
      <c r="O138" s="19" t="str">
        <f t="shared" si="42"/>
        <v>A</v>
      </c>
      <c r="P138" s="19" t="str">
        <f t="shared" si="43"/>
        <v>AGA</v>
      </c>
      <c r="Q138" s="19" t="str">
        <f t="shared" si="44"/>
        <v>R</v>
      </c>
      <c r="R138" s="19"/>
      <c r="S138" s="19"/>
      <c r="T138" s="19"/>
      <c r="U138" s="19"/>
      <c r="V138" s="19"/>
      <c r="W138" s="19" t="str">
        <f t="shared" si="45"/>
        <v>A</v>
      </c>
      <c r="X138" s="19" t="str">
        <f t="shared" si="46"/>
        <v>G</v>
      </c>
      <c r="Y138" s="19" t="str">
        <f t="shared" si="47"/>
        <v>A</v>
      </c>
      <c r="Z138" s="19" t="str">
        <f t="shared" si="48"/>
        <v>AGA</v>
      </c>
      <c r="AA138" s="19" t="str">
        <f t="shared" si="49"/>
        <v>R</v>
      </c>
      <c r="AB138" s="19"/>
      <c r="AC138" s="19"/>
      <c r="AD138" s="19"/>
      <c r="AE138" s="19"/>
      <c r="AF138" s="19"/>
      <c r="AG138" s="19" t="str">
        <f t="shared" si="50"/>
        <v>G</v>
      </c>
      <c r="AH138" s="19" t="str">
        <f t="shared" si="51"/>
        <v>G</v>
      </c>
      <c r="AI138" s="19" t="str">
        <f t="shared" si="52"/>
        <v>G</v>
      </c>
      <c r="AJ138" s="19" t="str">
        <f t="shared" si="53"/>
        <v>GGG</v>
      </c>
      <c r="AK138" s="19" t="str">
        <f t="shared" si="54"/>
        <v>G</v>
      </c>
      <c r="AL138" s="19"/>
      <c r="AM138" s="19"/>
      <c r="AN138" s="19"/>
      <c r="AO138" s="19"/>
      <c r="AP138" s="19"/>
      <c r="AQ138" s="19" t="s">
        <v>1358</v>
      </c>
      <c r="AR138" s="19" t="s">
        <v>1358</v>
      </c>
      <c r="AS138" s="19" t="s">
        <v>1363</v>
      </c>
      <c r="AT138" s="19" t="str">
        <f t="shared" si="55"/>
        <v>CCT</v>
      </c>
      <c r="AU138" s="19" t="s">
        <v>1392</v>
      </c>
      <c r="AV138" s="19"/>
      <c r="AW138" s="19"/>
      <c r="AX138" s="19"/>
      <c r="AY138" s="19"/>
      <c r="AZ138" s="19"/>
      <c r="BA138" s="19" t="str">
        <f t="shared" ca="1" si="56"/>
        <v>A</v>
      </c>
      <c r="BB138" s="19" t="str">
        <f t="shared" ca="1" si="57"/>
        <v>G</v>
      </c>
      <c r="BC138" s="19" t="str">
        <f t="shared" ca="1" si="58"/>
        <v>A</v>
      </c>
      <c r="BD138" s="19" t="str">
        <f t="shared" ca="1" si="59"/>
        <v>AGA</v>
      </c>
      <c r="BE138" s="19" t="str">
        <f t="shared" ca="1" si="60"/>
        <v>R</v>
      </c>
      <c r="BF138" s="19"/>
      <c r="BG138" s="19"/>
      <c r="BH138" s="19"/>
      <c r="BI138" s="19"/>
      <c r="BJ138" s="19"/>
    </row>
    <row r="139" spans="1:62" x14ac:dyDescent="0.15">
      <c r="A139" s="19">
        <v>128</v>
      </c>
      <c r="B139" s="19">
        <v>-2.1603450000000635</v>
      </c>
      <c r="C139" s="19">
        <v>-0.86092249998515058</v>
      </c>
      <c r="D139" s="19">
        <v>1.8723524999977315</v>
      </c>
      <c r="E139" s="19">
        <v>-0.60472999999999999</v>
      </c>
      <c r="F139" s="19">
        <f ca="1">'result(Ti-Al)'!AK151</f>
        <v>-3.0165427602472468</v>
      </c>
      <c r="G139" s="19"/>
      <c r="H139" s="19"/>
      <c r="I139" s="19"/>
      <c r="J139" s="19"/>
      <c r="K139" s="19"/>
      <c r="L139" s="19">
        <v>128</v>
      </c>
      <c r="M139" s="19" t="str">
        <f t="shared" si="40"/>
        <v>A</v>
      </c>
      <c r="N139" s="19" t="str">
        <f t="shared" si="41"/>
        <v>G</v>
      </c>
      <c r="O139" s="19" t="str">
        <f t="shared" si="42"/>
        <v>A</v>
      </c>
      <c r="P139" s="19" t="str">
        <f t="shared" si="43"/>
        <v>AGA</v>
      </c>
      <c r="Q139" s="19" t="str">
        <f t="shared" si="44"/>
        <v>R</v>
      </c>
      <c r="R139" s="19"/>
      <c r="S139" s="19"/>
      <c r="T139" s="19"/>
      <c r="U139" s="19"/>
      <c r="V139" s="19"/>
      <c r="W139" s="19" t="str">
        <f t="shared" si="45"/>
        <v>A</v>
      </c>
      <c r="X139" s="19" t="str">
        <f t="shared" si="46"/>
        <v>G</v>
      </c>
      <c r="Y139" s="19" t="str">
        <f t="shared" si="47"/>
        <v>A</v>
      </c>
      <c r="Z139" s="19" t="str">
        <f t="shared" si="48"/>
        <v>AGA</v>
      </c>
      <c r="AA139" s="19" t="str">
        <f t="shared" si="49"/>
        <v>R</v>
      </c>
      <c r="AB139" s="19"/>
      <c r="AC139" s="19"/>
      <c r="AD139" s="19"/>
      <c r="AE139" s="19"/>
      <c r="AF139" s="19"/>
      <c r="AG139" s="19" t="str">
        <f t="shared" si="50"/>
        <v>A</v>
      </c>
      <c r="AH139" s="19" t="str">
        <f t="shared" si="51"/>
        <v>A</v>
      </c>
      <c r="AI139" s="19" t="str">
        <f t="shared" si="52"/>
        <v>C</v>
      </c>
      <c r="AJ139" s="19" t="str">
        <f t="shared" si="53"/>
        <v>AAC</v>
      </c>
      <c r="AK139" s="19" t="str">
        <f t="shared" si="54"/>
        <v>N</v>
      </c>
      <c r="AL139" s="19"/>
      <c r="AM139" s="19"/>
      <c r="AN139" s="19"/>
      <c r="AO139" s="19"/>
      <c r="AP139" s="19"/>
      <c r="AQ139" s="19" t="s">
        <v>1358</v>
      </c>
      <c r="AR139" s="19" t="s">
        <v>1358</v>
      </c>
      <c r="AS139" s="19" t="s">
        <v>1358</v>
      </c>
      <c r="AT139" s="19" t="str">
        <f t="shared" si="55"/>
        <v>CCC</v>
      </c>
      <c r="AU139" s="19" t="s">
        <v>1392</v>
      </c>
      <c r="AV139" s="19"/>
      <c r="AW139" s="19"/>
      <c r="AX139" s="19"/>
      <c r="AY139" s="19"/>
      <c r="AZ139" s="19"/>
      <c r="BA139" s="19" t="str">
        <f t="shared" ca="1" si="56"/>
        <v>G</v>
      </c>
      <c r="BB139" s="19" t="str">
        <f t="shared" ca="1" si="57"/>
        <v>G</v>
      </c>
      <c r="BC139" s="19" t="str">
        <f t="shared" ca="1" si="58"/>
        <v>G</v>
      </c>
      <c r="BD139" s="19" t="str">
        <f t="shared" ca="1" si="59"/>
        <v>GGG</v>
      </c>
      <c r="BE139" s="19" t="str">
        <f t="shared" ca="1" si="60"/>
        <v>G</v>
      </c>
      <c r="BF139" s="19"/>
      <c r="BG139" s="19"/>
      <c r="BH139" s="19"/>
      <c r="BI139" s="19"/>
      <c r="BJ139" s="19"/>
    </row>
    <row r="140" spans="1:62" x14ac:dyDescent="0.15">
      <c r="A140" s="19">
        <v>129</v>
      </c>
      <c r="B140" s="19">
        <v>-1.1623450000008972</v>
      </c>
      <c r="C140" s="19">
        <v>-0.8079224999839596</v>
      </c>
      <c r="D140" s="19">
        <v>-1.7656475000045191</v>
      </c>
      <c r="E140" s="19">
        <v>-0.63573000000000002</v>
      </c>
      <c r="F140" s="19">
        <f ca="1">'result(Ti-Al)'!AK152</f>
        <v>-4.1832139703458857</v>
      </c>
      <c r="G140" s="19"/>
      <c r="H140" s="19"/>
      <c r="I140" s="19"/>
      <c r="J140" s="19"/>
      <c r="K140" s="19"/>
      <c r="L140" s="19">
        <v>129</v>
      </c>
      <c r="M140" s="19" t="str">
        <f t="shared" si="40"/>
        <v>A</v>
      </c>
      <c r="N140" s="19" t="str">
        <f t="shared" si="41"/>
        <v>G</v>
      </c>
      <c r="O140" s="19" t="str">
        <f t="shared" si="42"/>
        <v>A</v>
      </c>
      <c r="P140" s="19" t="str">
        <f t="shared" si="43"/>
        <v>AGA</v>
      </c>
      <c r="Q140" s="19" t="str">
        <f t="shared" si="44"/>
        <v>R</v>
      </c>
      <c r="R140" s="19"/>
      <c r="S140" s="19"/>
      <c r="T140" s="19"/>
      <c r="U140" s="19"/>
      <c r="V140" s="19"/>
      <c r="W140" s="19" t="str">
        <f t="shared" si="45"/>
        <v>A</v>
      </c>
      <c r="X140" s="19" t="str">
        <f t="shared" si="46"/>
        <v>G</v>
      </c>
      <c r="Y140" s="19" t="str">
        <f t="shared" si="47"/>
        <v>A</v>
      </c>
      <c r="Z140" s="19" t="str">
        <f t="shared" si="48"/>
        <v>AGA</v>
      </c>
      <c r="AA140" s="19" t="str">
        <f t="shared" si="49"/>
        <v>R</v>
      </c>
      <c r="AB140" s="19"/>
      <c r="AC140" s="19"/>
      <c r="AD140" s="19"/>
      <c r="AE140" s="19"/>
      <c r="AF140" s="19"/>
      <c r="AG140" s="19" t="str">
        <f t="shared" si="50"/>
        <v>A</v>
      </c>
      <c r="AH140" s="19" t="str">
        <f t="shared" si="51"/>
        <v>G</v>
      </c>
      <c r="AI140" s="19" t="str">
        <f t="shared" si="52"/>
        <v>A</v>
      </c>
      <c r="AJ140" s="19" t="str">
        <f t="shared" si="53"/>
        <v>AGA</v>
      </c>
      <c r="AK140" s="19" t="str">
        <f t="shared" si="54"/>
        <v>R</v>
      </c>
      <c r="AL140" s="19"/>
      <c r="AM140" s="19"/>
      <c r="AN140" s="19"/>
      <c r="AO140" s="19"/>
      <c r="AP140" s="19"/>
      <c r="AQ140" s="19" t="s">
        <v>1358</v>
      </c>
      <c r="AR140" s="19" t="s">
        <v>1358</v>
      </c>
      <c r="AS140" s="19" t="s">
        <v>1358</v>
      </c>
      <c r="AT140" s="19" t="str">
        <f t="shared" si="55"/>
        <v>CCC</v>
      </c>
      <c r="AU140" s="19" t="s">
        <v>1392</v>
      </c>
      <c r="AV140" s="19"/>
      <c r="AW140" s="19"/>
      <c r="AX140" s="19"/>
      <c r="AY140" s="19"/>
      <c r="AZ140" s="19"/>
      <c r="BA140" s="19" t="str">
        <f t="shared" ca="1" si="56"/>
        <v>G</v>
      </c>
      <c r="BB140" s="19" t="str">
        <f t="shared" ca="1" si="57"/>
        <v>T</v>
      </c>
      <c r="BC140" s="19" t="str">
        <f t="shared" ca="1" si="58"/>
        <v>G</v>
      </c>
      <c r="BD140" s="19" t="str">
        <f t="shared" ca="1" si="59"/>
        <v>GTG</v>
      </c>
      <c r="BE140" s="19" t="str">
        <f t="shared" ca="1" si="60"/>
        <v>V</v>
      </c>
      <c r="BF140" s="19"/>
      <c r="BG140" s="19"/>
      <c r="BH140" s="19"/>
      <c r="BI140" s="19"/>
      <c r="BJ140" s="19"/>
    </row>
    <row r="141" spans="1:62" x14ac:dyDescent="0.15">
      <c r="A141" s="19">
        <v>130</v>
      </c>
      <c r="B141" s="19">
        <v>-0.96034499999930745</v>
      </c>
      <c r="C141" s="19">
        <v>0.13407750001448449</v>
      </c>
      <c r="D141" s="19">
        <v>-2.0026475000030075</v>
      </c>
      <c r="E141" s="19">
        <v>-0.61373</v>
      </c>
      <c r="F141" s="19">
        <f ca="1">'result(Ti-Al)'!AK153</f>
        <v>-2.6668733478180595</v>
      </c>
      <c r="G141" s="19"/>
      <c r="H141" s="19"/>
      <c r="I141" s="19"/>
      <c r="J141" s="19"/>
      <c r="K141" s="19"/>
      <c r="L141" s="19">
        <v>130</v>
      </c>
      <c r="M141" s="19" t="str">
        <f t="shared" ref="M141:M204" si="61">IF(OR(B141&gt;$B$4,$B$7&gt;B141),"T",IF(AND($B$4&gt;=B141,B141&gt;$B$5),"C",IF(AND($B$5&gt;=B141,B141&gt;=$B$6),"A",IF(AND($B$6&gt;B141,B141&gt;=$B$7),"G","error"))))</f>
        <v>A</v>
      </c>
      <c r="N141" s="19" t="str">
        <f t="shared" ref="N141:N204" si="62">IF(OR(B141&gt;$C$4,$C$7&gt;B141),"T",IF(AND($C$4&gt;=B141,B141&gt;$C$5),"C",IF(AND($C$5&gt;=B141,B141&gt;=$C$6),"A",IF(AND($C$6&gt;B141,B141&gt;=$C$7),"G","error"))))</f>
        <v>G</v>
      </c>
      <c r="O141" s="19" t="str">
        <f t="shared" ref="O141:O204" si="63">IF(OR(B141&gt;$D$4,$D$7&gt;B141),"T",IF(AND($D$4&gt;=B141,B141&gt;$D$5),"C",IF(AND($D$5&gt;=B141,B141&gt;=$D$6),"A",IF(AND($D$6&gt;B141,B141&gt;=$D$7),"G","error"))))</f>
        <v>A</v>
      </c>
      <c r="P141" s="19" t="str">
        <f t="shared" ref="P141:P204" si="64">M141&amp;N141&amp;O141</f>
        <v>AGA</v>
      </c>
      <c r="Q141" s="19" t="str">
        <f t="shared" ref="Q141:Q204" si="65">LOOKUP(P141,$H$12:$H$75,$I$12:$I$75)</f>
        <v>R</v>
      </c>
      <c r="R141" s="19"/>
      <c r="S141" s="19"/>
      <c r="T141" s="19"/>
      <c r="U141" s="19"/>
      <c r="V141" s="19"/>
      <c r="W141" s="19" t="str">
        <f t="shared" ref="W141:W204" si="66">IF(OR(C141&gt;$B$4,$B$7&gt;C141),"T",IF(AND($B$4&gt;=C141,C141&gt;$B$5),"C",IF(AND($B$5&gt;=C141,C141&gt;=$B$6),"A",IF(AND($B$6&gt;C141,C141&gt;=$B$7),"G","error"))))</f>
        <v>A</v>
      </c>
      <c r="X141" s="19" t="str">
        <f t="shared" ref="X141:X204" si="67">IF(OR(C141&gt;$C$4,$C$7&gt;C141),"T",IF(AND($C$4&gt;=C141,C141&gt;$C$5),"C",IF(AND($C$5&gt;=C141,C141&gt;=$C$6),"A",IF(AND($C$6&gt;C141,C141&gt;=$C$7),"G","error"))))</f>
        <v>A</v>
      </c>
      <c r="Y141" s="19" t="str">
        <f t="shared" ref="Y141:Y204" si="68">IF(OR(C141&gt;$D$4,$D$7&gt;C141),"T",IF(AND($D$4&gt;=C141,C141&gt;$D$5),"C",IF(AND($D$5&gt;=C141,C141&gt;=$D$6),"A",IF(AND($D$6&gt;C141,C141&gt;=$D$7),"G","error"))))</f>
        <v>A</v>
      </c>
      <c r="Z141" s="19" t="str">
        <f t="shared" ref="Z141:Z204" si="69">W141&amp;X141&amp;Y141</f>
        <v>AAA</v>
      </c>
      <c r="AA141" s="19" t="str">
        <f t="shared" ref="AA141:AA204" si="70">LOOKUP(Z141,$H$12:$H$75,$I$12:$I$75)</f>
        <v>K</v>
      </c>
      <c r="AB141" s="19"/>
      <c r="AC141" s="19"/>
      <c r="AD141" s="19"/>
      <c r="AE141" s="19"/>
      <c r="AF141" s="19"/>
      <c r="AG141" s="19" t="str">
        <f t="shared" ref="AG141:AG204" si="71">IF(OR(D141&gt;$B$4,$B$7&gt;D141),"T",IF(AND($B$4&gt;=D141,D141&gt;$B$5),"C",IF(AND($B$5&gt;=D141,D141&gt;=$B$6),"A",IF(AND($B$6&gt;D141,D141&gt;=$B$7),"G","error"))))</f>
        <v>A</v>
      </c>
      <c r="AH141" s="19" t="str">
        <f t="shared" ref="AH141:AH204" si="72">IF(OR(D141&gt;$C$4,$C$7&gt;D141),"T",IF(AND($C$4&gt;=D141,D141&gt;$C$5),"C",IF(AND($C$5&gt;=D141,D141&gt;=$C$6),"A",IF(AND($C$6&gt;D141,D141&gt;=$C$7),"G","error"))))</f>
        <v>G</v>
      </c>
      <c r="AI141" s="19" t="str">
        <f t="shared" ref="AI141:AI204" si="73">IF(OR(D141&gt;$D$4,$D$7&gt;D141),"T",IF(AND($D$4&gt;=D141,D141&gt;$D$5),"C",IF(AND($D$5&gt;=D141,D141&gt;=$D$6),"A",IF(AND($D$6&gt;D141,D141&gt;=$D$7),"G","error"))))</f>
        <v>A</v>
      </c>
      <c r="AJ141" s="19" t="str">
        <f t="shared" ref="AJ141:AJ204" si="74">AG141&amp;AH141&amp;AI141</f>
        <v>AGA</v>
      </c>
      <c r="AK141" s="19" t="str">
        <f t="shared" ref="AK141:AK204" si="75">LOOKUP(AJ141,$H$12:$H$75,$I$12:$I$75)</f>
        <v>R</v>
      </c>
      <c r="AL141" s="19"/>
      <c r="AM141" s="19"/>
      <c r="AN141" s="19"/>
      <c r="AO141" s="19"/>
      <c r="AP141" s="19"/>
      <c r="AQ141" s="19" t="s">
        <v>1358</v>
      </c>
      <c r="AR141" s="19" t="s">
        <v>1358</v>
      </c>
      <c r="AS141" s="19" t="s">
        <v>1358</v>
      </c>
      <c r="AT141" s="19" t="str">
        <f t="shared" ref="AT141:AT204" si="76">AQ141&amp;AR141&amp;AS141</f>
        <v>CCC</v>
      </c>
      <c r="AU141" s="19" t="s">
        <v>1392</v>
      </c>
      <c r="AV141" s="19"/>
      <c r="AW141" s="19"/>
      <c r="AX141" s="19"/>
      <c r="AY141" s="19"/>
      <c r="AZ141" s="19"/>
      <c r="BA141" s="19" t="str">
        <f t="shared" ref="BA141:BA204" ca="1" si="77">IF(OR(F141&gt;$B$4,$B$7&gt;F141),"T",IF(AND($B$4&gt;=F141,F141&gt;$B$5),"C",IF(AND($B$5&gt;=F141,F141&gt;=$B$6),"A",IF(AND($B$6&gt;F141,F141&gt;=$B$7),"G","error"))))</f>
        <v>A</v>
      </c>
      <c r="BB141" s="19" t="str">
        <f t="shared" ref="BB141:BB204" ca="1" si="78">IF(OR(F141&gt;$C$4,$C$7&gt;F141),"T",IF(AND($C$4&gt;=F141,F141&gt;$C$5),"C",IF(AND($C$5&gt;=F141,F141&gt;=$C$6),"A",IF(AND($C$6&gt;F141,F141&gt;=$C$7),"G","error"))))</f>
        <v>G</v>
      </c>
      <c r="BC141" s="19" t="str">
        <f t="shared" ref="BC141:BC204" ca="1" si="79">IF(OR(F141&gt;$D$4,$D$7&gt;F141),"T",IF(AND($D$4&gt;=F141,F141&gt;$D$5),"C",IF(AND($D$5&gt;=F141,F141&gt;=$D$6),"A",IF(AND($D$6&gt;F141,F141&gt;=$D$7),"G","error"))))</f>
        <v>A</v>
      </c>
      <c r="BD141" s="19" t="str">
        <f t="shared" ref="BD141:BD204" ca="1" si="80">BA141&amp;BB141&amp;BC141</f>
        <v>AGA</v>
      </c>
      <c r="BE141" s="19" t="str">
        <f t="shared" ref="BE141:BE204" ca="1" si="81">LOOKUP(BD141,$H$12:$H$75,$I$12:$I$75)</f>
        <v>R</v>
      </c>
      <c r="BF141" s="19"/>
      <c r="BG141" s="19"/>
      <c r="BH141" s="19"/>
      <c r="BI141" s="19"/>
      <c r="BJ141" s="19"/>
    </row>
    <row r="142" spans="1:62" x14ac:dyDescent="0.15">
      <c r="A142" s="19">
        <v>131</v>
      </c>
      <c r="B142" s="19">
        <v>-0.95534500000127309</v>
      </c>
      <c r="C142" s="19">
        <v>-1.6979224999857934</v>
      </c>
      <c r="D142" s="19">
        <v>-4.0486475000029998</v>
      </c>
      <c r="E142" s="19">
        <v>-0.40572999999999998</v>
      </c>
      <c r="F142" s="19">
        <f ca="1">'result(Ti-Al)'!AK154</f>
        <v>-1.0476667113002964</v>
      </c>
      <c r="G142" s="19"/>
      <c r="H142" s="19"/>
      <c r="I142" s="19"/>
      <c r="J142" s="19"/>
      <c r="K142" s="19"/>
      <c r="L142" s="19">
        <v>131</v>
      </c>
      <c r="M142" s="19" t="str">
        <f t="shared" si="61"/>
        <v>A</v>
      </c>
      <c r="N142" s="19" t="str">
        <f t="shared" si="62"/>
        <v>G</v>
      </c>
      <c r="O142" s="19" t="str">
        <f t="shared" si="63"/>
        <v>A</v>
      </c>
      <c r="P142" s="19" t="str">
        <f t="shared" si="64"/>
        <v>AGA</v>
      </c>
      <c r="Q142" s="19" t="str">
        <f t="shared" si="65"/>
        <v>R</v>
      </c>
      <c r="R142" s="19"/>
      <c r="S142" s="19"/>
      <c r="T142" s="19"/>
      <c r="U142" s="19"/>
      <c r="V142" s="19"/>
      <c r="W142" s="19" t="str">
        <f t="shared" si="66"/>
        <v>A</v>
      </c>
      <c r="X142" s="19" t="str">
        <f t="shared" si="67"/>
        <v>G</v>
      </c>
      <c r="Y142" s="19" t="str">
        <f t="shared" si="68"/>
        <v>A</v>
      </c>
      <c r="Z142" s="19" t="str">
        <f t="shared" si="69"/>
        <v>AGA</v>
      </c>
      <c r="AA142" s="19" t="str">
        <f t="shared" si="70"/>
        <v>R</v>
      </c>
      <c r="AB142" s="19"/>
      <c r="AC142" s="19"/>
      <c r="AD142" s="19"/>
      <c r="AE142" s="19"/>
      <c r="AF142" s="19"/>
      <c r="AG142" s="19" t="str">
        <f t="shared" si="71"/>
        <v>G</v>
      </c>
      <c r="AH142" s="19" t="str">
        <f t="shared" si="72"/>
        <v>T</v>
      </c>
      <c r="AI142" s="19" t="str">
        <f t="shared" si="73"/>
        <v>G</v>
      </c>
      <c r="AJ142" s="19" t="str">
        <f t="shared" si="74"/>
        <v>GTG</v>
      </c>
      <c r="AK142" s="19" t="str">
        <f t="shared" si="75"/>
        <v>V</v>
      </c>
      <c r="AL142" s="19"/>
      <c r="AM142" s="19"/>
      <c r="AN142" s="19"/>
      <c r="AO142" s="19"/>
      <c r="AP142" s="19"/>
      <c r="AQ142" s="19" t="s">
        <v>1358</v>
      </c>
      <c r="AR142" s="19" t="s">
        <v>1358</v>
      </c>
      <c r="AS142" s="19" t="s">
        <v>1358</v>
      </c>
      <c r="AT142" s="19" t="str">
        <f t="shared" si="76"/>
        <v>CCC</v>
      </c>
      <c r="AU142" s="19" t="s">
        <v>1392</v>
      </c>
      <c r="AV142" s="19"/>
      <c r="AW142" s="19"/>
      <c r="AX142" s="19"/>
      <c r="AY142" s="19"/>
      <c r="AZ142" s="19"/>
      <c r="BA142" s="19" t="str">
        <f t="shared" ca="1" si="77"/>
        <v>A</v>
      </c>
      <c r="BB142" s="19" t="str">
        <f t="shared" ca="1" si="78"/>
        <v>G</v>
      </c>
      <c r="BC142" s="19" t="str">
        <f t="shared" ca="1" si="79"/>
        <v>A</v>
      </c>
      <c r="BD142" s="19" t="str">
        <f t="shared" ca="1" si="80"/>
        <v>AGA</v>
      </c>
      <c r="BE142" s="19" t="str">
        <f t="shared" ca="1" si="81"/>
        <v>R</v>
      </c>
      <c r="BF142" s="19"/>
      <c r="BG142" s="19"/>
      <c r="BH142" s="19"/>
      <c r="BI142" s="19"/>
      <c r="BJ142" s="19"/>
    </row>
    <row r="143" spans="1:62" x14ac:dyDescent="0.15">
      <c r="A143" s="19">
        <v>132</v>
      </c>
      <c r="B143" s="19">
        <v>-1.3253450000014766</v>
      </c>
      <c r="C143" s="19">
        <v>-1.9079224999849487</v>
      </c>
      <c r="D143" s="19">
        <v>-4.1726475000025687</v>
      </c>
      <c r="E143" s="19">
        <v>-0.88173000000000001</v>
      </c>
      <c r="F143" s="19">
        <f ca="1">'result(Ti-Al)'!AK155</f>
        <v>-2.1111200536583588</v>
      </c>
      <c r="G143" s="19"/>
      <c r="H143" s="19"/>
      <c r="I143" s="19"/>
      <c r="J143" s="19"/>
      <c r="K143" s="19"/>
      <c r="L143" s="19">
        <v>132</v>
      </c>
      <c r="M143" s="19" t="str">
        <f t="shared" si="61"/>
        <v>A</v>
      </c>
      <c r="N143" s="19" t="str">
        <f t="shared" si="62"/>
        <v>G</v>
      </c>
      <c r="O143" s="19" t="str">
        <f t="shared" si="63"/>
        <v>A</v>
      </c>
      <c r="P143" s="19" t="str">
        <f t="shared" si="64"/>
        <v>AGA</v>
      </c>
      <c r="Q143" s="19" t="str">
        <f t="shared" si="65"/>
        <v>R</v>
      </c>
      <c r="R143" s="19"/>
      <c r="S143" s="19"/>
      <c r="T143" s="19"/>
      <c r="U143" s="19"/>
      <c r="V143" s="19"/>
      <c r="W143" s="19" t="str">
        <f t="shared" si="66"/>
        <v>A</v>
      </c>
      <c r="X143" s="19" t="str">
        <f t="shared" si="67"/>
        <v>G</v>
      </c>
      <c r="Y143" s="19" t="str">
        <f t="shared" si="68"/>
        <v>A</v>
      </c>
      <c r="Z143" s="19" t="str">
        <f t="shared" si="69"/>
        <v>AGA</v>
      </c>
      <c r="AA143" s="19" t="str">
        <f t="shared" si="70"/>
        <v>R</v>
      </c>
      <c r="AB143" s="19"/>
      <c r="AC143" s="19"/>
      <c r="AD143" s="19"/>
      <c r="AE143" s="19"/>
      <c r="AF143" s="19"/>
      <c r="AG143" s="19" t="str">
        <f t="shared" si="71"/>
        <v>G</v>
      </c>
      <c r="AH143" s="19" t="str">
        <f t="shared" si="72"/>
        <v>T</v>
      </c>
      <c r="AI143" s="19" t="str">
        <f t="shared" si="73"/>
        <v>G</v>
      </c>
      <c r="AJ143" s="19" t="str">
        <f t="shared" si="74"/>
        <v>GTG</v>
      </c>
      <c r="AK143" s="19" t="str">
        <f t="shared" si="75"/>
        <v>V</v>
      </c>
      <c r="AL143" s="19"/>
      <c r="AM143" s="19"/>
      <c r="AN143" s="19"/>
      <c r="AO143" s="19"/>
      <c r="AP143" s="19"/>
      <c r="AQ143" s="19" t="s">
        <v>1358</v>
      </c>
      <c r="AR143" s="19" t="s">
        <v>1358</v>
      </c>
      <c r="AS143" s="19" t="s">
        <v>1358</v>
      </c>
      <c r="AT143" s="19" t="str">
        <f t="shared" si="76"/>
        <v>CCC</v>
      </c>
      <c r="AU143" s="19" t="s">
        <v>1392</v>
      </c>
      <c r="AV143" s="19"/>
      <c r="AW143" s="19"/>
      <c r="AX143" s="19"/>
      <c r="AY143" s="19"/>
      <c r="AZ143" s="19"/>
      <c r="BA143" s="19" t="str">
        <f t="shared" ca="1" si="77"/>
        <v>A</v>
      </c>
      <c r="BB143" s="19" t="str">
        <f t="shared" ca="1" si="78"/>
        <v>G</v>
      </c>
      <c r="BC143" s="19" t="str">
        <f t="shared" ca="1" si="79"/>
        <v>A</v>
      </c>
      <c r="BD143" s="19" t="str">
        <f t="shared" ca="1" si="80"/>
        <v>AGA</v>
      </c>
      <c r="BE143" s="19" t="str">
        <f t="shared" ca="1" si="81"/>
        <v>R</v>
      </c>
      <c r="BF143" s="19"/>
      <c r="BG143" s="19"/>
      <c r="BH143" s="19"/>
      <c r="BI143" s="19"/>
      <c r="BJ143" s="19"/>
    </row>
    <row r="144" spans="1:62" x14ac:dyDescent="0.15">
      <c r="A144" s="19">
        <v>133</v>
      </c>
      <c r="B144" s="19">
        <v>-1.7613449999984709</v>
      </c>
      <c r="C144" s="19">
        <v>-0.73692249998558168</v>
      </c>
      <c r="D144" s="19">
        <v>-2.8476475000047685</v>
      </c>
      <c r="E144" s="19">
        <v>2.1002679999999998</v>
      </c>
      <c r="F144" s="19">
        <f ca="1">'result(Ti-Al)'!AK156</f>
        <v>-2.3397340525593542</v>
      </c>
      <c r="G144" s="19"/>
      <c r="H144" s="19"/>
      <c r="I144" s="19"/>
      <c r="J144" s="19"/>
      <c r="K144" s="19"/>
      <c r="L144" s="19">
        <v>133</v>
      </c>
      <c r="M144" s="19" t="str">
        <f t="shared" si="61"/>
        <v>A</v>
      </c>
      <c r="N144" s="19" t="str">
        <f t="shared" si="62"/>
        <v>G</v>
      </c>
      <c r="O144" s="19" t="str">
        <f t="shared" si="63"/>
        <v>A</v>
      </c>
      <c r="P144" s="19" t="str">
        <f t="shared" si="64"/>
        <v>AGA</v>
      </c>
      <c r="Q144" s="19" t="str">
        <f t="shared" si="65"/>
        <v>R</v>
      </c>
      <c r="R144" s="19"/>
      <c r="S144" s="19"/>
      <c r="T144" s="19"/>
      <c r="U144" s="19"/>
      <c r="V144" s="19"/>
      <c r="W144" s="19" t="str">
        <f t="shared" si="66"/>
        <v>A</v>
      </c>
      <c r="X144" s="19" t="str">
        <f t="shared" si="67"/>
        <v>G</v>
      </c>
      <c r="Y144" s="19" t="str">
        <f t="shared" si="68"/>
        <v>A</v>
      </c>
      <c r="Z144" s="19" t="str">
        <f t="shared" si="69"/>
        <v>AGA</v>
      </c>
      <c r="AA144" s="19" t="str">
        <f t="shared" si="70"/>
        <v>R</v>
      </c>
      <c r="AB144" s="19"/>
      <c r="AC144" s="19"/>
      <c r="AD144" s="19"/>
      <c r="AE144" s="19"/>
      <c r="AF144" s="19"/>
      <c r="AG144" s="19" t="str">
        <f t="shared" si="71"/>
        <v>A</v>
      </c>
      <c r="AH144" s="19" t="str">
        <f t="shared" si="72"/>
        <v>G</v>
      </c>
      <c r="AI144" s="19" t="str">
        <f t="shared" si="73"/>
        <v>A</v>
      </c>
      <c r="AJ144" s="19" t="str">
        <f t="shared" si="74"/>
        <v>AGA</v>
      </c>
      <c r="AK144" s="19" t="str">
        <f t="shared" si="75"/>
        <v>R</v>
      </c>
      <c r="AL144" s="19"/>
      <c r="AM144" s="19"/>
      <c r="AN144" s="19"/>
      <c r="AO144" s="19"/>
      <c r="AP144" s="19"/>
      <c r="AQ144" s="19" t="s">
        <v>1358</v>
      </c>
      <c r="AR144" s="19" t="s">
        <v>1358</v>
      </c>
      <c r="AS144" s="19" t="s">
        <v>1358</v>
      </c>
      <c r="AT144" s="19" t="str">
        <f t="shared" si="76"/>
        <v>CCC</v>
      </c>
      <c r="AU144" s="19" t="s">
        <v>1392</v>
      </c>
      <c r="AV144" s="19"/>
      <c r="AW144" s="19"/>
      <c r="AX144" s="19"/>
      <c r="AY144" s="19"/>
      <c r="AZ144" s="19"/>
      <c r="BA144" s="19" t="str">
        <f t="shared" ca="1" si="77"/>
        <v>A</v>
      </c>
      <c r="BB144" s="19" t="str">
        <f t="shared" ca="1" si="78"/>
        <v>G</v>
      </c>
      <c r="BC144" s="19" t="str">
        <f t="shared" ca="1" si="79"/>
        <v>A</v>
      </c>
      <c r="BD144" s="19" t="str">
        <f t="shared" ca="1" si="80"/>
        <v>AGA</v>
      </c>
      <c r="BE144" s="19" t="str">
        <f t="shared" ca="1" si="81"/>
        <v>R</v>
      </c>
      <c r="BF144" s="19"/>
      <c r="BG144" s="19"/>
      <c r="BH144" s="19"/>
      <c r="BI144" s="19"/>
      <c r="BJ144" s="19"/>
    </row>
    <row r="145" spans="1:62" x14ac:dyDescent="0.15">
      <c r="A145" s="19">
        <v>134</v>
      </c>
      <c r="B145" s="19">
        <v>-2.7563450000016587</v>
      </c>
      <c r="C145" s="19">
        <v>0.30807750001571321</v>
      </c>
      <c r="D145" s="19">
        <v>-3.6316475000042203</v>
      </c>
      <c r="E145" s="19">
        <v>-0.24473</v>
      </c>
      <c r="F145" s="19">
        <f ca="1">'result(Ti-Al)'!AK157</f>
        <v>-1.6614297077354734</v>
      </c>
      <c r="G145" s="19"/>
      <c r="H145" s="19"/>
      <c r="I145" s="19"/>
      <c r="J145" s="19"/>
      <c r="K145" s="19"/>
      <c r="L145" s="19">
        <v>134</v>
      </c>
      <c r="M145" s="19" t="str">
        <f t="shared" si="61"/>
        <v>A</v>
      </c>
      <c r="N145" s="19" t="str">
        <f t="shared" si="62"/>
        <v>G</v>
      </c>
      <c r="O145" s="19" t="str">
        <f t="shared" si="63"/>
        <v>A</v>
      </c>
      <c r="P145" s="19" t="str">
        <f t="shared" si="64"/>
        <v>AGA</v>
      </c>
      <c r="Q145" s="19" t="str">
        <f t="shared" si="65"/>
        <v>R</v>
      </c>
      <c r="R145" s="19"/>
      <c r="S145" s="19"/>
      <c r="T145" s="19"/>
      <c r="U145" s="19"/>
      <c r="V145" s="19"/>
      <c r="W145" s="19" t="str">
        <f t="shared" si="66"/>
        <v>A</v>
      </c>
      <c r="X145" s="19" t="str">
        <f t="shared" si="67"/>
        <v>A</v>
      </c>
      <c r="Y145" s="19" t="str">
        <f t="shared" si="68"/>
        <v>A</v>
      </c>
      <c r="Z145" s="19" t="str">
        <f t="shared" si="69"/>
        <v>AAA</v>
      </c>
      <c r="AA145" s="19" t="str">
        <f t="shared" si="70"/>
        <v>K</v>
      </c>
      <c r="AB145" s="19"/>
      <c r="AC145" s="19"/>
      <c r="AD145" s="19"/>
      <c r="AE145" s="19"/>
      <c r="AF145" s="19"/>
      <c r="AG145" s="19" t="str">
        <f t="shared" si="71"/>
        <v>G</v>
      </c>
      <c r="AH145" s="19" t="str">
        <f t="shared" si="72"/>
        <v>G</v>
      </c>
      <c r="AI145" s="19" t="str">
        <f t="shared" si="73"/>
        <v>G</v>
      </c>
      <c r="AJ145" s="19" t="str">
        <f t="shared" si="74"/>
        <v>GGG</v>
      </c>
      <c r="AK145" s="19" t="str">
        <f t="shared" si="75"/>
        <v>G</v>
      </c>
      <c r="AL145" s="19"/>
      <c r="AM145" s="19"/>
      <c r="AN145" s="19"/>
      <c r="AO145" s="19"/>
      <c r="AP145" s="19"/>
      <c r="AQ145" s="19" t="s">
        <v>1358</v>
      </c>
      <c r="AR145" s="19" t="s">
        <v>1358</v>
      </c>
      <c r="AS145" s="19" t="s">
        <v>1358</v>
      </c>
      <c r="AT145" s="19" t="str">
        <f t="shared" si="76"/>
        <v>CCC</v>
      </c>
      <c r="AU145" s="19" t="s">
        <v>1392</v>
      </c>
      <c r="AV145" s="19"/>
      <c r="AW145" s="19"/>
      <c r="AX145" s="19"/>
      <c r="AY145" s="19"/>
      <c r="AZ145" s="19"/>
      <c r="BA145" s="19" t="str">
        <f t="shared" ca="1" si="77"/>
        <v>A</v>
      </c>
      <c r="BB145" s="19" t="str">
        <f t="shared" ca="1" si="78"/>
        <v>G</v>
      </c>
      <c r="BC145" s="19" t="str">
        <f t="shared" ca="1" si="79"/>
        <v>A</v>
      </c>
      <c r="BD145" s="19" t="str">
        <f t="shared" ca="1" si="80"/>
        <v>AGA</v>
      </c>
      <c r="BE145" s="19" t="str">
        <f t="shared" ca="1" si="81"/>
        <v>R</v>
      </c>
      <c r="BF145" s="19"/>
      <c r="BG145" s="19"/>
      <c r="BH145" s="19"/>
      <c r="BI145" s="19"/>
      <c r="BJ145" s="19"/>
    </row>
    <row r="146" spans="1:62" x14ac:dyDescent="0.15">
      <c r="A146" s="19">
        <v>135</v>
      </c>
      <c r="B146" s="19">
        <v>-1.4073450000005039</v>
      </c>
      <c r="C146" s="19">
        <v>-0.12692249998380589</v>
      </c>
      <c r="D146" s="19">
        <v>-3.4626475000045787</v>
      </c>
      <c r="E146" s="19">
        <v>-1.02173</v>
      </c>
      <c r="F146" s="19">
        <f ca="1">'result(Ti-Al)'!AK158</f>
        <v>-1.6093941269888696</v>
      </c>
      <c r="G146" s="19"/>
      <c r="H146" s="19"/>
      <c r="I146" s="19"/>
      <c r="J146" s="19"/>
      <c r="K146" s="19"/>
      <c r="L146" s="19">
        <v>135</v>
      </c>
      <c r="M146" s="19" t="str">
        <f t="shared" si="61"/>
        <v>A</v>
      </c>
      <c r="N146" s="19" t="str">
        <f t="shared" si="62"/>
        <v>G</v>
      </c>
      <c r="O146" s="19" t="str">
        <f t="shared" si="63"/>
        <v>A</v>
      </c>
      <c r="P146" s="19" t="str">
        <f t="shared" si="64"/>
        <v>AGA</v>
      </c>
      <c r="Q146" s="19" t="str">
        <f t="shared" si="65"/>
        <v>R</v>
      </c>
      <c r="R146" s="19"/>
      <c r="S146" s="19"/>
      <c r="T146" s="19"/>
      <c r="U146" s="19"/>
      <c r="V146" s="19"/>
      <c r="W146" s="19" t="str">
        <f t="shared" si="66"/>
        <v>A</v>
      </c>
      <c r="X146" s="19" t="str">
        <f t="shared" si="67"/>
        <v>G</v>
      </c>
      <c r="Y146" s="19" t="str">
        <f t="shared" si="68"/>
        <v>A</v>
      </c>
      <c r="Z146" s="19" t="str">
        <f t="shared" si="69"/>
        <v>AGA</v>
      </c>
      <c r="AA146" s="19" t="str">
        <f t="shared" si="70"/>
        <v>R</v>
      </c>
      <c r="AB146" s="19"/>
      <c r="AC146" s="19"/>
      <c r="AD146" s="19"/>
      <c r="AE146" s="19"/>
      <c r="AF146" s="19"/>
      <c r="AG146" s="19" t="str">
        <f t="shared" si="71"/>
        <v>G</v>
      </c>
      <c r="AH146" s="19" t="str">
        <f t="shared" si="72"/>
        <v>G</v>
      </c>
      <c r="AI146" s="19" t="str">
        <f t="shared" si="73"/>
        <v>G</v>
      </c>
      <c r="AJ146" s="19" t="str">
        <f t="shared" si="74"/>
        <v>GGG</v>
      </c>
      <c r="AK146" s="19" t="str">
        <f t="shared" si="75"/>
        <v>G</v>
      </c>
      <c r="AL146" s="19"/>
      <c r="AM146" s="19"/>
      <c r="AN146" s="19"/>
      <c r="AO146" s="19"/>
      <c r="AP146" s="19"/>
      <c r="AQ146" s="19" t="s">
        <v>1358</v>
      </c>
      <c r="AR146" s="19" t="s">
        <v>1358</v>
      </c>
      <c r="AS146" s="19" t="s">
        <v>1363</v>
      </c>
      <c r="AT146" s="19" t="str">
        <f t="shared" si="76"/>
        <v>CCT</v>
      </c>
      <c r="AU146" s="19" t="s">
        <v>1392</v>
      </c>
      <c r="AV146" s="19"/>
      <c r="AW146" s="19"/>
      <c r="AX146" s="19"/>
      <c r="AY146" s="19"/>
      <c r="AZ146" s="19"/>
      <c r="BA146" s="19" t="str">
        <f t="shared" ca="1" si="77"/>
        <v>A</v>
      </c>
      <c r="BB146" s="19" t="str">
        <f t="shared" ca="1" si="78"/>
        <v>G</v>
      </c>
      <c r="BC146" s="19" t="str">
        <f t="shared" ca="1" si="79"/>
        <v>A</v>
      </c>
      <c r="BD146" s="19" t="str">
        <f t="shared" ca="1" si="80"/>
        <v>AGA</v>
      </c>
      <c r="BE146" s="19" t="str">
        <f t="shared" ca="1" si="81"/>
        <v>R</v>
      </c>
      <c r="BF146" s="19"/>
      <c r="BG146" s="19"/>
      <c r="BH146" s="19"/>
      <c r="BI146" s="19"/>
      <c r="BJ146" s="19"/>
    </row>
    <row r="147" spans="1:62" x14ac:dyDescent="0.15">
      <c r="A147" s="19">
        <v>136</v>
      </c>
      <c r="B147" s="19">
        <v>-1.8913450000006549</v>
      </c>
      <c r="C147" s="19">
        <v>-1.1519224999858579</v>
      </c>
      <c r="D147" s="19">
        <v>-3.3826475000040546</v>
      </c>
      <c r="E147" s="19">
        <v>-0.34872999999999998</v>
      </c>
      <c r="F147" s="19">
        <f ca="1">'result(Ti-Al)'!AK159</f>
        <v>-3.1221487526317775</v>
      </c>
      <c r="G147" s="19"/>
      <c r="H147" s="19"/>
      <c r="I147" s="19"/>
      <c r="J147" s="19"/>
      <c r="K147" s="19"/>
      <c r="L147" s="19">
        <v>136</v>
      </c>
      <c r="M147" s="19" t="str">
        <f t="shared" si="61"/>
        <v>A</v>
      </c>
      <c r="N147" s="19" t="str">
        <f t="shared" si="62"/>
        <v>G</v>
      </c>
      <c r="O147" s="19" t="str">
        <f t="shared" si="63"/>
        <v>A</v>
      </c>
      <c r="P147" s="19" t="str">
        <f t="shared" si="64"/>
        <v>AGA</v>
      </c>
      <c r="Q147" s="19" t="str">
        <f t="shared" si="65"/>
        <v>R</v>
      </c>
      <c r="R147" s="19"/>
      <c r="S147" s="19"/>
      <c r="T147" s="19"/>
      <c r="U147" s="19"/>
      <c r="V147" s="19"/>
      <c r="W147" s="19" t="str">
        <f t="shared" si="66"/>
        <v>A</v>
      </c>
      <c r="X147" s="19" t="str">
        <f t="shared" si="67"/>
        <v>G</v>
      </c>
      <c r="Y147" s="19" t="str">
        <f t="shared" si="68"/>
        <v>A</v>
      </c>
      <c r="Z147" s="19" t="str">
        <f t="shared" si="69"/>
        <v>AGA</v>
      </c>
      <c r="AA147" s="19" t="str">
        <f t="shared" si="70"/>
        <v>R</v>
      </c>
      <c r="AB147" s="19"/>
      <c r="AC147" s="19"/>
      <c r="AD147" s="19"/>
      <c r="AE147" s="19"/>
      <c r="AF147" s="19"/>
      <c r="AG147" s="19" t="str">
        <f t="shared" si="71"/>
        <v>G</v>
      </c>
      <c r="AH147" s="19" t="str">
        <f t="shared" si="72"/>
        <v>G</v>
      </c>
      <c r="AI147" s="19" t="str">
        <f t="shared" si="73"/>
        <v>G</v>
      </c>
      <c r="AJ147" s="19" t="str">
        <f t="shared" si="74"/>
        <v>GGG</v>
      </c>
      <c r="AK147" s="19" t="str">
        <f t="shared" si="75"/>
        <v>G</v>
      </c>
      <c r="AL147" s="19"/>
      <c r="AM147" s="19"/>
      <c r="AN147" s="19"/>
      <c r="AO147" s="19"/>
      <c r="AP147" s="19"/>
      <c r="AQ147" s="19" t="s">
        <v>1358</v>
      </c>
      <c r="AR147" s="19" t="s">
        <v>1358</v>
      </c>
      <c r="AS147" s="19" t="s">
        <v>1358</v>
      </c>
      <c r="AT147" s="19" t="str">
        <f t="shared" si="76"/>
        <v>CCC</v>
      </c>
      <c r="AU147" s="19" t="s">
        <v>1392</v>
      </c>
      <c r="AV147" s="19"/>
      <c r="AW147" s="19"/>
      <c r="AX147" s="19"/>
      <c r="AY147" s="19"/>
      <c r="AZ147" s="19"/>
      <c r="BA147" s="19" t="str">
        <f t="shared" ca="1" si="77"/>
        <v>G</v>
      </c>
      <c r="BB147" s="19" t="str">
        <f t="shared" ca="1" si="78"/>
        <v>G</v>
      </c>
      <c r="BC147" s="19" t="str">
        <f t="shared" ca="1" si="79"/>
        <v>G</v>
      </c>
      <c r="BD147" s="19" t="str">
        <f t="shared" ca="1" si="80"/>
        <v>GGG</v>
      </c>
      <c r="BE147" s="19" t="str">
        <f t="shared" ca="1" si="81"/>
        <v>G</v>
      </c>
      <c r="BF147" s="19"/>
      <c r="BG147" s="19"/>
      <c r="BH147" s="19"/>
      <c r="BI147" s="19"/>
      <c r="BJ147" s="19"/>
    </row>
    <row r="148" spans="1:62" x14ac:dyDescent="0.15">
      <c r="A148" s="19">
        <v>137</v>
      </c>
      <c r="B148" s="19">
        <v>-2.1723450000017408</v>
      </c>
      <c r="C148" s="19">
        <v>-1.5969224999849985</v>
      </c>
      <c r="D148" s="19">
        <v>0.67835249999603775</v>
      </c>
      <c r="E148" s="19">
        <v>0.31726799999999999</v>
      </c>
      <c r="F148" s="19">
        <f ca="1">'result(Ti-Al)'!AK160</f>
        <v>-3.5496438585523284</v>
      </c>
      <c r="G148" s="19"/>
      <c r="H148" s="19"/>
      <c r="I148" s="19"/>
      <c r="J148" s="19"/>
      <c r="K148" s="19"/>
      <c r="L148" s="19">
        <v>137</v>
      </c>
      <c r="M148" s="19" t="str">
        <f t="shared" si="61"/>
        <v>A</v>
      </c>
      <c r="N148" s="19" t="str">
        <f t="shared" si="62"/>
        <v>G</v>
      </c>
      <c r="O148" s="19" t="str">
        <f t="shared" si="63"/>
        <v>A</v>
      </c>
      <c r="P148" s="19" t="str">
        <f t="shared" si="64"/>
        <v>AGA</v>
      </c>
      <c r="Q148" s="19" t="str">
        <f t="shared" si="65"/>
        <v>R</v>
      </c>
      <c r="R148" s="19"/>
      <c r="S148" s="19"/>
      <c r="T148" s="19"/>
      <c r="U148" s="19"/>
      <c r="V148" s="19"/>
      <c r="W148" s="19" t="str">
        <f t="shared" si="66"/>
        <v>A</v>
      </c>
      <c r="X148" s="19" t="str">
        <f t="shared" si="67"/>
        <v>G</v>
      </c>
      <c r="Y148" s="19" t="str">
        <f t="shared" si="68"/>
        <v>A</v>
      </c>
      <c r="Z148" s="19" t="str">
        <f t="shared" si="69"/>
        <v>AGA</v>
      </c>
      <c r="AA148" s="19" t="str">
        <f t="shared" si="70"/>
        <v>R</v>
      </c>
      <c r="AB148" s="19"/>
      <c r="AC148" s="19"/>
      <c r="AD148" s="19"/>
      <c r="AE148" s="19"/>
      <c r="AF148" s="19"/>
      <c r="AG148" s="19" t="str">
        <f t="shared" si="71"/>
        <v>A</v>
      </c>
      <c r="AH148" s="19" t="str">
        <f t="shared" si="72"/>
        <v>A</v>
      </c>
      <c r="AI148" s="19" t="str">
        <f t="shared" si="73"/>
        <v>A</v>
      </c>
      <c r="AJ148" s="19" t="str">
        <f t="shared" si="74"/>
        <v>AAA</v>
      </c>
      <c r="AK148" s="19" t="str">
        <f t="shared" si="75"/>
        <v>K</v>
      </c>
      <c r="AL148" s="19"/>
      <c r="AM148" s="19"/>
      <c r="AN148" s="19"/>
      <c r="AO148" s="19"/>
      <c r="AP148" s="19"/>
      <c r="AQ148" s="19" t="s">
        <v>1358</v>
      </c>
      <c r="AR148" s="19" t="s">
        <v>1358</v>
      </c>
      <c r="AS148" s="19" t="s">
        <v>1358</v>
      </c>
      <c r="AT148" s="19" t="str">
        <f t="shared" si="76"/>
        <v>CCC</v>
      </c>
      <c r="AU148" s="19" t="s">
        <v>1392</v>
      </c>
      <c r="AV148" s="19"/>
      <c r="AW148" s="19"/>
      <c r="AX148" s="19"/>
      <c r="AY148" s="19"/>
      <c r="AZ148" s="19"/>
      <c r="BA148" s="19" t="str">
        <f t="shared" ca="1" si="77"/>
        <v>G</v>
      </c>
      <c r="BB148" s="19" t="str">
        <f t="shared" ca="1" si="78"/>
        <v>G</v>
      </c>
      <c r="BC148" s="19" t="str">
        <f t="shared" ca="1" si="79"/>
        <v>G</v>
      </c>
      <c r="BD148" s="19" t="str">
        <f t="shared" ca="1" si="80"/>
        <v>GGG</v>
      </c>
      <c r="BE148" s="19" t="str">
        <f t="shared" ca="1" si="81"/>
        <v>G</v>
      </c>
      <c r="BF148" s="19"/>
      <c r="BG148" s="19"/>
      <c r="BH148" s="19"/>
      <c r="BI148" s="19"/>
      <c r="BJ148" s="19"/>
    </row>
    <row r="149" spans="1:62" x14ac:dyDescent="0.15">
      <c r="A149" s="19">
        <v>138</v>
      </c>
      <c r="B149" s="19">
        <v>-2.3113449999989655</v>
      </c>
      <c r="C149" s="19">
        <v>-1.6189224999862972</v>
      </c>
      <c r="D149" s="19">
        <v>-0.21664750000383037</v>
      </c>
      <c r="E149" s="19">
        <v>0.322268</v>
      </c>
      <c r="F149" s="19">
        <f ca="1">'result(Ti-Al)'!AK161</f>
        <v>-2.9899843471075589</v>
      </c>
      <c r="G149" s="19"/>
      <c r="H149" s="19"/>
      <c r="I149" s="19"/>
      <c r="J149" s="19"/>
      <c r="K149" s="19"/>
      <c r="L149" s="19">
        <v>138</v>
      </c>
      <c r="M149" s="19" t="str">
        <f t="shared" si="61"/>
        <v>A</v>
      </c>
      <c r="N149" s="19" t="str">
        <f t="shared" si="62"/>
        <v>G</v>
      </c>
      <c r="O149" s="19" t="str">
        <f t="shared" si="63"/>
        <v>A</v>
      </c>
      <c r="P149" s="19" t="str">
        <f t="shared" si="64"/>
        <v>AGA</v>
      </c>
      <c r="Q149" s="19" t="str">
        <f t="shared" si="65"/>
        <v>R</v>
      </c>
      <c r="R149" s="19"/>
      <c r="S149" s="19"/>
      <c r="T149" s="19"/>
      <c r="U149" s="19"/>
      <c r="V149" s="19"/>
      <c r="W149" s="19" t="str">
        <f t="shared" si="66"/>
        <v>A</v>
      </c>
      <c r="X149" s="19" t="str">
        <f t="shared" si="67"/>
        <v>G</v>
      </c>
      <c r="Y149" s="19" t="str">
        <f t="shared" si="68"/>
        <v>A</v>
      </c>
      <c r="Z149" s="19" t="str">
        <f t="shared" si="69"/>
        <v>AGA</v>
      </c>
      <c r="AA149" s="19" t="str">
        <f t="shared" si="70"/>
        <v>R</v>
      </c>
      <c r="AB149" s="19"/>
      <c r="AC149" s="19"/>
      <c r="AD149" s="19"/>
      <c r="AE149" s="19"/>
      <c r="AF149" s="19"/>
      <c r="AG149" s="19" t="str">
        <f t="shared" si="71"/>
        <v>A</v>
      </c>
      <c r="AH149" s="19" t="str">
        <f t="shared" si="72"/>
        <v>G</v>
      </c>
      <c r="AI149" s="19" t="str">
        <f t="shared" si="73"/>
        <v>A</v>
      </c>
      <c r="AJ149" s="19" t="str">
        <f t="shared" si="74"/>
        <v>AGA</v>
      </c>
      <c r="AK149" s="19" t="str">
        <f t="shared" si="75"/>
        <v>R</v>
      </c>
      <c r="AL149" s="19"/>
      <c r="AM149" s="19"/>
      <c r="AN149" s="19"/>
      <c r="AO149" s="19"/>
      <c r="AP149" s="19"/>
      <c r="AQ149" s="19" t="s">
        <v>1358</v>
      </c>
      <c r="AR149" s="19" t="s">
        <v>1358</v>
      </c>
      <c r="AS149" s="19" t="s">
        <v>1358</v>
      </c>
      <c r="AT149" s="19" t="str">
        <f t="shared" si="76"/>
        <v>CCC</v>
      </c>
      <c r="AU149" s="19" t="s">
        <v>1392</v>
      </c>
      <c r="AV149" s="19"/>
      <c r="AW149" s="19"/>
      <c r="AX149" s="19"/>
      <c r="AY149" s="19"/>
      <c r="AZ149" s="19"/>
      <c r="BA149" s="19" t="str">
        <f t="shared" ca="1" si="77"/>
        <v>A</v>
      </c>
      <c r="BB149" s="19" t="str">
        <f t="shared" ca="1" si="78"/>
        <v>G</v>
      </c>
      <c r="BC149" s="19" t="str">
        <f t="shared" ca="1" si="79"/>
        <v>A</v>
      </c>
      <c r="BD149" s="19" t="str">
        <f t="shared" ca="1" si="80"/>
        <v>AGA</v>
      </c>
      <c r="BE149" s="19" t="str">
        <f t="shared" ca="1" si="81"/>
        <v>R</v>
      </c>
      <c r="BF149" s="19"/>
      <c r="BG149" s="19"/>
      <c r="BH149" s="19"/>
      <c r="BI149" s="19"/>
      <c r="BJ149" s="19"/>
    </row>
    <row r="150" spans="1:62" x14ac:dyDescent="0.15">
      <c r="A150" s="19">
        <v>139</v>
      </c>
      <c r="B150" s="19">
        <v>-2.1663449999991258</v>
      </c>
      <c r="C150" s="19">
        <v>2.9470775000142169</v>
      </c>
      <c r="D150" s="19">
        <v>-1.9966475000039452</v>
      </c>
      <c r="E150" s="19">
        <v>0.15926799999999999</v>
      </c>
      <c r="F150" s="19">
        <f ca="1">'result(Ti-Al)'!AK162</f>
        <v>-4.2625287658974997</v>
      </c>
      <c r="G150" s="19"/>
      <c r="H150" s="19"/>
      <c r="I150" s="19"/>
      <c r="J150" s="19"/>
      <c r="K150" s="19"/>
      <c r="L150" s="19">
        <v>139</v>
      </c>
      <c r="M150" s="19" t="str">
        <f t="shared" si="61"/>
        <v>A</v>
      </c>
      <c r="N150" s="19" t="str">
        <f t="shared" si="62"/>
        <v>G</v>
      </c>
      <c r="O150" s="19" t="str">
        <f t="shared" si="63"/>
        <v>A</v>
      </c>
      <c r="P150" s="19" t="str">
        <f t="shared" si="64"/>
        <v>AGA</v>
      </c>
      <c r="Q150" s="19" t="str">
        <f t="shared" si="65"/>
        <v>R</v>
      </c>
      <c r="R150" s="19"/>
      <c r="S150" s="19"/>
      <c r="T150" s="19"/>
      <c r="U150" s="19"/>
      <c r="V150" s="19"/>
      <c r="W150" s="19" t="str">
        <f t="shared" si="66"/>
        <v>A</v>
      </c>
      <c r="X150" s="19" t="str">
        <f t="shared" si="67"/>
        <v>C</v>
      </c>
      <c r="Y150" s="19" t="str">
        <f t="shared" si="68"/>
        <v>C</v>
      </c>
      <c r="Z150" s="19" t="str">
        <f t="shared" si="69"/>
        <v>ACC</v>
      </c>
      <c r="AA150" s="19" t="str">
        <f t="shared" si="70"/>
        <v>T</v>
      </c>
      <c r="AB150" s="19"/>
      <c r="AC150" s="19"/>
      <c r="AD150" s="19"/>
      <c r="AE150" s="19"/>
      <c r="AF150" s="19"/>
      <c r="AG150" s="19" t="str">
        <f t="shared" si="71"/>
        <v>A</v>
      </c>
      <c r="AH150" s="19" t="str">
        <f t="shared" si="72"/>
        <v>G</v>
      </c>
      <c r="AI150" s="19" t="str">
        <f t="shared" si="73"/>
        <v>A</v>
      </c>
      <c r="AJ150" s="19" t="str">
        <f t="shared" si="74"/>
        <v>AGA</v>
      </c>
      <c r="AK150" s="19" t="str">
        <f t="shared" si="75"/>
        <v>R</v>
      </c>
      <c r="AL150" s="19"/>
      <c r="AM150" s="19"/>
      <c r="AN150" s="19"/>
      <c r="AO150" s="19"/>
      <c r="AP150" s="19"/>
      <c r="AQ150" s="19" t="s">
        <v>1358</v>
      </c>
      <c r="AR150" s="19" t="s">
        <v>1358</v>
      </c>
      <c r="AS150" s="19" t="s">
        <v>1358</v>
      </c>
      <c r="AT150" s="19" t="str">
        <f t="shared" si="76"/>
        <v>CCC</v>
      </c>
      <c r="AU150" s="19" t="s">
        <v>1392</v>
      </c>
      <c r="AV150" s="19"/>
      <c r="AW150" s="19"/>
      <c r="AX150" s="19"/>
      <c r="AY150" s="19"/>
      <c r="AZ150" s="19"/>
      <c r="BA150" s="19" t="str">
        <f t="shared" ca="1" si="77"/>
        <v>G</v>
      </c>
      <c r="BB150" s="19" t="str">
        <f t="shared" ca="1" si="78"/>
        <v>T</v>
      </c>
      <c r="BC150" s="19" t="str">
        <f t="shared" ca="1" si="79"/>
        <v>G</v>
      </c>
      <c r="BD150" s="19" t="str">
        <f t="shared" ca="1" si="80"/>
        <v>GTG</v>
      </c>
      <c r="BE150" s="19" t="str">
        <f t="shared" ca="1" si="81"/>
        <v>V</v>
      </c>
      <c r="BF150" s="19"/>
      <c r="BG150" s="19"/>
      <c r="BH150" s="19"/>
      <c r="BI150" s="19"/>
      <c r="BJ150" s="19"/>
    </row>
    <row r="151" spans="1:62" x14ac:dyDescent="0.15">
      <c r="A151" s="19">
        <v>140</v>
      </c>
      <c r="B151" s="19">
        <v>-1.5713449999985585</v>
      </c>
      <c r="C151" s="19">
        <v>-0.61292249998601278</v>
      </c>
      <c r="D151" s="19">
        <v>-3.3036475000045584</v>
      </c>
      <c r="E151" s="19">
        <v>-2.1847300000000001</v>
      </c>
      <c r="F151" s="19">
        <f ca="1">'result(Ti-Al)'!AK163</f>
        <v>-3.3232510935041555</v>
      </c>
      <c r="G151" s="19"/>
      <c r="H151" s="19"/>
      <c r="I151" s="19"/>
      <c r="J151" s="19"/>
      <c r="K151" s="19"/>
      <c r="L151" s="19">
        <v>140</v>
      </c>
      <c r="M151" s="19" t="str">
        <f t="shared" si="61"/>
        <v>A</v>
      </c>
      <c r="N151" s="19" t="str">
        <f t="shared" si="62"/>
        <v>G</v>
      </c>
      <c r="O151" s="19" t="str">
        <f t="shared" si="63"/>
        <v>A</v>
      </c>
      <c r="P151" s="19" t="str">
        <f t="shared" si="64"/>
        <v>AGA</v>
      </c>
      <c r="Q151" s="19" t="str">
        <f t="shared" si="65"/>
        <v>R</v>
      </c>
      <c r="R151" s="19"/>
      <c r="S151" s="19"/>
      <c r="T151" s="19"/>
      <c r="U151" s="19"/>
      <c r="V151" s="19"/>
      <c r="W151" s="19" t="str">
        <f t="shared" si="66"/>
        <v>A</v>
      </c>
      <c r="X151" s="19" t="str">
        <f t="shared" si="67"/>
        <v>G</v>
      </c>
      <c r="Y151" s="19" t="str">
        <f t="shared" si="68"/>
        <v>A</v>
      </c>
      <c r="Z151" s="19" t="str">
        <f t="shared" si="69"/>
        <v>AGA</v>
      </c>
      <c r="AA151" s="19" t="str">
        <f t="shared" si="70"/>
        <v>R</v>
      </c>
      <c r="AB151" s="19"/>
      <c r="AC151" s="19"/>
      <c r="AD151" s="19"/>
      <c r="AE151" s="19"/>
      <c r="AF151" s="19"/>
      <c r="AG151" s="19" t="str">
        <f t="shared" si="71"/>
        <v>G</v>
      </c>
      <c r="AH151" s="19" t="str">
        <f t="shared" si="72"/>
        <v>G</v>
      </c>
      <c r="AI151" s="19" t="str">
        <f t="shared" si="73"/>
        <v>G</v>
      </c>
      <c r="AJ151" s="19" t="str">
        <f t="shared" si="74"/>
        <v>GGG</v>
      </c>
      <c r="AK151" s="19" t="str">
        <f t="shared" si="75"/>
        <v>G</v>
      </c>
      <c r="AL151" s="19"/>
      <c r="AM151" s="19"/>
      <c r="AN151" s="19"/>
      <c r="AO151" s="19"/>
      <c r="AP151" s="19"/>
      <c r="AQ151" s="19" t="s">
        <v>26</v>
      </c>
      <c r="AR151" s="19" t="s">
        <v>1358</v>
      </c>
      <c r="AS151" s="19" t="s">
        <v>1358</v>
      </c>
      <c r="AT151" s="19" t="str">
        <f t="shared" si="76"/>
        <v>ACC</v>
      </c>
      <c r="AU151" s="19" t="s">
        <v>1363</v>
      </c>
      <c r="AV151" s="19"/>
      <c r="AW151" s="19"/>
      <c r="AX151" s="19"/>
      <c r="AY151" s="19"/>
      <c r="AZ151" s="19"/>
      <c r="BA151" s="19" t="str">
        <f t="shared" ca="1" si="77"/>
        <v>G</v>
      </c>
      <c r="BB151" s="19" t="str">
        <f t="shared" ca="1" si="78"/>
        <v>G</v>
      </c>
      <c r="BC151" s="19" t="str">
        <f t="shared" ca="1" si="79"/>
        <v>G</v>
      </c>
      <c r="BD151" s="19" t="str">
        <f t="shared" ca="1" si="80"/>
        <v>GGG</v>
      </c>
      <c r="BE151" s="19" t="str">
        <f t="shared" ca="1" si="81"/>
        <v>G</v>
      </c>
      <c r="BF151" s="19"/>
      <c r="BG151" s="19"/>
      <c r="BH151" s="19"/>
      <c r="BI151" s="19"/>
      <c r="BJ151" s="19"/>
    </row>
    <row r="152" spans="1:62" x14ac:dyDescent="0.15">
      <c r="A152" s="19">
        <v>141</v>
      </c>
      <c r="B152" s="19">
        <v>-1.1713449999994907</v>
      </c>
      <c r="C152" s="19">
        <v>-2.6119224999838764</v>
      </c>
      <c r="D152" s="19">
        <v>-4.743647500003334</v>
      </c>
      <c r="E152" s="19">
        <v>-0.28572999999999998</v>
      </c>
      <c r="F152" s="19">
        <f ca="1">'result(Ti-Al)'!AK164</f>
        <v>-2.4855338700649603</v>
      </c>
      <c r="G152" s="19"/>
      <c r="H152" s="19"/>
      <c r="I152" s="19"/>
      <c r="J152" s="19"/>
      <c r="K152" s="19"/>
      <c r="L152" s="19">
        <v>141</v>
      </c>
      <c r="M152" s="19" t="str">
        <f t="shared" si="61"/>
        <v>A</v>
      </c>
      <c r="N152" s="19" t="str">
        <f t="shared" si="62"/>
        <v>G</v>
      </c>
      <c r="O152" s="19" t="str">
        <f t="shared" si="63"/>
        <v>A</v>
      </c>
      <c r="P152" s="19" t="str">
        <f t="shared" si="64"/>
        <v>AGA</v>
      </c>
      <c r="Q152" s="19" t="str">
        <f t="shared" si="65"/>
        <v>R</v>
      </c>
      <c r="R152" s="19"/>
      <c r="S152" s="19"/>
      <c r="T152" s="19"/>
      <c r="U152" s="19"/>
      <c r="V152" s="19"/>
      <c r="W152" s="19" t="str">
        <f t="shared" si="66"/>
        <v>A</v>
      </c>
      <c r="X152" s="19" t="str">
        <f t="shared" si="67"/>
        <v>G</v>
      </c>
      <c r="Y152" s="19" t="str">
        <f t="shared" si="68"/>
        <v>A</v>
      </c>
      <c r="Z152" s="19" t="str">
        <f t="shared" si="69"/>
        <v>AGA</v>
      </c>
      <c r="AA152" s="19" t="str">
        <f t="shared" si="70"/>
        <v>R</v>
      </c>
      <c r="AB152" s="19"/>
      <c r="AC152" s="19"/>
      <c r="AD152" s="19"/>
      <c r="AE152" s="19"/>
      <c r="AF152" s="19"/>
      <c r="AG152" s="19" t="str">
        <f t="shared" si="71"/>
        <v>G</v>
      </c>
      <c r="AH152" s="19" t="str">
        <f t="shared" si="72"/>
        <v>T</v>
      </c>
      <c r="AI152" s="19" t="str">
        <f t="shared" si="73"/>
        <v>G</v>
      </c>
      <c r="AJ152" s="19" t="str">
        <f t="shared" si="74"/>
        <v>GTG</v>
      </c>
      <c r="AK152" s="19" t="str">
        <f t="shared" si="75"/>
        <v>V</v>
      </c>
      <c r="AL152" s="19"/>
      <c r="AM152" s="19"/>
      <c r="AN152" s="19"/>
      <c r="AO152" s="19"/>
      <c r="AP152" s="19"/>
      <c r="AQ152" s="19" t="s">
        <v>26</v>
      </c>
      <c r="AR152" s="19" t="s">
        <v>1358</v>
      </c>
      <c r="AS152" s="19" t="s">
        <v>1358</v>
      </c>
      <c r="AT152" s="19" t="str">
        <f t="shared" si="76"/>
        <v>ACC</v>
      </c>
      <c r="AU152" s="19" t="s">
        <v>1363</v>
      </c>
      <c r="AV152" s="19"/>
      <c r="AW152" s="19"/>
      <c r="AX152" s="19"/>
      <c r="AY152" s="19"/>
      <c r="AZ152" s="19"/>
      <c r="BA152" s="19" t="str">
        <f t="shared" ca="1" si="77"/>
        <v>A</v>
      </c>
      <c r="BB152" s="19" t="str">
        <f t="shared" ca="1" si="78"/>
        <v>G</v>
      </c>
      <c r="BC152" s="19" t="str">
        <f t="shared" ca="1" si="79"/>
        <v>A</v>
      </c>
      <c r="BD152" s="19" t="str">
        <f t="shared" ca="1" si="80"/>
        <v>AGA</v>
      </c>
      <c r="BE152" s="19" t="str">
        <f t="shared" ca="1" si="81"/>
        <v>R</v>
      </c>
      <c r="BF152" s="19"/>
      <c r="BG152" s="19"/>
      <c r="BH152" s="19"/>
      <c r="BI152" s="19"/>
      <c r="BJ152" s="19"/>
    </row>
    <row r="153" spans="1:62" x14ac:dyDescent="0.15">
      <c r="A153" s="19">
        <v>142</v>
      </c>
      <c r="B153" s="19">
        <v>-1.1933450000007895</v>
      </c>
      <c r="C153" s="19">
        <v>-2.1419224999839059</v>
      </c>
      <c r="D153" s="19">
        <v>-4.4426475000030052</v>
      </c>
      <c r="E153" s="19">
        <v>-3.073E-2</v>
      </c>
      <c r="F153" s="19">
        <f ca="1">'result(Ti-Al)'!AK165</f>
        <v>-1.0197541020875109</v>
      </c>
      <c r="G153" s="19"/>
      <c r="H153" s="19"/>
      <c r="I153" s="19"/>
      <c r="J153" s="19"/>
      <c r="K153" s="19"/>
      <c r="L153" s="19">
        <v>142</v>
      </c>
      <c r="M153" s="19" t="str">
        <f t="shared" si="61"/>
        <v>A</v>
      </c>
      <c r="N153" s="19" t="str">
        <f t="shared" si="62"/>
        <v>G</v>
      </c>
      <c r="O153" s="19" t="str">
        <f t="shared" si="63"/>
        <v>A</v>
      </c>
      <c r="P153" s="19" t="str">
        <f t="shared" si="64"/>
        <v>AGA</v>
      </c>
      <c r="Q153" s="19" t="str">
        <f t="shared" si="65"/>
        <v>R</v>
      </c>
      <c r="R153" s="19"/>
      <c r="S153" s="19"/>
      <c r="T153" s="19"/>
      <c r="U153" s="19"/>
      <c r="V153" s="19"/>
      <c r="W153" s="19" t="str">
        <f t="shared" si="66"/>
        <v>A</v>
      </c>
      <c r="X153" s="19" t="str">
        <f t="shared" si="67"/>
        <v>G</v>
      </c>
      <c r="Y153" s="19" t="str">
        <f t="shared" si="68"/>
        <v>A</v>
      </c>
      <c r="Z153" s="19" t="str">
        <f t="shared" si="69"/>
        <v>AGA</v>
      </c>
      <c r="AA153" s="19" t="str">
        <f t="shared" si="70"/>
        <v>R</v>
      </c>
      <c r="AB153" s="19"/>
      <c r="AC153" s="19"/>
      <c r="AD153" s="19"/>
      <c r="AE153" s="19"/>
      <c r="AF153" s="19"/>
      <c r="AG153" s="19" t="str">
        <f t="shared" si="71"/>
        <v>G</v>
      </c>
      <c r="AH153" s="19" t="str">
        <f t="shared" si="72"/>
        <v>T</v>
      </c>
      <c r="AI153" s="19" t="str">
        <f t="shared" si="73"/>
        <v>G</v>
      </c>
      <c r="AJ153" s="19" t="str">
        <f t="shared" si="74"/>
        <v>GTG</v>
      </c>
      <c r="AK153" s="19" t="str">
        <f t="shared" si="75"/>
        <v>V</v>
      </c>
      <c r="AL153" s="19"/>
      <c r="AM153" s="19"/>
      <c r="AN153" s="19"/>
      <c r="AO153" s="19"/>
      <c r="AP153" s="19"/>
      <c r="AQ153" s="19" t="s">
        <v>1358</v>
      </c>
      <c r="AR153" s="19" t="s">
        <v>1358</v>
      </c>
      <c r="AS153" s="19" t="s">
        <v>1358</v>
      </c>
      <c r="AT153" s="19" t="str">
        <f t="shared" si="76"/>
        <v>CCC</v>
      </c>
      <c r="AU153" s="19" t="s">
        <v>1392</v>
      </c>
      <c r="AV153" s="19"/>
      <c r="AW153" s="19"/>
      <c r="AX153" s="19"/>
      <c r="AY153" s="19"/>
      <c r="AZ153" s="19"/>
      <c r="BA153" s="19" t="str">
        <f t="shared" ca="1" si="77"/>
        <v>A</v>
      </c>
      <c r="BB153" s="19" t="str">
        <f t="shared" ca="1" si="78"/>
        <v>G</v>
      </c>
      <c r="BC153" s="19" t="str">
        <f t="shared" ca="1" si="79"/>
        <v>A</v>
      </c>
      <c r="BD153" s="19" t="str">
        <f t="shared" ca="1" si="80"/>
        <v>AGA</v>
      </c>
      <c r="BE153" s="19" t="str">
        <f t="shared" ca="1" si="81"/>
        <v>R</v>
      </c>
      <c r="BF153" s="19"/>
      <c r="BG153" s="19"/>
      <c r="BH153" s="19"/>
      <c r="BI153" s="19"/>
      <c r="BJ153" s="19"/>
    </row>
    <row r="154" spans="1:62" x14ac:dyDescent="0.15">
      <c r="A154" s="19">
        <v>143</v>
      </c>
      <c r="B154" s="19">
        <v>0.43165499999986423</v>
      </c>
      <c r="C154" s="19">
        <v>-1.1579224999849203</v>
      </c>
      <c r="D154" s="19">
        <v>-4.3226475000039954</v>
      </c>
      <c r="E154" s="19">
        <v>1.471268</v>
      </c>
      <c r="F154" s="19">
        <f ca="1">'result(Ti-Al)'!AK166</f>
        <v>-3.0481706324223463</v>
      </c>
      <c r="G154" s="19"/>
      <c r="H154" s="19"/>
      <c r="I154" s="19"/>
      <c r="J154" s="19"/>
      <c r="K154" s="19"/>
      <c r="L154" s="19">
        <v>143</v>
      </c>
      <c r="M154" s="19" t="str">
        <f t="shared" si="61"/>
        <v>A</v>
      </c>
      <c r="N154" s="19" t="str">
        <f t="shared" si="62"/>
        <v>A</v>
      </c>
      <c r="O154" s="19" t="str">
        <f t="shared" si="63"/>
        <v>A</v>
      </c>
      <c r="P154" s="19" t="str">
        <f t="shared" si="64"/>
        <v>AAA</v>
      </c>
      <c r="Q154" s="19" t="str">
        <f t="shared" si="65"/>
        <v>K</v>
      </c>
      <c r="R154" s="19"/>
      <c r="S154" s="19"/>
      <c r="T154" s="19"/>
      <c r="U154" s="19"/>
      <c r="V154" s="19"/>
      <c r="W154" s="19" t="str">
        <f t="shared" si="66"/>
        <v>A</v>
      </c>
      <c r="X154" s="19" t="str">
        <f t="shared" si="67"/>
        <v>G</v>
      </c>
      <c r="Y154" s="19" t="str">
        <f t="shared" si="68"/>
        <v>A</v>
      </c>
      <c r="Z154" s="19" t="str">
        <f t="shared" si="69"/>
        <v>AGA</v>
      </c>
      <c r="AA154" s="19" t="str">
        <f t="shared" si="70"/>
        <v>R</v>
      </c>
      <c r="AB154" s="19"/>
      <c r="AC154" s="19"/>
      <c r="AD154" s="19"/>
      <c r="AE154" s="19"/>
      <c r="AF154" s="19"/>
      <c r="AG154" s="19" t="str">
        <f t="shared" si="71"/>
        <v>G</v>
      </c>
      <c r="AH154" s="19" t="str">
        <f t="shared" si="72"/>
        <v>T</v>
      </c>
      <c r="AI154" s="19" t="str">
        <f t="shared" si="73"/>
        <v>G</v>
      </c>
      <c r="AJ154" s="19" t="str">
        <f t="shared" si="74"/>
        <v>GTG</v>
      </c>
      <c r="AK154" s="19" t="str">
        <f t="shared" si="75"/>
        <v>V</v>
      </c>
      <c r="AL154" s="19"/>
      <c r="AM154" s="19"/>
      <c r="AN154" s="19"/>
      <c r="AO154" s="19"/>
      <c r="AP154" s="19"/>
      <c r="AQ154" s="19" t="s">
        <v>1358</v>
      </c>
      <c r="AR154" s="19" t="s">
        <v>1358</v>
      </c>
      <c r="AS154" s="19" t="s">
        <v>1363</v>
      </c>
      <c r="AT154" s="19" t="str">
        <f t="shared" si="76"/>
        <v>CCT</v>
      </c>
      <c r="AU154" s="19" t="s">
        <v>1392</v>
      </c>
      <c r="AV154" s="19"/>
      <c r="AW154" s="19"/>
      <c r="AX154" s="19"/>
      <c r="AY154" s="19"/>
      <c r="AZ154" s="19"/>
      <c r="BA154" s="19" t="str">
        <f t="shared" ca="1" si="77"/>
        <v>G</v>
      </c>
      <c r="BB154" s="19" t="str">
        <f t="shared" ca="1" si="78"/>
        <v>G</v>
      </c>
      <c r="BC154" s="19" t="str">
        <f t="shared" ca="1" si="79"/>
        <v>G</v>
      </c>
      <c r="BD154" s="19" t="str">
        <f t="shared" ca="1" si="80"/>
        <v>GGG</v>
      </c>
      <c r="BE154" s="19" t="str">
        <f t="shared" ca="1" si="81"/>
        <v>G</v>
      </c>
      <c r="BF154" s="19"/>
      <c r="BG154" s="19"/>
      <c r="BH154" s="19"/>
      <c r="BI154" s="19"/>
      <c r="BJ154" s="19"/>
    </row>
    <row r="155" spans="1:62" x14ac:dyDescent="0.15">
      <c r="A155" s="19">
        <v>144</v>
      </c>
      <c r="B155" s="19">
        <v>-0.14634500000099138</v>
      </c>
      <c r="C155" s="19">
        <v>-1.9369224999863377</v>
      </c>
      <c r="D155" s="19">
        <v>-4.0266475000052537</v>
      </c>
      <c r="E155" s="19">
        <v>0.47026800000000002</v>
      </c>
      <c r="F155" s="19">
        <f ca="1">'result(Ti-Al)'!AK167</f>
        <v>-0.4561031600194787</v>
      </c>
      <c r="G155" s="19"/>
      <c r="H155" s="19"/>
      <c r="I155" s="19"/>
      <c r="J155" s="19"/>
      <c r="K155" s="19"/>
      <c r="L155" s="19">
        <v>144</v>
      </c>
      <c r="M155" s="19" t="str">
        <f t="shared" si="61"/>
        <v>A</v>
      </c>
      <c r="N155" s="19" t="str">
        <f t="shared" si="62"/>
        <v>G</v>
      </c>
      <c r="O155" s="19" t="str">
        <f t="shared" si="63"/>
        <v>A</v>
      </c>
      <c r="P155" s="19" t="str">
        <f t="shared" si="64"/>
        <v>AGA</v>
      </c>
      <c r="Q155" s="19" t="str">
        <f t="shared" si="65"/>
        <v>R</v>
      </c>
      <c r="R155" s="19"/>
      <c r="S155" s="19"/>
      <c r="T155" s="19"/>
      <c r="U155" s="19"/>
      <c r="V155" s="19"/>
      <c r="W155" s="19" t="str">
        <f t="shared" si="66"/>
        <v>A</v>
      </c>
      <c r="X155" s="19" t="str">
        <f t="shared" si="67"/>
        <v>G</v>
      </c>
      <c r="Y155" s="19" t="str">
        <f t="shared" si="68"/>
        <v>A</v>
      </c>
      <c r="Z155" s="19" t="str">
        <f t="shared" si="69"/>
        <v>AGA</v>
      </c>
      <c r="AA155" s="19" t="str">
        <f t="shared" si="70"/>
        <v>R</v>
      </c>
      <c r="AB155" s="19"/>
      <c r="AC155" s="19"/>
      <c r="AD155" s="19"/>
      <c r="AE155" s="19"/>
      <c r="AF155" s="19"/>
      <c r="AG155" s="19" t="str">
        <f t="shared" si="71"/>
        <v>G</v>
      </c>
      <c r="AH155" s="19" t="str">
        <f t="shared" si="72"/>
        <v>T</v>
      </c>
      <c r="AI155" s="19" t="str">
        <f t="shared" si="73"/>
        <v>G</v>
      </c>
      <c r="AJ155" s="19" t="str">
        <f t="shared" si="74"/>
        <v>GTG</v>
      </c>
      <c r="AK155" s="19" t="str">
        <f t="shared" si="75"/>
        <v>V</v>
      </c>
      <c r="AL155" s="19"/>
      <c r="AM155" s="19"/>
      <c r="AN155" s="19"/>
      <c r="AO155" s="19"/>
      <c r="AP155" s="19"/>
      <c r="AQ155" s="19" t="s">
        <v>1358</v>
      </c>
      <c r="AR155" s="19" t="s">
        <v>1358</v>
      </c>
      <c r="AS155" s="19" t="s">
        <v>1363</v>
      </c>
      <c r="AT155" s="19" t="str">
        <f t="shared" si="76"/>
        <v>CCT</v>
      </c>
      <c r="AU155" s="19" t="s">
        <v>1392</v>
      </c>
      <c r="AV155" s="19"/>
      <c r="AW155" s="19"/>
      <c r="AX155" s="19"/>
      <c r="AY155" s="19"/>
      <c r="AZ155" s="19"/>
      <c r="BA155" s="19" t="str">
        <f t="shared" ca="1" si="77"/>
        <v>A</v>
      </c>
      <c r="BB155" s="19" t="str">
        <f t="shared" ca="1" si="78"/>
        <v>G</v>
      </c>
      <c r="BC155" s="19" t="str">
        <f t="shared" ca="1" si="79"/>
        <v>A</v>
      </c>
      <c r="BD155" s="19" t="str">
        <f t="shared" ca="1" si="80"/>
        <v>AGA</v>
      </c>
      <c r="BE155" s="19" t="str">
        <f t="shared" ca="1" si="81"/>
        <v>R</v>
      </c>
      <c r="BF155" s="19"/>
      <c r="BG155" s="19"/>
      <c r="BH155" s="19"/>
      <c r="BI155" s="19"/>
      <c r="BJ155" s="19"/>
    </row>
    <row r="156" spans="1:62" x14ac:dyDescent="0.15">
      <c r="A156" s="19">
        <v>145</v>
      </c>
      <c r="B156" s="19">
        <v>0.88765499999965414</v>
      </c>
      <c r="C156" s="19">
        <v>-1.1019224999841981</v>
      </c>
      <c r="D156" s="19">
        <v>-3.771647500002473</v>
      </c>
      <c r="E156" s="19">
        <v>-0.83172999999999997</v>
      </c>
      <c r="F156" s="19">
        <f ca="1">'result(Ti-Al)'!AK168</f>
        <v>-3.3090732253303328</v>
      </c>
      <c r="G156" s="19"/>
      <c r="H156" s="19"/>
      <c r="I156" s="19"/>
      <c r="J156" s="19"/>
      <c r="K156" s="19"/>
      <c r="L156" s="19">
        <v>145</v>
      </c>
      <c r="M156" s="19" t="str">
        <f t="shared" si="61"/>
        <v>A</v>
      </c>
      <c r="N156" s="19" t="str">
        <f t="shared" si="62"/>
        <v>A</v>
      </c>
      <c r="O156" s="19" t="str">
        <f t="shared" si="63"/>
        <v>A</v>
      </c>
      <c r="P156" s="19" t="str">
        <f t="shared" si="64"/>
        <v>AAA</v>
      </c>
      <c r="Q156" s="19" t="str">
        <f t="shared" si="65"/>
        <v>K</v>
      </c>
      <c r="R156" s="19"/>
      <c r="S156" s="19"/>
      <c r="T156" s="19"/>
      <c r="U156" s="19"/>
      <c r="V156" s="19"/>
      <c r="W156" s="19" t="str">
        <f t="shared" si="66"/>
        <v>A</v>
      </c>
      <c r="X156" s="19" t="str">
        <f t="shared" si="67"/>
        <v>G</v>
      </c>
      <c r="Y156" s="19" t="str">
        <f t="shared" si="68"/>
        <v>A</v>
      </c>
      <c r="Z156" s="19" t="str">
        <f t="shared" si="69"/>
        <v>AGA</v>
      </c>
      <c r="AA156" s="19" t="str">
        <f t="shared" si="70"/>
        <v>R</v>
      </c>
      <c r="AB156" s="19"/>
      <c r="AC156" s="19"/>
      <c r="AD156" s="19"/>
      <c r="AE156" s="19"/>
      <c r="AF156" s="19"/>
      <c r="AG156" s="19" t="str">
        <f t="shared" si="71"/>
        <v>G</v>
      </c>
      <c r="AH156" s="19" t="str">
        <f t="shared" si="72"/>
        <v>G</v>
      </c>
      <c r="AI156" s="19" t="str">
        <f t="shared" si="73"/>
        <v>G</v>
      </c>
      <c r="AJ156" s="19" t="str">
        <f t="shared" si="74"/>
        <v>GGG</v>
      </c>
      <c r="AK156" s="19" t="str">
        <f t="shared" si="75"/>
        <v>G</v>
      </c>
      <c r="AL156" s="19"/>
      <c r="AM156" s="19"/>
      <c r="AN156" s="19"/>
      <c r="AO156" s="19"/>
      <c r="AP156" s="19"/>
      <c r="AQ156" s="19" t="s">
        <v>1358</v>
      </c>
      <c r="AR156" s="19" t="s">
        <v>1358</v>
      </c>
      <c r="AS156" s="19" t="s">
        <v>1358</v>
      </c>
      <c r="AT156" s="19" t="str">
        <f t="shared" si="76"/>
        <v>CCC</v>
      </c>
      <c r="AU156" s="19" t="s">
        <v>1392</v>
      </c>
      <c r="AV156" s="19"/>
      <c r="AW156" s="19"/>
      <c r="AX156" s="19"/>
      <c r="AY156" s="19"/>
      <c r="AZ156" s="19"/>
      <c r="BA156" s="19" t="str">
        <f t="shared" ca="1" si="77"/>
        <v>G</v>
      </c>
      <c r="BB156" s="19" t="str">
        <f t="shared" ca="1" si="78"/>
        <v>G</v>
      </c>
      <c r="BC156" s="19" t="str">
        <f t="shared" ca="1" si="79"/>
        <v>G</v>
      </c>
      <c r="BD156" s="19" t="str">
        <f t="shared" ca="1" si="80"/>
        <v>GGG</v>
      </c>
      <c r="BE156" s="19" t="str">
        <f t="shared" ca="1" si="81"/>
        <v>G</v>
      </c>
      <c r="BF156" s="19"/>
      <c r="BG156" s="19"/>
      <c r="BH156" s="19"/>
      <c r="BI156" s="19"/>
      <c r="BJ156" s="19"/>
    </row>
    <row r="157" spans="1:62" x14ac:dyDescent="0.15">
      <c r="A157" s="19">
        <v>146</v>
      </c>
      <c r="B157" s="19">
        <v>0.61265500000118323</v>
      </c>
      <c r="C157" s="19">
        <v>1.7500775000165447</v>
      </c>
      <c r="D157" s="19">
        <v>-3.3416475000045409</v>
      </c>
      <c r="E157" s="19">
        <v>1.491268</v>
      </c>
      <c r="F157" s="19">
        <f ca="1">'result(Ti-Al)'!AK169</f>
        <v>-3.1734504926098417</v>
      </c>
      <c r="G157" s="19"/>
      <c r="H157" s="19"/>
      <c r="I157" s="19"/>
      <c r="J157" s="19"/>
      <c r="K157" s="19"/>
      <c r="L157" s="19">
        <v>146</v>
      </c>
      <c r="M157" s="19" t="str">
        <f t="shared" si="61"/>
        <v>A</v>
      </c>
      <c r="N157" s="19" t="str">
        <f t="shared" si="62"/>
        <v>A</v>
      </c>
      <c r="O157" s="19" t="str">
        <f t="shared" si="63"/>
        <v>A</v>
      </c>
      <c r="P157" s="19" t="str">
        <f t="shared" si="64"/>
        <v>AAA</v>
      </c>
      <c r="Q157" s="19" t="str">
        <f t="shared" si="65"/>
        <v>K</v>
      </c>
      <c r="R157" s="19"/>
      <c r="S157" s="19"/>
      <c r="T157" s="19"/>
      <c r="U157" s="19"/>
      <c r="V157" s="19"/>
      <c r="W157" s="19" t="str">
        <f t="shared" si="66"/>
        <v>A</v>
      </c>
      <c r="X157" s="19" t="str">
        <f t="shared" si="67"/>
        <v>A</v>
      </c>
      <c r="Y157" s="19" t="str">
        <f t="shared" si="68"/>
        <v>C</v>
      </c>
      <c r="Z157" s="19" t="str">
        <f t="shared" si="69"/>
        <v>AAC</v>
      </c>
      <c r="AA157" s="19" t="str">
        <f t="shared" si="70"/>
        <v>N</v>
      </c>
      <c r="AB157" s="19"/>
      <c r="AC157" s="19"/>
      <c r="AD157" s="19"/>
      <c r="AE157" s="19"/>
      <c r="AF157" s="19"/>
      <c r="AG157" s="19" t="str">
        <f t="shared" si="71"/>
        <v>G</v>
      </c>
      <c r="AH157" s="19" t="str">
        <f t="shared" si="72"/>
        <v>G</v>
      </c>
      <c r="AI157" s="19" t="str">
        <f t="shared" si="73"/>
        <v>G</v>
      </c>
      <c r="AJ157" s="19" t="str">
        <f t="shared" si="74"/>
        <v>GGG</v>
      </c>
      <c r="AK157" s="19" t="str">
        <f t="shared" si="75"/>
        <v>G</v>
      </c>
      <c r="AL157" s="19"/>
      <c r="AM157" s="19"/>
      <c r="AN157" s="19"/>
      <c r="AO157" s="19"/>
      <c r="AP157" s="19"/>
      <c r="AQ157" s="19" t="s">
        <v>1358</v>
      </c>
      <c r="AR157" s="19" t="s">
        <v>1358</v>
      </c>
      <c r="AS157" s="19" t="s">
        <v>1358</v>
      </c>
      <c r="AT157" s="19" t="str">
        <f t="shared" si="76"/>
        <v>CCC</v>
      </c>
      <c r="AU157" s="19" t="s">
        <v>1392</v>
      </c>
      <c r="AV157" s="19"/>
      <c r="AW157" s="19"/>
      <c r="AX157" s="19"/>
      <c r="AY157" s="19"/>
      <c r="AZ157" s="19"/>
      <c r="BA157" s="19" t="str">
        <f t="shared" ca="1" si="77"/>
        <v>G</v>
      </c>
      <c r="BB157" s="19" t="str">
        <f t="shared" ca="1" si="78"/>
        <v>G</v>
      </c>
      <c r="BC157" s="19" t="str">
        <f t="shared" ca="1" si="79"/>
        <v>G</v>
      </c>
      <c r="BD157" s="19" t="str">
        <f t="shared" ca="1" si="80"/>
        <v>GGG</v>
      </c>
      <c r="BE157" s="19" t="str">
        <f t="shared" ca="1" si="81"/>
        <v>G</v>
      </c>
      <c r="BF157" s="19"/>
      <c r="BG157" s="19"/>
      <c r="BH157" s="19"/>
      <c r="BI157" s="19"/>
      <c r="BJ157" s="19"/>
    </row>
    <row r="158" spans="1:62" x14ac:dyDescent="0.15">
      <c r="A158" s="19">
        <v>147</v>
      </c>
      <c r="B158" s="19">
        <v>7.2636549999991473</v>
      </c>
      <c r="C158" s="19">
        <v>-2.3089224999850444</v>
      </c>
      <c r="D158" s="19">
        <v>-8.7647500002674406E-2</v>
      </c>
      <c r="E158" s="19">
        <v>3.1202679999999998</v>
      </c>
      <c r="F158" s="19">
        <f ca="1">'result(Ti-Al)'!AK170</f>
        <v>-4.0179517543718539</v>
      </c>
      <c r="G158" s="19"/>
      <c r="H158" s="19"/>
      <c r="I158" s="19"/>
      <c r="J158" s="19"/>
      <c r="K158" s="19"/>
      <c r="L158" s="19">
        <v>147</v>
      </c>
      <c r="M158" s="19" t="str">
        <f t="shared" si="61"/>
        <v>T</v>
      </c>
      <c r="N158" s="19" t="str">
        <f t="shared" si="62"/>
        <v>T</v>
      </c>
      <c r="O158" s="19" t="str">
        <f t="shared" si="63"/>
        <v>T</v>
      </c>
      <c r="P158" s="19" t="str">
        <f t="shared" si="64"/>
        <v>TTT</v>
      </c>
      <c r="Q158" s="19" t="str">
        <f t="shared" si="65"/>
        <v>F</v>
      </c>
      <c r="R158" s="19"/>
      <c r="S158" s="19"/>
      <c r="T158" s="19"/>
      <c r="U158" s="19"/>
      <c r="V158" s="19"/>
      <c r="W158" s="19" t="str">
        <f t="shared" si="66"/>
        <v>A</v>
      </c>
      <c r="X158" s="19" t="str">
        <f t="shared" si="67"/>
        <v>G</v>
      </c>
      <c r="Y158" s="19" t="str">
        <f t="shared" si="68"/>
        <v>A</v>
      </c>
      <c r="Z158" s="19" t="str">
        <f t="shared" si="69"/>
        <v>AGA</v>
      </c>
      <c r="AA158" s="19" t="str">
        <f t="shared" si="70"/>
        <v>R</v>
      </c>
      <c r="AB158" s="19"/>
      <c r="AC158" s="19"/>
      <c r="AD158" s="19"/>
      <c r="AE158" s="19"/>
      <c r="AF158" s="19"/>
      <c r="AG158" s="19" t="str">
        <f t="shared" si="71"/>
        <v>A</v>
      </c>
      <c r="AH158" s="19" t="str">
        <f t="shared" si="72"/>
        <v>G</v>
      </c>
      <c r="AI158" s="19" t="str">
        <f t="shared" si="73"/>
        <v>A</v>
      </c>
      <c r="AJ158" s="19" t="str">
        <f t="shared" si="74"/>
        <v>AGA</v>
      </c>
      <c r="AK158" s="19" t="str">
        <f t="shared" si="75"/>
        <v>R</v>
      </c>
      <c r="AL158" s="19"/>
      <c r="AM158" s="19"/>
      <c r="AN158" s="19"/>
      <c r="AO158" s="19"/>
      <c r="AP158" s="19"/>
      <c r="AQ158" s="19" t="s">
        <v>1358</v>
      </c>
      <c r="AR158" s="19" t="s">
        <v>1358</v>
      </c>
      <c r="AS158" s="19" t="s">
        <v>1358</v>
      </c>
      <c r="AT158" s="19" t="str">
        <f t="shared" si="76"/>
        <v>CCC</v>
      </c>
      <c r="AU158" s="19" t="s">
        <v>1392</v>
      </c>
      <c r="AV158" s="19"/>
      <c r="AW158" s="19"/>
      <c r="AX158" s="19"/>
      <c r="AY158" s="19"/>
      <c r="AZ158" s="19"/>
      <c r="BA158" s="19" t="str">
        <f t="shared" ca="1" si="77"/>
        <v>G</v>
      </c>
      <c r="BB158" s="19" t="str">
        <f t="shared" ca="1" si="78"/>
        <v>T</v>
      </c>
      <c r="BC158" s="19" t="str">
        <f t="shared" ca="1" si="79"/>
        <v>G</v>
      </c>
      <c r="BD158" s="19" t="str">
        <f t="shared" ca="1" si="80"/>
        <v>GTG</v>
      </c>
      <c r="BE158" s="19" t="str">
        <f t="shared" ca="1" si="81"/>
        <v>V</v>
      </c>
      <c r="BF158" s="19"/>
      <c r="BG158" s="19"/>
      <c r="BH158" s="19"/>
      <c r="BI158" s="19"/>
      <c r="BJ158" s="19"/>
    </row>
    <row r="159" spans="1:62" x14ac:dyDescent="0.15">
      <c r="A159" s="19">
        <v>148</v>
      </c>
      <c r="B159" s="19">
        <v>4.0736549999991212</v>
      </c>
      <c r="C159" s="19">
        <v>-1.1859224999852813</v>
      </c>
      <c r="D159" s="19">
        <v>1.1973524999966401</v>
      </c>
      <c r="E159" s="19">
        <v>-0.10473</v>
      </c>
      <c r="F159" s="19">
        <f ca="1">'result(Ti-Al)'!AK171</f>
        <v>-1.0107186589939494</v>
      </c>
      <c r="G159" s="19"/>
      <c r="H159" s="19"/>
      <c r="I159" s="19"/>
      <c r="J159" s="19"/>
      <c r="K159" s="19"/>
      <c r="L159" s="19">
        <v>148</v>
      </c>
      <c r="M159" s="19" t="str">
        <f t="shared" si="61"/>
        <v>C</v>
      </c>
      <c r="N159" s="19" t="str">
        <f t="shared" si="62"/>
        <v>C</v>
      </c>
      <c r="O159" s="19" t="str">
        <f t="shared" si="63"/>
        <v>T</v>
      </c>
      <c r="P159" s="19" t="str">
        <f t="shared" si="64"/>
        <v>CCT</v>
      </c>
      <c r="Q159" s="19" t="str">
        <f t="shared" si="65"/>
        <v>P</v>
      </c>
      <c r="R159" s="19"/>
      <c r="S159" s="19"/>
      <c r="T159" s="19"/>
      <c r="U159" s="19"/>
      <c r="V159" s="19"/>
      <c r="W159" s="19" t="str">
        <f t="shared" si="66"/>
        <v>A</v>
      </c>
      <c r="X159" s="19" t="str">
        <f t="shared" si="67"/>
        <v>G</v>
      </c>
      <c r="Y159" s="19" t="str">
        <f t="shared" si="68"/>
        <v>A</v>
      </c>
      <c r="Z159" s="19" t="str">
        <f t="shared" si="69"/>
        <v>AGA</v>
      </c>
      <c r="AA159" s="19" t="str">
        <f t="shared" si="70"/>
        <v>R</v>
      </c>
      <c r="AB159" s="19"/>
      <c r="AC159" s="19"/>
      <c r="AD159" s="19"/>
      <c r="AE159" s="19"/>
      <c r="AF159" s="19"/>
      <c r="AG159" s="19" t="str">
        <f t="shared" si="71"/>
        <v>A</v>
      </c>
      <c r="AH159" s="19" t="str">
        <f t="shared" si="72"/>
        <v>A</v>
      </c>
      <c r="AI159" s="19" t="str">
        <f t="shared" si="73"/>
        <v>C</v>
      </c>
      <c r="AJ159" s="19" t="str">
        <f t="shared" si="74"/>
        <v>AAC</v>
      </c>
      <c r="AK159" s="19" t="str">
        <f t="shared" si="75"/>
        <v>N</v>
      </c>
      <c r="AL159" s="19"/>
      <c r="AM159" s="19"/>
      <c r="AN159" s="19"/>
      <c r="AO159" s="19"/>
      <c r="AP159" s="19"/>
      <c r="AQ159" s="19" t="s">
        <v>1358</v>
      </c>
      <c r="AR159" s="19" t="s">
        <v>1358</v>
      </c>
      <c r="AS159" s="19" t="s">
        <v>1363</v>
      </c>
      <c r="AT159" s="19" t="str">
        <f t="shared" si="76"/>
        <v>CCT</v>
      </c>
      <c r="AU159" s="19" t="s">
        <v>1392</v>
      </c>
      <c r="AV159" s="19"/>
      <c r="AW159" s="19"/>
      <c r="AX159" s="19"/>
      <c r="AY159" s="19"/>
      <c r="AZ159" s="19"/>
      <c r="BA159" s="19" t="str">
        <f t="shared" ca="1" si="77"/>
        <v>A</v>
      </c>
      <c r="BB159" s="19" t="str">
        <f t="shared" ca="1" si="78"/>
        <v>G</v>
      </c>
      <c r="BC159" s="19" t="str">
        <f t="shared" ca="1" si="79"/>
        <v>A</v>
      </c>
      <c r="BD159" s="19" t="str">
        <f t="shared" ca="1" si="80"/>
        <v>AGA</v>
      </c>
      <c r="BE159" s="19" t="str">
        <f t="shared" ca="1" si="81"/>
        <v>R</v>
      </c>
      <c r="BF159" s="19"/>
      <c r="BG159" s="19"/>
      <c r="BH159" s="19"/>
      <c r="BI159" s="19"/>
      <c r="BJ159" s="19"/>
    </row>
    <row r="160" spans="1:62" x14ac:dyDescent="0.15">
      <c r="A160" s="19">
        <v>149</v>
      </c>
      <c r="B160" s="19">
        <v>3.6246549999994215</v>
      </c>
      <c r="C160" s="19">
        <v>-0.96092249998491752</v>
      </c>
      <c r="D160" s="19">
        <v>2.3524999974711136E-3</v>
      </c>
      <c r="E160" s="19">
        <v>-1.5067299999999999</v>
      </c>
      <c r="F160" s="19">
        <f ca="1">'result(Ti-Al)'!AK172</f>
        <v>-0.98118023868225768</v>
      </c>
      <c r="G160" s="19"/>
      <c r="H160" s="19"/>
      <c r="I160" s="19"/>
      <c r="J160" s="19"/>
      <c r="K160" s="19"/>
      <c r="L160" s="19">
        <v>149</v>
      </c>
      <c r="M160" s="19" t="str">
        <f t="shared" si="61"/>
        <v>C</v>
      </c>
      <c r="N160" s="19" t="str">
        <f t="shared" si="62"/>
        <v>C</v>
      </c>
      <c r="O160" s="19" t="str">
        <f t="shared" si="63"/>
        <v>T</v>
      </c>
      <c r="P160" s="19" t="str">
        <f t="shared" si="64"/>
        <v>CCT</v>
      </c>
      <c r="Q160" s="19" t="str">
        <f t="shared" si="65"/>
        <v>P</v>
      </c>
      <c r="R160" s="19"/>
      <c r="S160" s="19"/>
      <c r="T160" s="19"/>
      <c r="U160" s="19"/>
      <c r="V160" s="19"/>
      <c r="W160" s="19" t="str">
        <f t="shared" si="66"/>
        <v>A</v>
      </c>
      <c r="X160" s="19" t="str">
        <f t="shared" si="67"/>
        <v>G</v>
      </c>
      <c r="Y160" s="19" t="str">
        <f t="shared" si="68"/>
        <v>A</v>
      </c>
      <c r="Z160" s="19" t="str">
        <f t="shared" si="69"/>
        <v>AGA</v>
      </c>
      <c r="AA160" s="19" t="str">
        <f t="shared" si="70"/>
        <v>R</v>
      </c>
      <c r="AB160" s="19"/>
      <c r="AC160" s="19"/>
      <c r="AD160" s="19"/>
      <c r="AE160" s="19"/>
      <c r="AF160" s="19"/>
      <c r="AG160" s="19" t="str">
        <f t="shared" si="71"/>
        <v>A</v>
      </c>
      <c r="AH160" s="19" t="str">
        <f t="shared" si="72"/>
        <v>A</v>
      </c>
      <c r="AI160" s="19" t="str">
        <f t="shared" si="73"/>
        <v>A</v>
      </c>
      <c r="AJ160" s="19" t="str">
        <f t="shared" si="74"/>
        <v>AAA</v>
      </c>
      <c r="AK160" s="19" t="str">
        <f t="shared" si="75"/>
        <v>K</v>
      </c>
      <c r="AL160" s="19"/>
      <c r="AM160" s="19"/>
      <c r="AN160" s="19"/>
      <c r="AO160" s="19"/>
      <c r="AP160" s="19"/>
      <c r="AQ160" s="19" t="s">
        <v>1358</v>
      </c>
      <c r="AR160" s="19" t="s">
        <v>1358</v>
      </c>
      <c r="AS160" s="19" t="s">
        <v>1363</v>
      </c>
      <c r="AT160" s="19" t="str">
        <f t="shared" si="76"/>
        <v>CCT</v>
      </c>
      <c r="AU160" s="19" t="s">
        <v>1392</v>
      </c>
      <c r="AV160" s="19"/>
      <c r="AW160" s="19"/>
      <c r="AX160" s="19"/>
      <c r="AY160" s="19"/>
      <c r="AZ160" s="19"/>
      <c r="BA160" s="19" t="str">
        <f t="shared" ca="1" si="77"/>
        <v>A</v>
      </c>
      <c r="BB160" s="19" t="str">
        <f t="shared" ca="1" si="78"/>
        <v>G</v>
      </c>
      <c r="BC160" s="19" t="str">
        <f t="shared" ca="1" si="79"/>
        <v>A</v>
      </c>
      <c r="BD160" s="19" t="str">
        <f t="shared" ca="1" si="80"/>
        <v>AGA</v>
      </c>
      <c r="BE160" s="19" t="str">
        <f t="shared" ca="1" si="81"/>
        <v>R</v>
      </c>
      <c r="BF160" s="19"/>
      <c r="BG160" s="19"/>
      <c r="BH160" s="19"/>
      <c r="BI160" s="19"/>
      <c r="BJ160" s="19"/>
    </row>
    <row r="161" spans="1:62" x14ac:dyDescent="0.15">
      <c r="A161" s="19">
        <v>150</v>
      </c>
      <c r="B161" s="19">
        <v>0.1316550000005634</v>
      </c>
      <c r="C161" s="19">
        <v>-1.6922499984417527E-2</v>
      </c>
      <c r="D161" s="19">
        <v>1.4903524999958506</v>
      </c>
      <c r="E161" s="19">
        <v>-4.1237300000000001</v>
      </c>
      <c r="F161" s="19">
        <f ca="1">'result(Ti-Al)'!AK173</f>
        <v>-2.8365321581094864</v>
      </c>
      <c r="G161" s="19"/>
      <c r="H161" s="19"/>
      <c r="I161" s="19"/>
      <c r="J161" s="19"/>
      <c r="K161" s="19"/>
      <c r="L161" s="19">
        <v>150</v>
      </c>
      <c r="M161" s="19" t="str">
        <f t="shared" si="61"/>
        <v>A</v>
      </c>
      <c r="N161" s="19" t="str">
        <f t="shared" si="62"/>
        <v>A</v>
      </c>
      <c r="O161" s="19" t="str">
        <f t="shared" si="63"/>
        <v>A</v>
      </c>
      <c r="P161" s="19" t="str">
        <f t="shared" si="64"/>
        <v>AAA</v>
      </c>
      <c r="Q161" s="19" t="str">
        <f t="shared" si="65"/>
        <v>K</v>
      </c>
      <c r="R161" s="19"/>
      <c r="S161" s="19"/>
      <c r="T161" s="19"/>
      <c r="U161" s="19"/>
      <c r="V161" s="19"/>
      <c r="W161" s="19" t="str">
        <f t="shared" si="66"/>
        <v>A</v>
      </c>
      <c r="X161" s="19" t="str">
        <f t="shared" si="67"/>
        <v>G</v>
      </c>
      <c r="Y161" s="19" t="str">
        <f t="shared" si="68"/>
        <v>A</v>
      </c>
      <c r="Z161" s="19" t="str">
        <f t="shared" si="69"/>
        <v>AGA</v>
      </c>
      <c r="AA161" s="19" t="str">
        <f t="shared" si="70"/>
        <v>R</v>
      </c>
      <c r="AB161" s="19"/>
      <c r="AC161" s="19"/>
      <c r="AD161" s="19"/>
      <c r="AE161" s="19"/>
      <c r="AF161" s="19"/>
      <c r="AG161" s="19" t="str">
        <f t="shared" si="71"/>
        <v>A</v>
      </c>
      <c r="AH161" s="19" t="str">
        <f t="shared" si="72"/>
        <v>A</v>
      </c>
      <c r="AI161" s="19" t="str">
        <f t="shared" si="73"/>
        <v>C</v>
      </c>
      <c r="AJ161" s="19" t="str">
        <f t="shared" si="74"/>
        <v>AAC</v>
      </c>
      <c r="AK161" s="19" t="str">
        <f t="shared" si="75"/>
        <v>N</v>
      </c>
      <c r="AL161" s="19"/>
      <c r="AM161" s="19"/>
      <c r="AN161" s="19"/>
      <c r="AO161" s="19"/>
      <c r="AP161" s="19"/>
      <c r="AQ161" s="19" t="s">
        <v>1358</v>
      </c>
      <c r="AR161" s="19" t="s">
        <v>1358</v>
      </c>
      <c r="AS161" s="19" t="s">
        <v>1358</v>
      </c>
      <c r="AT161" s="19" t="str">
        <f t="shared" si="76"/>
        <v>CCC</v>
      </c>
      <c r="AU161" s="19" t="s">
        <v>1392</v>
      </c>
      <c r="AV161" s="19"/>
      <c r="AW161" s="19"/>
      <c r="AX161" s="19"/>
      <c r="AY161" s="19"/>
      <c r="AZ161" s="19"/>
      <c r="BA161" s="19" t="str">
        <f t="shared" ca="1" si="77"/>
        <v>A</v>
      </c>
      <c r="BB161" s="19" t="str">
        <f t="shared" ca="1" si="78"/>
        <v>G</v>
      </c>
      <c r="BC161" s="19" t="str">
        <f t="shared" ca="1" si="79"/>
        <v>A</v>
      </c>
      <c r="BD161" s="19" t="str">
        <f t="shared" ca="1" si="80"/>
        <v>AGA</v>
      </c>
      <c r="BE161" s="19" t="str">
        <f t="shared" ca="1" si="81"/>
        <v>R</v>
      </c>
      <c r="BF161" s="19"/>
      <c r="BG161" s="19"/>
      <c r="BH161" s="19"/>
      <c r="BI161" s="19"/>
      <c r="BJ161" s="19"/>
    </row>
    <row r="162" spans="1:62" x14ac:dyDescent="0.15">
      <c r="A162" s="19">
        <v>151</v>
      </c>
      <c r="B162" s="19">
        <v>-0.53234499999987861</v>
      </c>
      <c r="C162" s="19">
        <v>-0.87692249998383431</v>
      </c>
      <c r="D162" s="19">
        <v>0.83735249999605799</v>
      </c>
      <c r="E162" s="19">
        <v>4.4268000000000002E-2</v>
      </c>
      <c r="F162" s="19">
        <f ca="1">'result(Ti-Al)'!AK174</f>
        <v>-3.491827627886857</v>
      </c>
      <c r="G162" s="19"/>
      <c r="H162" s="19"/>
      <c r="I162" s="19"/>
      <c r="J162" s="19"/>
      <c r="K162" s="19"/>
      <c r="L162" s="19">
        <v>151</v>
      </c>
      <c r="M162" s="19" t="str">
        <f t="shared" si="61"/>
        <v>A</v>
      </c>
      <c r="N162" s="19" t="str">
        <f t="shared" si="62"/>
        <v>G</v>
      </c>
      <c r="O162" s="19" t="str">
        <f t="shared" si="63"/>
        <v>A</v>
      </c>
      <c r="P162" s="19" t="str">
        <f t="shared" si="64"/>
        <v>AGA</v>
      </c>
      <c r="Q162" s="19" t="str">
        <f t="shared" si="65"/>
        <v>R</v>
      </c>
      <c r="R162" s="19"/>
      <c r="S162" s="19"/>
      <c r="T162" s="19"/>
      <c r="U162" s="19"/>
      <c r="V162" s="19"/>
      <c r="W162" s="19" t="str">
        <f t="shared" si="66"/>
        <v>A</v>
      </c>
      <c r="X162" s="19" t="str">
        <f t="shared" si="67"/>
        <v>G</v>
      </c>
      <c r="Y162" s="19" t="str">
        <f t="shared" si="68"/>
        <v>A</v>
      </c>
      <c r="Z162" s="19" t="str">
        <f t="shared" si="69"/>
        <v>AGA</v>
      </c>
      <c r="AA162" s="19" t="str">
        <f t="shared" si="70"/>
        <v>R</v>
      </c>
      <c r="AB162" s="19"/>
      <c r="AC162" s="19"/>
      <c r="AD162" s="19"/>
      <c r="AE162" s="19"/>
      <c r="AF162" s="19"/>
      <c r="AG162" s="19" t="str">
        <f t="shared" si="71"/>
        <v>A</v>
      </c>
      <c r="AH162" s="19" t="str">
        <f t="shared" si="72"/>
        <v>A</v>
      </c>
      <c r="AI162" s="19" t="str">
        <f t="shared" si="73"/>
        <v>A</v>
      </c>
      <c r="AJ162" s="19" t="str">
        <f t="shared" si="74"/>
        <v>AAA</v>
      </c>
      <c r="AK162" s="19" t="str">
        <f t="shared" si="75"/>
        <v>K</v>
      </c>
      <c r="AL162" s="19"/>
      <c r="AM162" s="19"/>
      <c r="AN162" s="19"/>
      <c r="AO162" s="19"/>
      <c r="AP162" s="19"/>
      <c r="AQ162" s="19" t="s">
        <v>26</v>
      </c>
      <c r="AR162" s="19" t="s">
        <v>1358</v>
      </c>
      <c r="AS162" s="19" t="s">
        <v>1358</v>
      </c>
      <c r="AT162" s="19" t="str">
        <f t="shared" si="76"/>
        <v>ACC</v>
      </c>
      <c r="AU162" s="19" t="s">
        <v>1363</v>
      </c>
      <c r="AV162" s="19"/>
      <c r="AW162" s="19"/>
      <c r="AX162" s="19"/>
      <c r="AY162" s="19"/>
      <c r="AZ162" s="19"/>
      <c r="BA162" s="19" t="str">
        <f t="shared" ca="1" si="77"/>
        <v>G</v>
      </c>
      <c r="BB162" s="19" t="str">
        <f t="shared" ca="1" si="78"/>
        <v>G</v>
      </c>
      <c r="BC162" s="19" t="str">
        <f t="shared" ca="1" si="79"/>
        <v>G</v>
      </c>
      <c r="BD162" s="19" t="str">
        <f t="shared" ca="1" si="80"/>
        <v>GGG</v>
      </c>
      <c r="BE162" s="19" t="str">
        <f t="shared" ca="1" si="81"/>
        <v>G</v>
      </c>
      <c r="BF162" s="19"/>
      <c r="BG162" s="19"/>
      <c r="BH162" s="19"/>
      <c r="BI162" s="19"/>
      <c r="BJ162" s="19"/>
    </row>
    <row r="163" spans="1:62" x14ac:dyDescent="0.15">
      <c r="A163" s="19">
        <v>152</v>
      </c>
      <c r="B163" s="19">
        <v>-1.766345000000058</v>
      </c>
      <c r="C163" s="19">
        <v>2.672077500015746</v>
      </c>
      <c r="D163" s="19">
        <v>1.6703524999961417</v>
      </c>
      <c r="E163" s="19">
        <v>-6.4729999999999996E-2</v>
      </c>
      <c r="F163" s="19">
        <f ca="1">'result(Ti-Al)'!AK175</f>
        <v>-2.6993303551465213</v>
      </c>
      <c r="G163" s="19"/>
      <c r="H163" s="19"/>
      <c r="I163" s="19"/>
      <c r="J163" s="19"/>
      <c r="K163" s="19"/>
      <c r="L163" s="19">
        <v>152</v>
      </c>
      <c r="M163" s="19" t="str">
        <f t="shared" si="61"/>
        <v>A</v>
      </c>
      <c r="N163" s="19" t="str">
        <f t="shared" si="62"/>
        <v>G</v>
      </c>
      <c r="O163" s="19" t="str">
        <f t="shared" si="63"/>
        <v>A</v>
      </c>
      <c r="P163" s="19" t="str">
        <f t="shared" si="64"/>
        <v>AGA</v>
      </c>
      <c r="Q163" s="19" t="str">
        <f t="shared" si="65"/>
        <v>R</v>
      </c>
      <c r="R163" s="19"/>
      <c r="S163" s="19"/>
      <c r="T163" s="19"/>
      <c r="U163" s="19"/>
      <c r="V163" s="19"/>
      <c r="W163" s="19" t="str">
        <f t="shared" si="66"/>
        <v>A</v>
      </c>
      <c r="X163" s="19" t="str">
        <f t="shared" si="67"/>
        <v>C</v>
      </c>
      <c r="Y163" s="19" t="str">
        <f t="shared" si="68"/>
        <v>C</v>
      </c>
      <c r="Z163" s="19" t="str">
        <f t="shared" si="69"/>
        <v>ACC</v>
      </c>
      <c r="AA163" s="19" t="str">
        <f t="shared" si="70"/>
        <v>T</v>
      </c>
      <c r="AB163" s="19"/>
      <c r="AC163" s="19"/>
      <c r="AD163" s="19"/>
      <c r="AE163" s="19"/>
      <c r="AF163" s="19"/>
      <c r="AG163" s="19" t="str">
        <f t="shared" si="71"/>
        <v>A</v>
      </c>
      <c r="AH163" s="19" t="str">
        <f t="shared" si="72"/>
        <v>A</v>
      </c>
      <c r="AI163" s="19" t="str">
        <f t="shared" si="73"/>
        <v>C</v>
      </c>
      <c r="AJ163" s="19" t="str">
        <f t="shared" si="74"/>
        <v>AAC</v>
      </c>
      <c r="AK163" s="19" t="str">
        <f t="shared" si="75"/>
        <v>N</v>
      </c>
      <c r="AL163" s="19"/>
      <c r="AM163" s="19"/>
      <c r="AN163" s="19"/>
      <c r="AO163" s="19"/>
      <c r="AP163" s="19"/>
      <c r="AQ163" s="19" t="s">
        <v>1358</v>
      </c>
      <c r="AR163" s="19" t="s">
        <v>1358</v>
      </c>
      <c r="AS163" s="19" t="s">
        <v>1358</v>
      </c>
      <c r="AT163" s="19" t="str">
        <f t="shared" si="76"/>
        <v>CCC</v>
      </c>
      <c r="AU163" s="19" t="s">
        <v>1392</v>
      </c>
      <c r="AV163" s="19"/>
      <c r="AW163" s="19"/>
      <c r="AX163" s="19"/>
      <c r="AY163" s="19"/>
      <c r="AZ163" s="19"/>
      <c r="BA163" s="19" t="str">
        <f t="shared" ca="1" si="77"/>
        <v>A</v>
      </c>
      <c r="BB163" s="19" t="str">
        <f t="shared" ca="1" si="78"/>
        <v>G</v>
      </c>
      <c r="BC163" s="19" t="str">
        <f t="shared" ca="1" si="79"/>
        <v>A</v>
      </c>
      <c r="BD163" s="19" t="str">
        <f t="shared" ca="1" si="80"/>
        <v>AGA</v>
      </c>
      <c r="BE163" s="19" t="str">
        <f t="shared" ca="1" si="81"/>
        <v>R</v>
      </c>
      <c r="BF163" s="19"/>
      <c r="BG163" s="19"/>
      <c r="BH163" s="19"/>
      <c r="BI163" s="19"/>
      <c r="BJ163" s="19"/>
    </row>
    <row r="164" spans="1:62" x14ac:dyDescent="0.15">
      <c r="A164" s="19">
        <v>153</v>
      </c>
      <c r="B164" s="19">
        <v>-2.0813450000005673</v>
      </c>
      <c r="C164" s="19">
        <v>2.7690775000159817</v>
      </c>
      <c r="D164" s="19">
        <v>-0.1676475000031985</v>
      </c>
      <c r="E164" s="19">
        <v>-0.70972999999999997</v>
      </c>
      <c r="F164" s="19">
        <f ca="1">'result(Ti-Al)'!AK176</f>
        <v>-0.86447819112011381</v>
      </c>
      <c r="G164" s="19"/>
      <c r="H164" s="19"/>
      <c r="I164" s="19"/>
      <c r="J164" s="19"/>
      <c r="K164" s="19"/>
      <c r="L164" s="19">
        <v>153</v>
      </c>
      <c r="M164" s="19" t="str">
        <f t="shared" si="61"/>
        <v>A</v>
      </c>
      <c r="N164" s="19" t="str">
        <f t="shared" si="62"/>
        <v>G</v>
      </c>
      <c r="O164" s="19" t="str">
        <f t="shared" si="63"/>
        <v>A</v>
      </c>
      <c r="P164" s="19" t="str">
        <f t="shared" si="64"/>
        <v>AGA</v>
      </c>
      <c r="Q164" s="19" t="str">
        <f t="shared" si="65"/>
        <v>R</v>
      </c>
      <c r="R164" s="19"/>
      <c r="S164" s="19"/>
      <c r="T164" s="19"/>
      <c r="U164" s="19"/>
      <c r="V164" s="19"/>
      <c r="W164" s="19" t="str">
        <f t="shared" si="66"/>
        <v>A</v>
      </c>
      <c r="X164" s="19" t="str">
        <f t="shared" si="67"/>
        <v>C</v>
      </c>
      <c r="Y164" s="19" t="str">
        <f t="shared" si="68"/>
        <v>C</v>
      </c>
      <c r="Z164" s="19" t="str">
        <f t="shared" si="69"/>
        <v>ACC</v>
      </c>
      <c r="AA164" s="19" t="str">
        <f t="shared" si="70"/>
        <v>T</v>
      </c>
      <c r="AB164" s="19"/>
      <c r="AC164" s="19"/>
      <c r="AD164" s="19"/>
      <c r="AE164" s="19"/>
      <c r="AF164" s="19"/>
      <c r="AG164" s="19" t="str">
        <f t="shared" si="71"/>
        <v>A</v>
      </c>
      <c r="AH164" s="19" t="str">
        <f t="shared" si="72"/>
        <v>G</v>
      </c>
      <c r="AI164" s="19" t="str">
        <f t="shared" si="73"/>
        <v>A</v>
      </c>
      <c r="AJ164" s="19" t="str">
        <f t="shared" si="74"/>
        <v>AGA</v>
      </c>
      <c r="AK164" s="19" t="str">
        <f t="shared" si="75"/>
        <v>R</v>
      </c>
      <c r="AL164" s="19"/>
      <c r="AM164" s="19"/>
      <c r="AN164" s="19"/>
      <c r="AO164" s="19"/>
      <c r="AP164" s="19"/>
      <c r="AQ164" s="19" t="s">
        <v>26</v>
      </c>
      <c r="AR164" s="19" t="s">
        <v>26</v>
      </c>
      <c r="AS164" s="19" t="s">
        <v>26</v>
      </c>
      <c r="AT164" s="19" t="str">
        <f t="shared" si="76"/>
        <v>AAA</v>
      </c>
      <c r="AU164" s="19" t="s">
        <v>1378</v>
      </c>
      <c r="AV164" s="19"/>
      <c r="AW164" s="19"/>
      <c r="AX164" s="19"/>
      <c r="AY164" s="19"/>
      <c r="AZ164" s="19"/>
      <c r="BA164" s="19" t="str">
        <f t="shared" ca="1" si="77"/>
        <v>A</v>
      </c>
      <c r="BB164" s="19" t="str">
        <f t="shared" ca="1" si="78"/>
        <v>G</v>
      </c>
      <c r="BC164" s="19" t="str">
        <f t="shared" ca="1" si="79"/>
        <v>A</v>
      </c>
      <c r="BD164" s="19" t="str">
        <f t="shared" ca="1" si="80"/>
        <v>AGA</v>
      </c>
      <c r="BE164" s="19" t="str">
        <f t="shared" ca="1" si="81"/>
        <v>R</v>
      </c>
      <c r="BF164" s="19"/>
      <c r="BG164" s="19"/>
      <c r="BH164" s="19"/>
      <c r="BI164" s="19"/>
      <c r="BJ164" s="19"/>
    </row>
    <row r="165" spans="1:62" x14ac:dyDescent="0.15">
      <c r="A165" s="19">
        <v>154</v>
      </c>
      <c r="B165" s="19">
        <v>-0.2783450000016785</v>
      </c>
      <c r="C165" s="19">
        <v>0.20607750001389036</v>
      </c>
      <c r="D165" s="19">
        <v>1.7623524999947904</v>
      </c>
      <c r="E165" s="19">
        <v>1.1602680000000001</v>
      </c>
      <c r="F165" s="19">
        <f ca="1">'result(Ti-Al)'!AK177</f>
        <v>0.3209311707475293</v>
      </c>
      <c r="G165" s="19"/>
      <c r="H165" s="19"/>
      <c r="I165" s="19"/>
      <c r="J165" s="19"/>
      <c r="K165" s="19"/>
      <c r="L165" s="19">
        <v>154</v>
      </c>
      <c r="M165" s="19" t="str">
        <f t="shared" si="61"/>
        <v>A</v>
      </c>
      <c r="N165" s="19" t="str">
        <f t="shared" si="62"/>
        <v>G</v>
      </c>
      <c r="O165" s="19" t="str">
        <f t="shared" si="63"/>
        <v>A</v>
      </c>
      <c r="P165" s="19" t="str">
        <f t="shared" si="64"/>
        <v>AGA</v>
      </c>
      <c r="Q165" s="19" t="str">
        <f t="shared" si="65"/>
        <v>R</v>
      </c>
      <c r="R165" s="19"/>
      <c r="S165" s="19"/>
      <c r="T165" s="19"/>
      <c r="U165" s="19"/>
      <c r="V165" s="19"/>
      <c r="W165" s="19" t="str">
        <f t="shared" si="66"/>
        <v>A</v>
      </c>
      <c r="X165" s="19" t="str">
        <f t="shared" si="67"/>
        <v>A</v>
      </c>
      <c r="Y165" s="19" t="str">
        <f t="shared" si="68"/>
        <v>A</v>
      </c>
      <c r="Z165" s="19" t="str">
        <f t="shared" si="69"/>
        <v>AAA</v>
      </c>
      <c r="AA165" s="19" t="str">
        <f t="shared" si="70"/>
        <v>K</v>
      </c>
      <c r="AB165" s="19"/>
      <c r="AC165" s="19"/>
      <c r="AD165" s="19"/>
      <c r="AE165" s="19"/>
      <c r="AF165" s="19"/>
      <c r="AG165" s="19" t="str">
        <f t="shared" si="71"/>
        <v>A</v>
      </c>
      <c r="AH165" s="19" t="str">
        <f t="shared" si="72"/>
        <v>A</v>
      </c>
      <c r="AI165" s="19" t="str">
        <f t="shared" si="73"/>
        <v>C</v>
      </c>
      <c r="AJ165" s="19" t="str">
        <f t="shared" si="74"/>
        <v>AAC</v>
      </c>
      <c r="AK165" s="19" t="str">
        <f t="shared" si="75"/>
        <v>N</v>
      </c>
      <c r="AL165" s="19"/>
      <c r="AM165" s="19"/>
      <c r="AN165" s="19"/>
      <c r="AO165" s="19"/>
      <c r="AP165" s="19"/>
      <c r="AQ165" s="19" t="s">
        <v>1358</v>
      </c>
      <c r="AR165" s="19" t="s">
        <v>1358</v>
      </c>
      <c r="AS165" s="19" t="s">
        <v>1358</v>
      </c>
      <c r="AT165" s="19" t="str">
        <f t="shared" si="76"/>
        <v>CCC</v>
      </c>
      <c r="AU165" s="19" t="s">
        <v>1392</v>
      </c>
      <c r="AV165" s="19"/>
      <c r="AW165" s="19"/>
      <c r="AX165" s="19"/>
      <c r="AY165" s="19"/>
      <c r="AZ165" s="19"/>
      <c r="BA165" s="19" t="str">
        <f t="shared" ca="1" si="77"/>
        <v>A</v>
      </c>
      <c r="BB165" s="19" t="str">
        <f t="shared" ca="1" si="78"/>
        <v>A</v>
      </c>
      <c r="BC165" s="19" t="str">
        <f t="shared" ca="1" si="79"/>
        <v>A</v>
      </c>
      <c r="BD165" s="19" t="str">
        <f t="shared" ca="1" si="80"/>
        <v>AAA</v>
      </c>
      <c r="BE165" s="19" t="str">
        <f t="shared" ca="1" si="81"/>
        <v>K</v>
      </c>
      <c r="BF165" s="19"/>
      <c r="BG165" s="19"/>
      <c r="BH165" s="19"/>
      <c r="BI165" s="19"/>
      <c r="BJ165" s="19"/>
    </row>
    <row r="166" spans="1:62" x14ac:dyDescent="0.15">
      <c r="A166" s="19">
        <v>155</v>
      </c>
      <c r="B166" s="19">
        <v>-1.5583449999994059</v>
      </c>
      <c r="C166" s="19">
        <v>-1.3139224999854093</v>
      </c>
      <c r="D166" s="19">
        <v>-1.7176475000049152</v>
      </c>
      <c r="E166" s="19">
        <v>-0.15473000000000001</v>
      </c>
      <c r="F166" s="19">
        <f ca="1">'result(Ti-Al)'!AK178</f>
        <v>-1.5566019839857153</v>
      </c>
      <c r="G166" s="19"/>
      <c r="H166" s="19"/>
      <c r="I166" s="19"/>
      <c r="J166" s="19"/>
      <c r="K166" s="19"/>
      <c r="L166" s="19">
        <v>155</v>
      </c>
      <c r="M166" s="19" t="str">
        <f t="shared" si="61"/>
        <v>A</v>
      </c>
      <c r="N166" s="19" t="str">
        <f t="shared" si="62"/>
        <v>G</v>
      </c>
      <c r="O166" s="19" t="str">
        <f t="shared" si="63"/>
        <v>A</v>
      </c>
      <c r="P166" s="19" t="str">
        <f t="shared" si="64"/>
        <v>AGA</v>
      </c>
      <c r="Q166" s="19" t="str">
        <f t="shared" si="65"/>
        <v>R</v>
      </c>
      <c r="R166" s="19"/>
      <c r="S166" s="19"/>
      <c r="T166" s="19"/>
      <c r="U166" s="19"/>
      <c r="V166" s="19"/>
      <c r="W166" s="19" t="str">
        <f t="shared" si="66"/>
        <v>A</v>
      </c>
      <c r="X166" s="19" t="str">
        <f t="shared" si="67"/>
        <v>G</v>
      </c>
      <c r="Y166" s="19" t="str">
        <f t="shared" si="68"/>
        <v>A</v>
      </c>
      <c r="Z166" s="19" t="str">
        <f t="shared" si="69"/>
        <v>AGA</v>
      </c>
      <c r="AA166" s="19" t="str">
        <f t="shared" si="70"/>
        <v>R</v>
      </c>
      <c r="AB166" s="19"/>
      <c r="AC166" s="19"/>
      <c r="AD166" s="19"/>
      <c r="AE166" s="19"/>
      <c r="AF166" s="19"/>
      <c r="AG166" s="19" t="str">
        <f t="shared" si="71"/>
        <v>A</v>
      </c>
      <c r="AH166" s="19" t="str">
        <f t="shared" si="72"/>
        <v>G</v>
      </c>
      <c r="AI166" s="19" t="str">
        <f t="shared" si="73"/>
        <v>A</v>
      </c>
      <c r="AJ166" s="19" t="str">
        <f t="shared" si="74"/>
        <v>AGA</v>
      </c>
      <c r="AK166" s="19" t="str">
        <f t="shared" si="75"/>
        <v>R</v>
      </c>
      <c r="AL166" s="19"/>
      <c r="AM166" s="19"/>
      <c r="AN166" s="19"/>
      <c r="AO166" s="19"/>
      <c r="AP166" s="19"/>
      <c r="AQ166" s="19" t="s">
        <v>1358</v>
      </c>
      <c r="AR166" s="19" t="s">
        <v>1358</v>
      </c>
      <c r="AS166" s="19" t="s">
        <v>1358</v>
      </c>
      <c r="AT166" s="19" t="str">
        <f t="shared" si="76"/>
        <v>CCC</v>
      </c>
      <c r="AU166" s="19" t="s">
        <v>1392</v>
      </c>
      <c r="AV166" s="19"/>
      <c r="AW166" s="19"/>
      <c r="AX166" s="19"/>
      <c r="AY166" s="19"/>
      <c r="AZ166" s="19"/>
      <c r="BA166" s="19" t="str">
        <f t="shared" ca="1" si="77"/>
        <v>A</v>
      </c>
      <c r="BB166" s="19" t="str">
        <f t="shared" ca="1" si="78"/>
        <v>G</v>
      </c>
      <c r="BC166" s="19" t="str">
        <f t="shared" ca="1" si="79"/>
        <v>A</v>
      </c>
      <c r="BD166" s="19" t="str">
        <f t="shared" ca="1" si="80"/>
        <v>AGA</v>
      </c>
      <c r="BE166" s="19" t="str">
        <f t="shared" ca="1" si="81"/>
        <v>R</v>
      </c>
      <c r="BF166" s="19"/>
      <c r="BG166" s="19"/>
      <c r="BH166" s="19"/>
      <c r="BI166" s="19"/>
      <c r="BJ166" s="19"/>
    </row>
    <row r="167" spans="1:62" x14ac:dyDescent="0.15">
      <c r="A167" s="19">
        <v>156</v>
      </c>
      <c r="B167" s="19">
        <v>-0.85734500000000935</v>
      </c>
      <c r="C167" s="19">
        <v>-0.51592249998577699</v>
      </c>
      <c r="D167" s="19">
        <v>-5.1726475000037908</v>
      </c>
      <c r="E167" s="19">
        <v>0.14226800000000001</v>
      </c>
      <c r="F167" s="19">
        <f ca="1">'result(Ti-Al)'!AK179</f>
        <v>-3.505537765856876</v>
      </c>
      <c r="G167" s="19"/>
      <c r="H167" s="19"/>
      <c r="I167" s="19"/>
      <c r="J167" s="19"/>
      <c r="K167" s="19"/>
      <c r="L167" s="19">
        <v>156</v>
      </c>
      <c r="M167" s="19" t="str">
        <f t="shared" si="61"/>
        <v>A</v>
      </c>
      <c r="N167" s="19" t="str">
        <f t="shared" si="62"/>
        <v>G</v>
      </c>
      <c r="O167" s="19" t="str">
        <f t="shared" si="63"/>
        <v>A</v>
      </c>
      <c r="P167" s="19" t="str">
        <f t="shared" si="64"/>
        <v>AGA</v>
      </c>
      <c r="Q167" s="19" t="str">
        <f t="shared" si="65"/>
        <v>R</v>
      </c>
      <c r="R167" s="19"/>
      <c r="S167" s="19"/>
      <c r="T167" s="19"/>
      <c r="U167" s="19"/>
      <c r="V167" s="19"/>
      <c r="W167" s="19" t="str">
        <f t="shared" si="66"/>
        <v>A</v>
      </c>
      <c r="X167" s="19" t="str">
        <f t="shared" si="67"/>
        <v>G</v>
      </c>
      <c r="Y167" s="19" t="str">
        <f t="shared" si="68"/>
        <v>A</v>
      </c>
      <c r="Z167" s="19" t="str">
        <f t="shared" si="69"/>
        <v>AGA</v>
      </c>
      <c r="AA167" s="19" t="str">
        <f t="shared" si="70"/>
        <v>R</v>
      </c>
      <c r="AB167" s="19"/>
      <c r="AC167" s="19"/>
      <c r="AD167" s="19"/>
      <c r="AE167" s="19"/>
      <c r="AF167" s="19"/>
      <c r="AG167" s="19" t="str">
        <f t="shared" si="71"/>
        <v>G</v>
      </c>
      <c r="AH167" s="19" t="str">
        <f t="shared" si="72"/>
        <v>T</v>
      </c>
      <c r="AI167" s="19" t="str">
        <f t="shared" si="73"/>
        <v>G</v>
      </c>
      <c r="AJ167" s="19" t="str">
        <f t="shared" si="74"/>
        <v>GTG</v>
      </c>
      <c r="AK167" s="19" t="str">
        <f t="shared" si="75"/>
        <v>V</v>
      </c>
      <c r="AL167" s="19"/>
      <c r="AM167" s="19"/>
      <c r="AN167" s="19"/>
      <c r="AO167" s="19"/>
      <c r="AP167" s="19"/>
      <c r="AQ167" s="19" t="s">
        <v>26</v>
      </c>
      <c r="AR167" s="19" t="s">
        <v>1358</v>
      </c>
      <c r="AS167" s="19" t="s">
        <v>1358</v>
      </c>
      <c r="AT167" s="19" t="str">
        <f t="shared" si="76"/>
        <v>ACC</v>
      </c>
      <c r="AU167" s="19" t="s">
        <v>1363</v>
      </c>
      <c r="AV167" s="19"/>
      <c r="AW167" s="19"/>
      <c r="AX167" s="19"/>
      <c r="AY167" s="19"/>
      <c r="AZ167" s="19"/>
      <c r="BA167" s="19" t="str">
        <f t="shared" ca="1" si="77"/>
        <v>G</v>
      </c>
      <c r="BB167" s="19" t="str">
        <f t="shared" ca="1" si="78"/>
        <v>G</v>
      </c>
      <c r="BC167" s="19" t="str">
        <f t="shared" ca="1" si="79"/>
        <v>G</v>
      </c>
      <c r="BD167" s="19" t="str">
        <f t="shared" ca="1" si="80"/>
        <v>GGG</v>
      </c>
      <c r="BE167" s="19" t="str">
        <f t="shared" ca="1" si="81"/>
        <v>G</v>
      </c>
      <c r="BF167" s="19"/>
      <c r="BG167" s="19"/>
      <c r="BH167" s="19"/>
      <c r="BI167" s="19"/>
      <c r="BJ167" s="19"/>
    </row>
    <row r="168" spans="1:62" x14ac:dyDescent="0.15">
      <c r="A168" s="19">
        <v>157</v>
      </c>
      <c r="B168" s="19">
        <v>-3.6033450000019229</v>
      </c>
      <c r="C168" s="19">
        <v>-0.89692249998307716</v>
      </c>
      <c r="D168" s="19">
        <v>-3.4186475000019811</v>
      </c>
      <c r="E168" s="19">
        <v>8.4267999999999996E-2</v>
      </c>
      <c r="F168" s="19">
        <f ca="1">'result(Ti-Al)'!AK180</f>
        <v>-1.0886379620511897</v>
      </c>
      <c r="G168" s="19"/>
      <c r="H168" s="19"/>
      <c r="I168" s="19"/>
      <c r="J168" s="19"/>
      <c r="K168" s="19"/>
      <c r="L168" s="19">
        <v>157</v>
      </c>
      <c r="M168" s="19" t="str">
        <f t="shared" si="61"/>
        <v>G</v>
      </c>
      <c r="N168" s="19" t="str">
        <f t="shared" si="62"/>
        <v>G</v>
      </c>
      <c r="O168" s="19" t="str">
        <f t="shared" si="63"/>
        <v>G</v>
      </c>
      <c r="P168" s="19" t="str">
        <f t="shared" si="64"/>
        <v>GGG</v>
      </c>
      <c r="Q168" s="19" t="str">
        <f t="shared" si="65"/>
        <v>G</v>
      </c>
      <c r="R168" s="19"/>
      <c r="S168" s="19"/>
      <c r="T168" s="19"/>
      <c r="U168" s="19"/>
      <c r="V168" s="19"/>
      <c r="W168" s="19" t="str">
        <f t="shared" si="66"/>
        <v>A</v>
      </c>
      <c r="X168" s="19" t="str">
        <f t="shared" si="67"/>
        <v>G</v>
      </c>
      <c r="Y168" s="19" t="str">
        <f t="shared" si="68"/>
        <v>A</v>
      </c>
      <c r="Z168" s="19" t="str">
        <f t="shared" si="69"/>
        <v>AGA</v>
      </c>
      <c r="AA168" s="19" t="str">
        <f t="shared" si="70"/>
        <v>R</v>
      </c>
      <c r="AB168" s="19"/>
      <c r="AC168" s="19"/>
      <c r="AD168" s="19"/>
      <c r="AE168" s="19"/>
      <c r="AF168" s="19"/>
      <c r="AG168" s="19" t="str">
        <f t="shared" si="71"/>
        <v>G</v>
      </c>
      <c r="AH168" s="19" t="str">
        <f t="shared" si="72"/>
        <v>G</v>
      </c>
      <c r="AI168" s="19" t="str">
        <f t="shared" si="73"/>
        <v>G</v>
      </c>
      <c r="AJ168" s="19" t="str">
        <f t="shared" si="74"/>
        <v>GGG</v>
      </c>
      <c r="AK168" s="19" t="str">
        <f t="shared" si="75"/>
        <v>G</v>
      </c>
      <c r="AL168" s="19"/>
      <c r="AM168" s="19"/>
      <c r="AN168" s="19"/>
      <c r="AO168" s="19"/>
      <c r="AP168" s="19"/>
      <c r="AQ168" s="19" t="s">
        <v>26</v>
      </c>
      <c r="AR168" s="19" t="s">
        <v>26</v>
      </c>
      <c r="AS168" s="19" t="s">
        <v>1358</v>
      </c>
      <c r="AT168" s="19" t="str">
        <f t="shared" si="76"/>
        <v>AAC</v>
      </c>
      <c r="AU168" s="19" t="s">
        <v>1382</v>
      </c>
      <c r="AV168" s="19"/>
      <c r="AW168" s="19"/>
      <c r="AX168" s="19"/>
      <c r="AY168" s="19"/>
      <c r="AZ168" s="19"/>
      <c r="BA168" s="19" t="str">
        <f t="shared" ca="1" si="77"/>
        <v>A</v>
      </c>
      <c r="BB168" s="19" t="str">
        <f t="shared" ca="1" si="78"/>
        <v>G</v>
      </c>
      <c r="BC168" s="19" t="str">
        <f t="shared" ca="1" si="79"/>
        <v>A</v>
      </c>
      <c r="BD168" s="19" t="str">
        <f t="shared" ca="1" si="80"/>
        <v>AGA</v>
      </c>
      <c r="BE168" s="19" t="str">
        <f t="shared" ca="1" si="81"/>
        <v>R</v>
      </c>
      <c r="BF168" s="19"/>
      <c r="BG168" s="19"/>
      <c r="BH168" s="19"/>
      <c r="BI168" s="19"/>
      <c r="BJ168" s="19"/>
    </row>
    <row r="169" spans="1:62" x14ac:dyDescent="0.15">
      <c r="A169" s="19">
        <v>158</v>
      </c>
      <c r="B169" s="19">
        <v>-2.6433449999991865</v>
      </c>
      <c r="C169" s="19">
        <v>-2.8479224999848896</v>
      </c>
      <c r="D169" s="19">
        <v>-3.4776475000022344</v>
      </c>
      <c r="E169" s="19">
        <v>0.40426800000000002</v>
      </c>
      <c r="F169" s="19">
        <f ca="1">'result(Ti-Al)'!AK181</f>
        <v>-2.7364957296717951</v>
      </c>
      <c r="G169" s="19"/>
      <c r="H169" s="19"/>
      <c r="I169" s="19"/>
      <c r="J169" s="19"/>
      <c r="K169" s="19"/>
      <c r="L169" s="19">
        <v>158</v>
      </c>
      <c r="M169" s="19" t="str">
        <f t="shared" si="61"/>
        <v>A</v>
      </c>
      <c r="N169" s="19" t="str">
        <f t="shared" si="62"/>
        <v>G</v>
      </c>
      <c r="O169" s="19" t="str">
        <f t="shared" si="63"/>
        <v>A</v>
      </c>
      <c r="P169" s="19" t="str">
        <f t="shared" si="64"/>
        <v>AGA</v>
      </c>
      <c r="Q169" s="19" t="str">
        <f t="shared" si="65"/>
        <v>R</v>
      </c>
      <c r="R169" s="19"/>
      <c r="S169" s="19"/>
      <c r="T169" s="19"/>
      <c r="U169" s="19"/>
      <c r="V169" s="19"/>
      <c r="W169" s="19" t="str">
        <f t="shared" si="66"/>
        <v>A</v>
      </c>
      <c r="X169" s="19" t="str">
        <f t="shared" si="67"/>
        <v>G</v>
      </c>
      <c r="Y169" s="19" t="str">
        <f t="shared" si="68"/>
        <v>A</v>
      </c>
      <c r="Z169" s="19" t="str">
        <f t="shared" si="69"/>
        <v>AGA</v>
      </c>
      <c r="AA169" s="19" t="str">
        <f t="shared" si="70"/>
        <v>R</v>
      </c>
      <c r="AB169" s="19"/>
      <c r="AC169" s="19"/>
      <c r="AD169" s="19"/>
      <c r="AE169" s="19"/>
      <c r="AF169" s="19"/>
      <c r="AG169" s="19" t="str">
        <f t="shared" si="71"/>
        <v>G</v>
      </c>
      <c r="AH169" s="19" t="str">
        <f t="shared" si="72"/>
        <v>G</v>
      </c>
      <c r="AI169" s="19" t="str">
        <f t="shared" si="73"/>
        <v>G</v>
      </c>
      <c r="AJ169" s="19" t="str">
        <f t="shared" si="74"/>
        <v>GGG</v>
      </c>
      <c r="AK169" s="19" t="str">
        <f t="shared" si="75"/>
        <v>G</v>
      </c>
      <c r="AL169" s="19"/>
      <c r="AM169" s="19"/>
      <c r="AN169" s="19"/>
      <c r="AO169" s="19"/>
      <c r="AP169" s="19"/>
      <c r="AQ169" s="19" t="s">
        <v>26</v>
      </c>
      <c r="AR169" s="19" t="s">
        <v>1358</v>
      </c>
      <c r="AS169" s="19" t="s">
        <v>1358</v>
      </c>
      <c r="AT169" s="19" t="str">
        <f t="shared" si="76"/>
        <v>ACC</v>
      </c>
      <c r="AU169" s="19" t="s">
        <v>1363</v>
      </c>
      <c r="AV169" s="19"/>
      <c r="AW169" s="19"/>
      <c r="AX169" s="19"/>
      <c r="AY169" s="19"/>
      <c r="AZ169" s="19"/>
      <c r="BA169" s="19" t="str">
        <f t="shared" ca="1" si="77"/>
        <v>A</v>
      </c>
      <c r="BB169" s="19" t="str">
        <f t="shared" ca="1" si="78"/>
        <v>G</v>
      </c>
      <c r="BC169" s="19" t="str">
        <f t="shared" ca="1" si="79"/>
        <v>A</v>
      </c>
      <c r="BD169" s="19" t="str">
        <f t="shared" ca="1" si="80"/>
        <v>AGA</v>
      </c>
      <c r="BE169" s="19" t="str">
        <f t="shared" ca="1" si="81"/>
        <v>R</v>
      </c>
      <c r="BF169" s="19"/>
      <c r="BG169" s="19"/>
      <c r="BH169" s="19"/>
      <c r="BI169" s="19"/>
      <c r="BJ169" s="19"/>
    </row>
    <row r="170" spans="1:62" x14ac:dyDescent="0.15">
      <c r="A170" s="19">
        <v>159</v>
      </c>
      <c r="B170" s="19">
        <v>-1.7563450000004366</v>
      </c>
      <c r="C170" s="19">
        <v>-4.0629224999833013</v>
      </c>
      <c r="D170" s="19">
        <v>-2.0226475000022504</v>
      </c>
      <c r="E170" s="19">
        <v>1.044268</v>
      </c>
      <c r="F170" s="19">
        <f ca="1">'result(Ti-Al)'!AK182</f>
        <v>-4.2508480545139538</v>
      </c>
      <c r="G170" s="19"/>
      <c r="H170" s="19"/>
      <c r="I170" s="19"/>
      <c r="J170" s="19"/>
      <c r="K170" s="19"/>
      <c r="L170" s="19">
        <v>159</v>
      </c>
      <c r="M170" s="19" t="str">
        <f t="shared" si="61"/>
        <v>A</v>
      </c>
      <c r="N170" s="19" t="str">
        <f t="shared" si="62"/>
        <v>G</v>
      </c>
      <c r="O170" s="19" t="str">
        <f t="shared" si="63"/>
        <v>A</v>
      </c>
      <c r="P170" s="19" t="str">
        <f t="shared" si="64"/>
        <v>AGA</v>
      </c>
      <c r="Q170" s="19" t="str">
        <f t="shared" si="65"/>
        <v>R</v>
      </c>
      <c r="R170" s="19"/>
      <c r="S170" s="19"/>
      <c r="T170" s="19"/>
      <c r="U170" s="19"/>
      <c r="V170" s="19"/>
      <c r="W170" s="19" t="str">
        <f t="shared" si="66"/>
        <v>G</v>
      </c>
      <c r="X170" s="19" t="str">
        <f t="shared" si="67"/>
        <v>T</v>
      </c>
      <c r="Y170" s="19" t="str">
        <f t="shared" si="68"/>
        <v>G</v>
      </c>
      <c r="Z170" s="19" t="str">
        <f t="shared" si="69"/>
        <v>GTG</v>
      </c>
      <c r="AA170" s="19" t="str">
        <f t="shared" si="70"/>
        <v>V</v>
      </c>
      <c r="AB170" s="19"/>
      <c r="AC170" s="19"/>
      <c r="AD170" s="19"/>
      <c r="AE170" s="19"/>
      <c r="AF170" s="19"/>
      <c r="AG170" s="19" t="str">
        <f t="shared" si="71"/>
        <v>A</v>
      </c>
      <c r="AH170" s="19" t="str">
        <f t="shared" si="72"/>
        <v>G</v>
      </c>
      <c r="AI170" s="19" t="str">
        <f t="shared" si="73"/>
        <v>A</v>
      </c>
      <c r="AJ170" s="19" t="str">
        <f t="shared" si="74"/>
        <v>AGA</v>
      </c>
      <c r="AK170" s="19" t="str">
        <f t="shared" si="75"/>
        <v>R</v>
      </c>
      <c r="AL170" s="19"/>
      <c r="AM170" s="19"/>
      <c r="AN170" s="19"/>
      <c r="AO170" s="19"/>
      <c r="AP170" s="19"/>
      <c r="AQ170" s="19" t="s">
        <v>26</v>
      </c>
      <c r="AR170" s="19" t="s">
        <v>1358</v>
      </c>
      <c r="AS170" s="19" t="s">
        <v>1358</v>
      </c>
      <c r="AT170" s="19" t="str">
        <f t="shared" si="76"/>
        <v>ACC</v>
      </c>
      <c r="AU170" s="19" t="s">
        <v>1363</v>
      </c>
      <c r="AV170" s="19"/>
      <c r="AW170" s="19"/>
      <c r="AX170" s="19"/>
      <c r="AY170" s="19"/>
      <c r="AZ170" s="19"/>
      <c r="BA170" s="19" t="str">
        <f t="shared" ca="1" si="77"/>
        <v>G</v>
      </c>
      <c r="BB170" s="19" t="str">
        <f t="shared" ca="1" si="78"/>
        <v>T</v>
      </c>
      <c r="BC170" s="19" t="str">
        <f t="shared" ca="1" si="79"/>
        <v>G</v>
      </c>
      <c r="BD170" s="19" t="str">
        <f t="shared" ca="1" si="80"/>
        <v>GTG</v>
      </c>
      <c r="BE170" s="19" t="str">
        <f t="shared" ca="1" si="81"/>
        <v>V</v>
      </c>
      <c r="BF170" s="19"/>
      <c r="BG170" s="19"/>
      <c r="BH170" s="19"/>
      <c r="BI170" s="19"/>
      <c r="BJ170" s="19"/>
    </row>
    <row r="171" spans="1:62" x14ac:dyDescent="0.15">
      <c r="A171" s="19">
        <v>160</v>
      </c>
      <c r="B171" s="19">
        <v>-1.5123450000018579</v>
      </c>
      <c r="C171" s="19">
        <v>-4.7379224999843927</v>
      </c>
      <c r="D171" s="19">
        <v>-2.5266475000051969</v>
      </c>
      <c r="E171" s="19">
        <v>4.5112680000000003</v>
      </c>
      <c r="F171" s="19">
        <f ca="1">'result(Ti-Al)'!AK183</f>
        <v>0.62079765503146378</v>
      </c>
      <c r="G171" s="19"/>
      <c r="H171" s="19"/>
      <c r="I171" s="19"/>
      <c r="J171" s="19"/>
      <c r="K171" s="19"/>
      <c r="L171" s="19">
        <v>160</v>
      </c>
      <c r="M171" s="19" t="str">
        <f t="shared" si="61"/>
        <v>A</v>
      </c>
      <c r="N171" s="19" t="str">
        <f t="shared" si="62"/>
        <v>G</v>
      </c>
      <c r="O171" s="19" t="str">
        <f t="shared" si="63"/>
        <v>A</v>
      </c>
      <c r="P171" s="19" t="str">
        <f t="shared" si="64"/>
        <v>AGA</v>
      </c>
      <c r="Q171" s="19" t="str">
        <f t="shared" si="65"/>
        <v>R</v>
      </c>
      <c r="R171" s="19"/>
      <c r="S171" s="19"/>
      <c r="T171" s="19"/>
      <c r="U171" s="19"/>
      <c r="V171" s="19"/>
      <c r="W171" s="19" t="str">
        <f t="shared" si="66"/>
        <v>G</v>
      </c>
      <c r="X171" s="19" t="str">
        <f t="shared" si="67"/>
        <v>T</v>
      </c>
      <c r="Y171" s="19" t="str">
        <f t="shared" si="68"/>
        <v>G</v>
      </c>
      <c r="Z171" s="19" t="str">
        <f t="shared" si="69"/>
        <v>GTG</v>
      </c>
      <c r="AA171" s="19" t="str">
        <f t="shared" si="70"/>
        <v>V</v>
      </c>
      <c r="AB171" s="19"/>
      <c r="AC171" s="19"/>
      <c r="AD171" s="19"/>
      <c r="AE171" s="19"/>
      <c r="AF171" s="19"/>
      <c r="AG171" s="19" t="str">
        <f t="shared" si="71"/>
        <v>A</v>
      </c>
      <c r="AH171" s="19" t="str">
        <f t="shared" si="72"/>
        <v>G</v>
      </c>
      <c r="AI171" s="19" t="str">
        <f t="shared" si="73"/>
        <v>A</v>
      </c>
      <c r="AJ171" s="19" t="str">
        <f t="shared" si="74"/>
        <v>AGA</v>
      </c>
      <c r="AK171" s="19" t="str">
        <f t="shared" si="75"/>
        <v>R</v>
      </c>
      <c r="AL171" s="19"/>
      <c r="AM171" s="19"/>
      <c r="AN171" s="19"/>
      <c r="AO171" s="19"/>
      <c r="AP171" s="19"/>
      <c r="AQ171" s="19" t="s">
        <v>1358</v>
      </c>
      <c r="AR171" s="19" t="s">
        <v>1358</v>
      </c>
      <c r="AS171" s="19" t="s">
        <v>1358</v>
      </c>
      <c r="AT171" s="19" t="str">
        <f t="shared" si="76"/>
        <v>CCC</v>
      </c>
      <c r="AU171" s="19" t="s">
        <v>1392</v>
      </c>
      <c r="AV171" s="19"/>
      <c r="AW171" s="19"/>
      <c r="AX171" s="19"/>
      <c r="AY171" s="19"/>
      <c r="AZ171" s="19"/>
      <c r="BA171" s="19" t="str">
        <f t="shared" ca="1" si="77"/>
        <v>A</v>
      </c>
      <c r="BB171" s="19" t="str">
        <f t="shared" ca="1" si="78"/>
        <v>A</v>
      </c>
      <c r="BC171" s="19" t="str">
        <f t="shared" ca="1" si="79"/>
        <v>A</v>
      </c>
      <c r="BD171" s="19" t="str">
        <f t="shared" ca="1" si="80"/>
        <v>AAA</v>
      </c>
      <c r="BE171" s="19" t="str">
        <f t="shared" ca="1" si="81"/>
        <v>K</v>
      </c>
      <c r="BF171" s="19"/>
      <c r="BG171" s="19"/>
      <c r="BH171" s="19"/>
      <c r="BI171" s="19"/>
      <c r="BJ171" s="19"/>
    </row>
    <row r="172" spans="1:62" x14ac:dyDescent="0.15">
      <c r="A172" s="19">
        <v>161</v>
      </c>
      <c r="B172" s="19">
        <v>-1.7733450000001483</v>
      </c>
      <c r="C172" s="19">
        <v>-5.431922499983699</v>
      </c>
      <c r="D172" s="19">
        <v>-2.600647500003106</v>
      </c>
      <c r="E172" s="19">
        <v>2.4462679999999999</v>
      </c>
      <c r="F172" s="19">
        <f ca="1">'result(Ti-Al)'!AK184</f>
        <v>-0.94237365458275346</v>
      </c>
      <c r="G172" s="19"/>
      <c r="H172" s="19"/>
      <c r="I172" s="19"/>
      <c r="J172" s="19"/>
      <c r="K172" s="19"/>
      <c r="L172" s="19">
        <v>161</v>
      </c>
      <c r="M172" s="19" t="str">
        <f t="shared" si="61"/>
        <v>A</v>
      </c>
      <c r="N172" s="19" t="str">
        <f t="shared" si="62"/>
        <v>G</v>
      </c>
      <c r="O172" s="19" t="str">
        <f t="shared" si="63"/>
        <v>A</v>
      </c>
      <c r="P172" s="19" t="str">
        <f t="shared" si="64"/>
        <v>AGA</v>
      </c>
      <c r="Q172" s="19" t="str">
        <f t="shared" si="65"/>
        <v>R</v>
      </c>
      <c r="R172" s="19"/>
      <c r="S172" s="19"/>
      <c r="T172" s="19"/>
      <c r="U172" s="19"/>
      <c r="V172" s="19"/>
      <c r="W172" s="19" t="str">
        <f t="shared" si="66"/>
        <v>G</v>
      </c>
      <c r="X172" s="19" t="str">
        <f t="shared" si="67"/>
        <v>T</v>
      </c>
      <c r="Y172" s="19" t="str">
        <f t="shared" si="68"/>
        <v>G</v>
      </c>
      <c r="Z172" s="19" t="str">
        <f t="shared" si="69"/>
        <v>GTG</v>
      </c>
      <c r="AA172" s="19" t="str">
        <f t="shared" si="70"/>
        <v>V</v>
      </c>
      <c r="AB172" s="19"/>
      <c r="AC172" s="19"/>
      <c r="AD172" s="19"/>
      <c r="AE172" s="19"/>
      <c r="AF172" s="19"/>
      <c r="AG172" s="19" t="str">
        <f t="shared" si="71"/>
        <v>A</v>
      </c>
      <c r="AH172" s="19" t="str">
        <f t="shared" si="72"/>
        <v>G</v>
      </c>
      <c r="AI172" s="19" t="str">
        <f t="shared" si="73"/>
        <v>A</v>
      </c>
      <c r="AJ172" s="19" t="str">
        <f t="shared" si="74"/>
        <v>AGA</v>
      </c>
      <c r="AK172" s="19" t="str">
        <f t="shared" si="75"/>
        <v>R</v>
      </c>
      <c r="AL172" s="19"/>
      <c r="AM172" s="19"/>
      <c r="AN172" s="19"/>
      <c r="AO172" s="19"/>
      <c r="AP172" s="19"/>
      <c r="AQ172" s="19" t="s">
        <v>1358</v>
      </c>
      <c r="AR172" s="19" t="s">
        <v>1358</v>
      </c>
      <c r="AS172" s="19" t="s">
        <v>1358</v>
      </c>
      <c r="AT172" s="19" t="str">
        <f t="shared" si="76"/>
        <v>CCC</v>
      </c>
      <c r="AU172" s="19" t="s">
        <v>1392</v>
      </c>
      <c r="AV172" s="19"/>
      <c r="AW172" s="19"/>
      <c r="AX172" s="19"/>
      <c r="AY172" s="19"/>
      <c r="AZ172" s="19"/>
      <c r="BA172" s="19" t="str">
        <f t="shared" ca="1" si="77"/>
        <v>A</v>
      </c>
      <c r="BB172" s="19" t="str">
        <f t="shared" ca="1" si="78"/>
        <v>G</v>
      </c>
      <c r="BC172" s="19" t="str">
        <f t="shared" ca="1" si="79"/>
        <v>A</v>
      </c>
      <c r="BD172" s="19" t="str">
        <f t="shared" ca="1" si="80"/>
        <v>AGA</v>
      </c>
      <c r="BE172" s="19" t="str">
        <f t="shared" ca="1" si="81"/>
        <v>R</v>
      </c>
      <c r="BF172" s="19"/>
      <c r="BG172" s="19"/>
      <c r="BH172" s="19"/>
      <c r="BI172" s="19"/>
      <c r="BJ172" s="19"/>
    </row>
    <row r="173" spans="1:62" x14ac:dyDescent="0.15">
      <c r="A173" s="19">
        <v>162</v>
      </c>
      <c r="B173" s="19">
        <v>-1.2733450000013136</v>
      </c>
      <c r="C173" s="19">
        <v>-3.4579224999831126</v>
      </c>
      <c r="D173" s="19">
        <v>-3.6426475000048697</v>
      </c>
      <c r="E173" s="19">
        <v>1.0952679999999999</v>
      </c>
      <c r="F173" s="19">
        <f ca="1">'result(Ti-Al)'!AK185</f>
        <v>0.80374439966298494</v>
      </c>
      <c r="G173" s="19"/>
      <c r="H173" s="19"/>
      <c r="I173" s="19"/>
      <c r="J173" s="19"/>
      <c r="K173" s="19"/>
      <c r="L173" s="19">
        <v>162</v>
      </c>
      <c r="M173" s="19" t="str">
        <f t="shared" si="61"/>
        <v>A</v>
      </c>
      <c r="N173" s="19" t="str">
        <f t="shared" si="62"/>
        <v>G</v>
      </c>
      <c r="O173" s="19" t="str">
        <f t="shared" si="63"/>
        <v>A</v>
      </c>
      <c r="P173" s="19" t="str">
        <f t="shared" si="64"/>
        <v>AGA</v>
      </c>
      <c r="Q173" s="19" t="str">
        <f t="shared" si="65"/>
        <v>R</v>
      </c>
      <c r="R173" s="19"/>
      <c r="S173" s="19"/>
      <c r="T173" s="19"/>
      <c r="U173" s="19"/>
      <c r="V173" s="19"/>
      <c r="W173" s="19" t="str">
        <f t="shared" si="66"/>
        <v>G</v>
      </c>
      <c r="X173" s="19" t="str">
        <f t="shared" si="67"/>
        <v>G</v>
      </c>
      <c r="Y173" s="19" t="str">
        <f t="shared" si="68"/>
        <v>G</v>
      </c>
      <c r="Z173" s="19" t="str">
        <f t="shared" si="69"/>
        <v>GGG</v>
      </c>
      <c r="AA173" s="19" t="str">
        <f t="shared" si="70"/>
        <v>G</v>
      </c>
      <c r="AB173" s="19"/>
      <c r="AC173" s="19"/>
      <c r="AD173" s="19"/>
      <c r="AE173" s="19"/>
      <c r="AF173" s="19"/>
      <c r="AG173" s="19" t="str">
        <f t="shared" si="71"/>
        <v>G</v>
      </c>
      <c r="AH173" s="19" t="str">
        <f t="shared" si="72"/>
        <v>G</v>
      </c>
      <c r="AI173" s="19" t="str">
        <f t="shared" si="73"/>
        <v>G</v>
      </c>
      <c r="AJ173" s="19" t="str">
        <f t="shared" si="74"/>
        <v>GGG</v>
      </c>
      <c r="AK173" s="19" t="str">
        <f t="shared" si="75"/>
        <v>G</v>
      </c>
      <c r="AL173" s="19"/>
      <c r="AM173" s="19"/>
      <c r="AN173" s="19"/>
      <c r="AO173" s="19"/>
      <c r="AP173" s="19"/>
      <c r="AQ173" s="19" t="s">
        <v>1358</v>
      </c>
      <c r="AR173" s="19" t="s">
        <v>1358</v>
      </c>
      <c r="AS173" s="19" t="s">
        <v>1358</v>
      </c>
      <c r="AT173" s="19" t="str">
        <f t="shared" si="76"/>
        <v>CCC</v>
      </c>
      <c r="AU173" s="19" t="s">
        <v>1392</v>
      </c>
      <c r="AV173" s="19"/>
      <c r="AW173" s="19"/>
      <c r="AX173" s="19"/>
      <c r="AY173" s="19"/>
      <c r="AZ173" s="19"/>
      <c r="BA173" s="19" t="str">
        <f t="shared" ca="1" si="77"/>
        <v>A</v>
      </c>
      <c r="BB173" s="19" t="str">
        <f t="shared" ca="1" si="78"/>
        <v>A</v>
      </c>
      <c r="BC173" s="19" t="str">
        <f t="shared" ca="1" si="79"/>
        <v>A</v>
      </c>
      <c r="BD173" s="19" t="str">
        <f t="shared" ca="1" si="80"/>
        <v>AAA</v>
      </c>
      <c r="BE173" s="19" t="str">
        <f t="shared" ca="1" si="81"/>
        <v>K</v>
      </c>
      <c r="BF173" s="19"/>
      <c r="BG173" s="19"/>
      <c r="BH173" s="19"/>
      <c r="BI173" s="19"/>
      <c r="BJ173" s="19"/>
    </row>
    <row r="174" spans="1:62" x14ac:dyDescent="0.15">
      <c r="A174" s="19">
        <v>163</v>
      </c>
      <c r="B174" s="19">
        <v>1.3196549999996421</v>
      </c>
      <c r="C174" s="19">
        <v>-4.2489224999862074</v>
      </c>
      <c r="D174" s="19">
        <v>-3.520647500003804</v>
      </c>
      <c r="E174" s="19">
        <v>-0.70572999999999997</v>
      </c>
      <c r="F174" s="19">
        <f ca="1">'result(Ti-Al)'!AK186</f>
        <v>-1.7648997788634069</v>
      </c>
      <c r="G174" s="19"/>
      <c r="H174" s="19"/>
      <c r="I174" s="19"/>
      <c r="J174" s="19"/>
      <c r="K174" s="19"/>
      <c r="L174" s="19">
        <v>163</v>
      </c>
      <c r="M174" s="19" t="str">
        <f t="shared" si="61"/>
        <v>A</v>
      </c>
      <c r="N174" s="19" t="str">
        <f t="shared" si="62"/>
        <v>A</v>
      </c>
      <c r="O174" s="19" t="str">
        <f t="shared" si="63"/>
        <v>C</v>
      </c>
      <c r="P174" s="19" t="str">
        <f t="shared" si="64"/>
        <v>AAC</v>
      </c>
      <c r="Q174" s="19" t="str">
        <f t="shared" si="65"/>
        <v>N</v>
      </c>
      <c r="R174" s="19"/>
      <c r="S174" s="19"/>
      <c r="T174" s="19"/>
      <c r="U174" s="19"/>
      <c r="V174" s="19"/>
      <c r="W174" s="19" t="str">
        <f t="shared" si="66"/>
        <v>G</v>
      </c>
      <c r="X174" s="19" t="str">
        <f t="shared" si="67"/>
        <v>T</v>
      </c>
      <c r="Y174" s="19" t="str">
        <f t="shared" si="68"/>
        <v>G</v>
      </c>
      <c r="Z174" s="19" t="str">
        <f t="shared" si="69"/>
        <v>GTG</v>
      </c>
      <c r="AA174" s="19" t="str">
        <f t="shared" si="70"/>
        <v>V</v>
      </c>
      <c r="AB174" s="19"/>
      <c r="AC174" s="19"/>
      <c r="AD174" s="19"/>
      <c r="AE174" s="19"/>
      <c r="AF174" s="19"/>
      <c r="AG174" s="19" t="str">
        <f t="shared" si="71"/>
        <v>G</v>
      </c>
      <c r="AH174" s="19" t="str">
        <f t="shared" si="72"/>
        <v>G</v>
      </c>
      <c r="AI174" s="19" t="str">
        <f t="shared" si="73"/>
        <v>G</v>
      </c>
      <c r="AJ174" s="19" t="str">
        <f t="shared" si="74"/>
        <v>GGG</v>
      </c>
      <c r="AK174" s="19" t="str">
        <f t="shared" si="75"/>
        <v>G</v>
      </c>
      <c r="AL174" s="19"/>
      <c r="AM174" s="19"/>
      <c r="AN174" s="19"/>
      <c r="AO174" s="19"/>
      <c r="AP174" s="19"/>
      <c r="AQ174" s="19" t="s">
        <v>26</v>
      </c>
      <c r="AR174" s="19" t="s">
        <v>1358</v>
      </c>
      <c r="AS174" s="19" t="s">
        <v>1358</v>
      </c>
      <c r="AT174" s="19" t="str">
        <f t="shared" si="76"/>
        <v>ACC</v>
      </c>
      <c r="AU174" s="19" t="s">
        <v>1363</v>
      </c>
      <c r="AV174" s="19"/>
      <c r="AW174" s="19"/>
      <c r="AX174" s="19"/>
      <c r="AY174" s="19"/>
      <c r="AZ174" s="19"/>
      <c r="BA174" s="19" t="str">
        <f t="shared" ca="1" si="77"/>
        <v>A</v>
      </c>
      <c r="BB174" s="19" t="str">
        <f t="shared" ca="1" si="78"/>
        <v>G</v>
      </c>
      <c r="BC174" s="19" t="str">
        <f t="shared" ca="1" si="79"/>
        <v>A</v>
      </c>
      <c r="BD174" s="19" t="str">
        <f t="shared" ca="1" si="80"/>
        <v>AGA</v>
      </c>
      <c r="BE174" s="19" t="str">
        <f t="shared" ca="1" si="81"/>
        <v>R</v>
      </c>
      <c r="BF174" s="19"/>
      <c r="BG174" s="19"/>
      <c r="BH174" s="19"/>
      <c r="BI174" s="19"/>
      <c r="BJ174" s="19"/>
    </row>
    <row r="175" spans="1:62" x14ac:dyDescent="0.15">
      <c r="A175" s="19">
        <v>164</v>
      </c>
      <c r="B175" s="19">
        <v>1.3976549999981103</v>
      </c>
      <c r="C175" s="19">
        <v>-3.7809224999847402</v>
      </c>
      <c r="D175" s="19">
        <v>-0.16664750000217055</v>
      </c>
      <c r="E175" s="19">
        <v>-2.4567299999999999</v>
      </c>
      <c r="F175" s="19">
        <f ca="1">'result(Ti-Al)'!AK187</f>
        <v>-1.4391625189053547</v>
      </c>
      <c r="G175" s="19"/>
      <c r="H175" s="19"/>
      <c r="I175" s="19"/>
      <c r="J175" s="19"/>
      <c r="K175" s="19"/>
      <c r="L175" s="19">
        <v>164</v>
      </c>
      <c r="M175" s="19" t="str">
        <f t="shared" si="61"/>
        <v>A</v>
      </c>
      <c r="N175" s="19" t="str">
        <f t="shared" si="62"/>
        <v>A</v>
      </c>
      <c r="O175" s="19" t="str">
        <f t="shared" si="63"/>
        <v>C</v>
      </c>
      <c r="P175" s="19" t="str">
        <f t="shared" si="64"/>
        <v>AAC</v>
      </c>
      <c r="Q175" s="19" t="str">
        <f t="shared" si="65"/>
        <v>N</v>
      </c>
      <c r="R175" s="19"/>
      <c r="S175" s="19"/>
      <c r="T175" s="19"/>
      <c r="U175" s="19"/>
      <c r="V175" s="19"/>
      <c r="W175" s="19" t="str">
        <f t="shared" si="66"/>
        <v>G</v>
      </c>
      <c r="X175" s="19" t="str">
        <f t="shared" si="67"/>
        <v>G</v>
      </c>
      <c r="Y175" s="19" t="str">
        <f t="shared" si="68"/>
        <v>G</v>
      </c>
      <c r="Z175" s="19" t="str">
        <f t="shared" si="69"/>
        <v>GGG</v>
      </c>
      <c r="AA175" s="19" t="str">
        <f t="shared" si="70"/>
        <v>G</v>
      </c>
      <c r="AB175" s="19"/>
      <c r="AC175" s="19"/>
      <c r="AD175" s="19"/>
      <c r="AE175" s="19"/>
      <c r="AF175" s="19"/>
      <c r="AG175" s="19" t="str">
        <f t="shared" si="71"/>
        <v>A</v>
      </c>
      <c r="AH175" s="19" t="str">
        <f t="shared" si="72"/>
        <v>G</v>
      </c>
      <c r="AI175" s="19" t="str">
        <f t="shared" si="73"/>
        <v>A</v>
      </c>
      <c r="AJ175" s="19" t="str">
        <f t="shared" si="74"/>
        <v>AGA</v>
      </c>
      <c r="AK175" s="19" t="str">
        <f t="shared" si="75"/>
        <v>R</v>
      </c>
      <c r="AL175" s="19"/>
      <c r="AM175" s="19"/>
      <c r="AN175" s="19"/>
      <c r="AO175" s="19"/>
      <c r="AP175" s="19"/>
      <c r="AQ175" s="19" t="s">
        <v>26</v>
      </c>
      <c r="AR175" s="19" t="s">
        <v>1358</v>
      </c>
      <c r="AS175" s="19" t="s">
        <v>1358</v>
      </c>
      <c r="AT175" s="19" t="str">
        <f t="shared" si="76"/>
        <v>ACC</v>
      </c>
      <c r="AU175" s="19" t="s">
        <v>1363</v>
      </c>
      <c r="AV175" s="19"/>
      <c r="AW175" s="19"/>
      <c r="AX175" s="19"/>
      <c r="AY175" s="19"/>
      <c r="AZ175" s="19"/>
      <c r="BA175" s="19" t="str">
        <f t="shared" ca="1" si="77"/>
        <v>A</v>
      </c>
      <c r="BB175" s="19" t="str">
        <f t="shared" ca="1" si="78"/>
        <v>G</v>
      </c>
      <c r="BC175" s="19" t="str">
        <f t="shared" ca="1" si="79"/>
        <v>A</v>
      </c>
      <c r="BD175" s="19" t="str">
        <f t="shared" ca="1" si="80"/>
        <v>AGA</v>
      </c>
      <c r="BE175" s="19" t="str">
        <f t="shared" ca="1" si="81"/>
        <v>R</v>
      </c>
      <c r="BF175" s="19"/>
      <c r="BG175" s="19"/>
      <c r="BH175" s="19"/>
      <c r="BI175" s="19"/>
      <c r="BJ175" s="19"/>
    </row>
    <row r="176" spans="1:62" x14ac:dyDescent="0.15">
      <c r="A176" s="19">
        <v>165</v>
      </c>
      <c r="B176" s="19">
        <v>-2.1345000000394521E-2</v>
      </c>
      <c r="C176" s="19">
        <v>-2.5179224999831717</v>
      </c>
      <c r="D176" s="19">
        <v>-4.0236475000021699</v>
      </c>
      <c r="E176" s="19">
        <v>-2.28573</v>
      </c>
      <c r="F176" s="19">
        <f ca="1">'result(Ti-Al)'!AK188</f>
        <v>-2.8536866616277301</v>
      </c>
      <c r="G176" s="19"/>
      <c r="H176" s="19"/>
      <c r="I176" s="19"/>
      <c r="J176" s="19"/>
      <c r="K176" s="19"/>
      <c r="L176" s="19">
        <v>165</v>
      </c>
      <c r="M176" s="19" t="str">
        <f t="shared" si="61"/>
        <v>A</v>
      </c>
      <c r="N176" s="19" t="str">
        <f t="shared" si="62"/>
        <v>G</v>
      </c>
      <c r="O176" s="19" t="str">
        <f t="shared" si="63"/>
        <v>A</v>
      </c>
      <c r="P176" s="19" t="str">
        <f t="shared" si="64"/>
        <v>AGA</v>
      </c>
      <c r="Q176" s="19" t="str">
        <f t="shared" si="65"/>
        <v>R</v>
      </c>
      <c r="R176" s="19"/>
      <c r="S176" s="19"/>
      <c r="T176" s="19"/>
      <c r="U176" s="19"/>
      <c r="V176" s="19"/>
      <c r="W176" s="19" t="str">
        <f t="shared" si="66"/>
        <v>A</v>
      </c>
      <c r="X176" s="19" t="str">
        <f t="shared" si="67"/>
        <v>G</v>
      </c>
      <c r="Y176" s="19" t="str">
        <f t="shared" si="68"/>
        <v>A</v>
      </c>
      <c r="Z176" s="19" t="str">
        <f t="shared" si="69"/>
        <v>AGA</v>
      </c>
      <c r="AA176" s="19" t="str">
        <f t="shared" si="70"/>
        <v>R</v>
      </c>
      <c r="AB176" s="19"/>
      <c r="AC176" s="19"/>
      <c r="AD176" s="19"/>
      <c r="AE176" s="19"/>
      <c r="AF176" s="19"/>
      <c r="AG176" s="19" t="str">
        <f t="shared" si="71"/>
        <v>G</v>
      </c>
      <c r="AH176" s="19" t="str">
        <f t="shared" si="72"/>
        <v>T</v>
      </c>
      <c r="AI176" s="19" t="str">
        <f t="shared" si="73"/>
        <v>G</v>
      </c>
      <c r="AJ176" s="19" t="str">
        <f t="shared" si="74"/>
        <v>GTG</v>
      </c>
      <c r="AK176" s="19" t="str">
        <f t="shared" si="75"/>
        <v>V</v>
      </c>
      <c r="AL176" s="19"/>
      <c r="AM176" s="19"/>
      <c r="AN176" s="19"/>
      <c r="AO176" s="19"/>
      <c r="AP176" s="19"/>
      <c r="AQ176" s="19" t="s">
        <v>26</v>
      </c>
      <c r="AR176" s="19" t="s">
        <v>1358</v>
      </c>
      <c r="AS176" s="19" t="s">
        <v>1358</v>
      </c>
      <c r="AT176" s="19" t="str">
        <f t="shared" si="76"/>
        <v>ACC</v>
      </c>
      <c r="AU176" s="19" t="s">
        <v>1363</v>
      </c>
      <c r="AV176" s="19"/>
      <c r="AW176" s="19"/>
      <c r="AX176" s="19"/>
      <c r="AY176" s="19"/>
      <c r="AZ176" s="19"/>
      <c r="BA176" s="19" t="str">
        <f t="shared" ca="1" si="77"/>
        <v>A</v>
      </c>
      <c r="BB176" s="19" t="str">
        <f t="shared" ca="1" si="78"/>
        <v>G</v>
      </c>
      <c r="BC176" s="19" t="str">
        <f t="shared" ca="1" si="79"/>
        <v>A</v>
      </c>
      <c r="BD176" s="19" t="str">
        <f t="shared" ca="1" si="80"/>
        <v>AGA</v>
      </c>
      <c r="BE176" s="19" t="str">
        <f t="shared" ca="1" si="81"/>
        <v>R</v>
      </c>
      <c r="BF176" s="19"/>
      <c r="BG176" s="19"/>
      <c r="BH176" s="19"/>
      <c r="BI176" s="19"/>
      <c r="BJ176" s="19"/>
    </row>
    <row r="177" spans="1:62" x14ac:dyDescent="0.15">
      <c r="A177" s="19">
        <v>166</v>
      </c>
      <c r="B177" s="19">
        <v>-0.44034500000122989</v>
      </c>
      <c r="C177" s="19">
        <v>-2.4769224999836581</v>
      </c>
      <c r="D177" s="19">
        <v>-4.1536475000043538</v>
      </c>
      <c r="E177" s="19">
        <v>-0.91073000000000004</v>
      </c>
      <c r="F177" s="19">
        <f ca="1">'result(Ti-Al)'!AK189</f>
        <v>-3.8016654929825857</v>
      </c>
      <c r="G177" s="19"/>
      <c r="H177" s="19"/>
      <c r="I177" s="19"/>
      <c r="J177" s="19"/>
      <c r="K177" s="19"/>
      <c r="L177" s="19">
        <v>166</v>
      </c>
      <c r="M177" s="19" t="str">
        <f t="shared" si="61"/>
        <v>A</v>
      </c>
      <c r="N177" s="19" t="str">
        <f t="shared" si="62"/>
        <v>G</v>
      </c>
      <c r="O177" s="19" t="str">
        <f t="shared" si="63"/>
        <v>A</v>
      </c>
      <c r="P177" s="19" t="str">
        <f t="shared" si="64"/>
        <v>AGA</v>
      </c>
      <c r="Q177" s="19" t="str">
        <f t="shared" si="65"/>
        <v>R</v>
      </c>
      <c r="R177" s="19"/>
      <c r="S177" s="19"/>
      <c r="T177" s="19"/>
      <c r="U177" s="19"/>
      <c r="V177" s="19"/>
      <c r="W177" s="19" t="str">
        <f t="shared" si="66"/>
        <v>A</v>
      </c>
      <c r="X177" s="19" t="str">
        <f t="shared" si="67"/>
        <v>G</v>
      </c>
      <c r="Y177" s="19" t="str">
        <f t="shared" si="68"/>
        <v>A</v>
      </c>
      <c r="Z177" s="19" t="str">
        <f t="shared" si="69"/>
        <v>AGA</v>
      </c>
      <c r="AA177" s="19" t="str">
        <f t="shared" si="70"/>
        <v>R</v>
      </c>
      <c r="AB177" s="19"/>
      <c r="AC177" s="19"/>
      <c r="AD177" s="19"/>
      <c r="AE177" s="19"/>
      <c r="AF177" s="19"/>
      <c r="AG177" s="19" t="str">
        <f t="shared" si="71"/>
        <v>G</v>
      </c>
      <c r="AH177" s="19" t="str">
        <f t="shared" si="72"/>
        <v>T</v>
      </c>
      <c r="AI177" s="19" t="str">
        <f t="shared" si="73"/>
        <v>G</v>
      </c>
      <c r="AJ177" s="19" t="str">
        <f t="shared" si="74"/>
        <v>GTG</v>
      </c>
      <c r="AK177" s="19" t="str">
        <f t="shared" si="75"/>
        <v>V</v>
      </c>
      <c r="AL177" s="19"/>
      <c r="AM177" s="19"/>
      <c r="AN177" s="19"/>
      <c r="AO177" s="19"/>
      <c r="AP177" s="19"/>
      <c r="AQ177" s="19" t="s">
        <v>26</v>
      </c>
      <c r="AR177" s="19" t="s">
        <v>26</v>
      </c>
      <c r="AS177" s="19" t="s">
        <v>1358</v>
      </c>
      <c r="AT177" s="19" t="str">
        <f t="shared" si="76"/>
        <v>AAC</v>
      </c>
      <c r="AU177" s="19" t="s">
        <v>1382</v>
      </c>
      <c r="AV177" s="19"/>
      <c r="AW177" s="19"/>
      <c r="AX177" s="19"/>
      <c r="AY177" s="19"/>
      <c r="AZ177" s="19"/>
      <c r="BA177" s="19" t="str">
        <f t="shared" ca="1" si="77"/>
        <v>G</v>
      </c>
      <c r="BB177" s="19" t="str">
        <f t="shared" ca="1" si="78"/>
        <v>G</v>
      </c>
      <c r="BC177" s="19" t="str">
        <f t="shared" ca="1" si="79"/>
        <v>G</v>
      </c>
      <c r="BD177" s="19" t="str">
        <f t="shared" ca="1" si="80"/>
        <v>GGG</v>
      </c>
      <c r="BE177" s="19" t="str">
        <f t="shared" ca="1" si="81"/>
        <v>G</v>
      </c>
      <c r="BF177" s="19"/>
      <c r="BG177" s="19"/>
      <c r="BH177" s="19"/>
      <c r="BI177" s="19"/>
      <c r="BJ177" s="19"/>
    </row>
    <row r="178" spans="1:62" x14ac:dyDescent="0.15">
      <c r="A178" s="19">
        <v>167</v>
      </c>
      <c r="B178" s="19">
        <v>-0.57834500000097933</v>
      </c>
      <c r="C178" s="19">
        <v>-2.9969224999852884</v>
      </c>
      <c r="D178" s="19">
        <v>-3.7336475000024905</v>
      </c>
      <c r="E178" s="19">
        <v>-3.5637300000000001</v>
      </c>
      <c r="F178" s="19">
        <f ca="1">'result(Ti-Al)'!AK190</f>
        <v>-0.84784099649288303</v>
      </c>
      <c r="G178" s="19"/>
      <c r="H178" s="19"/>
      <c r="I178" s="19"/>
      <c r="J178" s="19"/>
      <c r="K178" s="19"/>
      <c r="L178" s="19">
        <v>167</v>
      </c>
      <c r="M178" s="19" t="str">
        <f t="shared" si="61"/>
        <v>A</v>
      </c>
      <c r="N178" s="19" t="str">
        <f t="shared" si="62"/>
        <v>G</v>
      </c>
      <c r="O178" s="19" t="str">
        <f t="shared" si="63"/>
        <v>A</v>
      </c>
      <c r="P178" s="19" t="str">
        <f t="shared" si="64"/>
        <v>AGA</v>
      </c>
      <c r="Q178" s="19" t="str">
        <f t="shared" si="65"/>
        <v>R</v>
      </c>
      <c r="R178" s="19"/>
      <c r="S178" s="19"/>
      <c r="T178" s="19"/>
      <c r="U178" s="19"/>
      <c r="V178" s="19"/>
      <c r="W178" s="19" t="str">
        <f t="shared" si="66"/>
        <v>A</v>
      </c>
      <c r="X178" s="19" t="str">
        <f t="shared" si="67"/>
        <v>G</v>
      </c>
      <c r="Y178" s="19" t="str">
        <f t="shared" si="68"/>
        <v>A</v>
      </c>
      <c r="Z178" s="19" t="str">
        <f t="shared" si="69"/>
        <v>AGA</v>
      </c>
      <c r="AA178" s="19" t="str">
        <f t="shared" si="70"/>
        <v>R</v>
      </c>
      <c r="AB178" s="19"/>
      <c r="AC178" s="19"/>
      <c r="AD178" s="19"/>
      <c r="AE178" s="19"/>
      <c r="AF178" s="19"/>
      <c r="AG178" s="19" t="str">
        <f t="shared" si="71"/>
        <v>G</v>
      </c>
      <c r="AH178" s="19" t="str">
        <f t="shared" si="72"/>
        <v>G</v>
      </c>
      <c r="AI178" s="19" t="str">
        <f t="shared" si="73"/>
        <v>G</v>
      </c>
      <c r="AJ178" s="19" t="str">
        <f t="shared" si="74"/>
        <v>GGG</v>
      </c>
      <c r="AK178" s="19" t="str">
        <f t="shared" si="75"/>
        <v>G</v>
      </c>
      <c r="AL178" s="19"/>
      <c r="AM178" s="19"/>
      <c r="AN178" s="19"/>
      <c r="AO178" s="19"/>
      <c r="AP178" s="19"/>
      <c r="AQ178" s="19" t="s">
        <v>26</v>
      </c>
      <c r="AR178" s="19" t="s">
        <v>1358</v>
      </c>
      <c r="AS178" s="19" t="s">
        <v>1358</v>
      </c>
      <c r="AT178" s="19" t="str">
        <f t="shared" si="76"/>
        <v>ACC</v>
      </c>
      <c r="AU178" s="19" t="s">
        <v>1363</v>
      </c>
      <c r="AV178" s="19"/>
      <c r="AW178" s="19"/>
      <c r="AX178" s="19"/>
      <c r="AY178" s="19"/>
      <c r="AZ178" s="19"/>
      <c r="BA178" s="19" t="str">
        <f t="shared" ca="1" si="77"/>
        <v>A</v>
      </c>
      <c r="BB178" s="19" t="str">
        <f t="shared" ca="1" si="78"/>
        <v>G</v>
      </c>
      <c r="BC178" s="19" t="str">
        <f t="shared" ca="1" si="79"/>
        <v>A</v>
      </c>
      <c r="BD178" s="19" t="str">
        <f t="shared" ca="1" si="80"/>
        <v>AGA</v>
      </c>
      <c r="BE178" s="19" t="str">
        <f t="shared" ca="1" si="81"/>
        <v>R</v>
      </c>
      <c r="BF178" s="19"/>
      <c r="BG178" s="19"/>
      <c r="BH178" s="19"/>
      <c r="BI178" s="19"/>
      <c r="BJ178" s="19"/>
    </row>
    <row r="179" spans="1:62" x14ac:dyDescent="0.15">
      <c r="A179" s="19">
        <v>168</v>
      </c>
      <c r="B179" s="19">
        <v>-2.4883449999997254</v>
      </c>
      <c r="C179" s="19">
        <v>-2.3339224999858743</v>
      </c>
      <c r="D179" s="19">
        <v>-1.0606475000045634</v>
      </c>
      <c r="E179" s="19">
        <v>-1.3937299999999999</v>
      </c>
      <c r="F179" s="19">
        <f ca="1">'result(Ti-Al)'!AK191</f>
        <v>-2.3172625233368356</v>
      </c>
      <c r="G179" s="19"/>
      <c r="H179" s="19"/>
      <c r="I179" s="19"/>
      <c r="J179" s="19"/>
      <c r="K179" s="19"/>
      <c r="L179" s="19">
        <v>168</v>
      </c>
      <c r="M179" s="19" t="str">
        <f t="shared" si="61"/>
        <v>A</v>
      </c>
      <c r="N179" s="19" t="str">
        <f t="shared" si="62"/>
        <v>G</v>
      </c>
      <c r="O179" s="19" t="str">
        <f t="shared" si="63"/>
        <v>A</v>
      </c>
      <c r="P179" s="19" t="str">
        <f t="shared" si="64"/>
        <v>AGA</v>
      </c>
      <c r="Q179" s="19" t="str">
        <f t="shared" si="65"/>
        <v>R</v>
      </c>
      <c r="R179" s="19"/>
      <c r="S179" s="19"/>
      <c r="T179" s="19"/>
      <c r="U179" s="19"/>
      <c r="V179" s="19"/>
      <c r="W179" s="19" t="str">
        <f t="shared" si="66"/>
        <v>A</v>
      </c>
      <c r="X179" s="19" t="str">
        <f t="shared" si="67"/>
        <v>G</v>
      </c>
      <c r="Y179" s="19" t="str">
        <f t="shared" si="68"/>
        <v>A</v>
      </c>
      <c r="Z179" s="19" t="str">
        <f t="shared" si="69"/>
        <v>AGA</v>
      </c>
      <c r="AA179" s="19" t="str">
        <f t="shared" si="70"/>
        <v>R</v>
      </c>
      <c r="AB179" s="19"/>
      <c r="AC179" s="19"/>
      <c r="AD179" s="19"/>
      <c r="AE179" s="19"/>
      <c r="AF179" s="19"/>
      <c r="AG179" s="19" t="str">
        <f t="shared" si="71"/>
        <v>A</v>
      </c>
      <c r="AH179" s="19" t="str">
        <f t="shared" si="72"/>
        <v>G</v>
      </c>
      <c r="AI179" s="19" t="str">
        <f t="shared" si="73"/>
        <v>A</v>
      </c>
      <c r="AJ179" s="19" t="str">
        <f t="shared" si="74"/>
        <v>AGA</v>
      </c>
      <c r="AK179" s="19" t="str">
        <f t="shared" si="75"/>
        <v>R</v>
      </c>
      <c r="AL179" s="19"/>
      <c r="AM179" s="19"/>
      <c r="AN179" s="19"/>
      <c r="AO179" s="19"/>
      <c r="AP179" s="19"/>
      <c r="AQ179" s="19" t="s">
        <v>26</v>
      </c>
      <c r="AR179" s="19" t="s">
        <v>1358</v>
      </c>
      <c r="AS179" s="19" t="s">
        <v>1358</v>
      </c>
      <c r="AT179" s="19" t="str">
        <f t="shared" si="76"/>
        <v>ACC</v>
      </c>
      <c r="AU179" s="19" t="s">
        <v>1363</v>
      </c>
      <c r="AV179" s="19"/>
      <c r="AW179" s="19"/>
      <c r="AX179" s="19"/>
      <c r="AY179" s="19"/>
      <c r="AZ179" s="19"/>
      <c r="BA179" s="19" t="str">
        <f t="shared" ca="1" si="77"/>
        <v>A</v>
      </c>
      <c r="BB179" s="19" t="str">
        <f t="shared" ca="1" si="78"/>
        <v>G</v>
      </c>
      <c r="BC179" s="19" t="str">
        <f t="shared" ca="1" si="79"/>
        <v>A</v>
      </c>
      <c r="BD179" s="19" t="str">
        <f t="shared" ca="1" si="80"/>
        <v>AGA</v>
      </c>
      <c r="BE179" s="19" t="str">
        <f t="shared" ca="1" si="81"/>
        <v>R</v>
      </c>
      <c r="BF179" s="19"/>
      <c r="BG179" s="19"/>
      <c r="BH179" s="19"/>
      <c r="BI179" s="19"/>
      <c r="BJ179" s="19"/>
    </row>
    <row r="180" spans="1:62" x14ac:dyDescent="0.15">
      <c r="A180" s="19">
        <v>169</v>
      </c>
      <c r="B180" s="19">
        <v>-1.6973450000001833</v>
      </c>
      <c r="C180" s="19">
        <v>-2.1489224999839962</v>
      </c>
      <c r="D180" s="19">
        <v>1.5953524999972046</v>
      </c>
      <c r="E180" s="19">
        <v>-2.1547299999999998</v>
      </c>
      <c r="F180" s="19">
        <f ca="1">'result(Ti-Al)'!AK192</f>
        <v>-3.3944963888771182</v>
      </c>
      <c r="G180" s="19"/>
      <c r="H180" s="19"/>
      <c r="I180" s="19"/>
      <c r="J180" s="19"/>
      <c r="K180" s="19"/>
      <c r="L180" s="19">
        <v>169</v>
      </c>
      <c r="M180" s="19" t="str">
        <f t="shared" si="61"/>
        <v>A</v>
      </c>
      <c r="N180" s="19" t="str">
        <f t="shared" si="62"/>
        <v>G</v>
      </c>
      <c r="O180" s="19" t="str">
        <f t="shared" si="63"/>
        <v>A</v>
      </c>
      <c r="P180" s="19" t="str">
        <f t="shared" si="64"/>
        <v>AGA</v>
      </c>
      <c r="Q180" s="19" t="str">
        <f t="shared" si="65"/>
        <v>R</v>
      </c>
      <c r="R180" s="19"/>
      <c r="S180" s="19"/>
      <c r="T180" s="19"/>
      <c r="U180" s="19"/>
      <c r="V180" s="19"/>
      <c r="W180" s="19" t="str">
        <f t="shared" si="66"/>
        <v>A</v>
      </c>
      <c r="X180" s="19" t="str">
        <f t="shared" si="67"/>
        <v>G</v>
      </c>
      <c r="Y180" s="19" t="str">
        <f t="shared" si="68"/>
        <v>A</v>
      </c>
      <c r="Z180" s="19" t="str">
        <f t="shared" si="69"/>
        <v>AGA</v>
      </c>
      <c r="AA180" s="19" t="str">
        <f t="shared" si="70"/>
        <v>R</v>
      </c>
      <c r="AB180" s="19"/>
      <c r="AC180" s="19"/>
      <c r="AD180" s="19"/>
      <c r="AE180" s="19"/>
      <c r="AF180" s="19"/>
      <c r="AG180" s="19" t="str">
        <f t="shared" si="71"/>
        <v>A</v>
      </c>
      <c r="AH180" s="19" t="str">
        <f t="shared" si="72"/>
        <v>A</v>
      </c>
      <c r="AI180" s="19" t="str">
        <f t="shared" si="73"/>
        <v>C</v>
      </c>
      <c r="AJ180" s="19" t="str">
        <f t="shared" si="74"/>
        <v>AAC</v>
      </c>
      <c r="AK180" s="19" t="str">
        <f t="shared" si="75"/>
        <v>N</v>
      </c>
      <c r="AL180" s="19"/>
      <c r="AM180" s="19"/>
      <c r="AN180" s="19"/>
      <c r="AO180" s="19"/>
      <c r="AP180" s="19"/>
      <c r="AQ180" s="19" t="s">
        <v>26</v>
      </c>
      <c r="AR180" s="19" t="s">
        <v>26</v>
      </c>
      <c r="AS180" s="19" t="s">
        <v>1358</v>
      </c>
      <c r="AT180" s="19" t="str">
        <f t="shared" si="76"/>
        <v>AAC</v>
      </c>
      <c r="AU180" s="19" t="s">
        <v>1382</v>
      </c>
      <c r="AV180" s="19"/>
      <c r="AW180" s="19"/>
      <c r="AX180" s="19"/>
      <c r="AY180" s="19"/>
      <c r="AZ180" s="19"/>
      <c r="BA180" s="19" t="str">
        <f t="shared" ca="1" si="77"/>
        <v>G</v>
      </c>
      <c r="BB180" s="19" t="str">
        <f t="shared" ca="1" si="78"/>
        <v>G</v>
      </c>
      <c r="BC180" s="19" t="str">
        <f t="shared" ca="1" si="79"/>
        <v>G</v>
      </c>
      <c r="BD180" s="19" t="str">
        <f t="shared" ca="1" si="80"/>
        <v>GGG</v>
      </c>
      <c r="BE180" s="19" t="str">
        <f t="shared" ca="1" si="81"/>
        <v>G</v>
      </c>
      <c r="BF180" s="19"/>
      <c r="BG180" s="19"/>
      <c r="BH180" s="19"/>
      <c r="BI180" s="19"/>
      <c r="BJ180" s="19"/>
    </row>
    <row r="181" spans="1:62" x14ac:dyDescent="0.15">
      <c r="A181" s="19">
        <v>170</v>
      </c>
      <c r="B181" s="19">
        <v>-1.1723450000005187</v>
      </c>
      <c r="C181" s="19">
        <v>-0.17592249998443776</v>
      </c>
      <c r="D181" s="19">
        <v>1.2403524999982096</v>
      </c>
      <c r="E181" s="19">
        <v>-3.0857299999999999</v>
      </c>
      <c r="F181" s="19">
        <f ca="1">'result(Ti-Al)'!AK193</f>
        <v>-2.5909636884096057</v>
      </c>
      <c r="G181" s="19"/>
      <c r="H181" s="19"/>
      <c r="I181" s="19"/>
      <c r="J181" s="19"/>
      <c r="K181" s="19"/>
      <c r="L181" s="19">
        <v>170</v>
      </c>
      <c r="M181" s="19" t="str">
        <f t="shared" si="61"/>
        <v>A</v>
      </c>
      <c r="N181" s="19" t="str">
        <f t="shared" si="62"/>
        <v>G</v>
      </c>
      <c r="O181" s="19" t="str">
        <f t="shared" si="63"/>
        <v>A</v>
      </c>
      <c r="P181" s="19" t="str">
        <f t="shared" si="64"/>
        <v>AGA</v>
      </c>
      <c r="Q181" s="19" t="str">
        <f t="shared" si="65"/>
        <v>R</v>
      </c>
      <c r="R181" s="19"/>
      <c r="S181" s="19"/>
      <c r="T181" s="19"/>
      <c r="U181" s="19"/>
      <c r="V181" s="19"/>
      <c r="W181" s="19" t="str">
        <f t="shared" si="66"/>
        <v>A</v>
      </c>
      <c r="X181" s="19" t="str">
        <f t="shared" si="67"/>
        <v>G</v>
      </c>
      <c r="Y181" s="19" t="str">
        <f t="shared" si="68"/>
        <v>A</v>
      </c>
      <c r="Z181" s="19" t="str">
        <f t="shared" si="69"/>
        <v>AGA</v>
      </c>
      <c r="AA181" s="19" t="str">
        <f t="shared" si="70"/>
        <v>R</v>
      </c>
      <c r="AB181" s="19"/>
      <c r="AC181" s="19"/>
      <c r="AD181" s="19"/>
      <c r="AE181" s="19"/>
      <c r="AF181" s="19"/>
      <c r="AG181" s="19" t="str">
        <f t="shared" si="71"/>
        <v>A</v>
      </c>
      <c r="AH181" s="19" t="str">
        <f t="shared" si="72"/>
        <v>A</v>
      </c>
      <c r="AI181" s="19" t="str">
        <f t="shared" si="73"/>
        <v>C</v>
      </c>
      <c r="AJ181" s="19" t="str">
        <f t="shared" si="74"/>
        <v>AAC</v>
      </c>
      <c r="AK181" s="19" t="str">
        <f t="shared" si="75"/>
        <v>N</v>
      </c>
      <c r="AL181" s="19"/>
      <c r="AM181" s="19"/>
      <c r="AN181" s="19"/>
      <c r="AO181" s="19"/>
      <c r="AP181" s="19"/>
      <c r="AQ181" s="19" t="s">
        <v>1358</v>
      </c>
      <c r="AR181" s="19" t="s">
        <v>1358</v>
      </c>
      <c r="AS181" s="19" t="s">
        <v>1358</v>
      </c>
      <c r="AT181" s="19" t="str">
        <f t="shared" si="76"/>
        <v>CCC</v>
      </c>
      <c r="AU181" s="19" t="s">
        <v>1392</v>
      </c>
      <c r="AV181" s="19"/>
      <c r="AW181" s="19"/>
      <c r="AX181" s="19"/>
      <c r="AY181" s="19"/>
      <c r="AZ181" s="19"/>
      <c r="BA181" s="19" t="str">
        <f t="shared" ca="1" si="77"/>
        <v>A</v>
      </c>
      <c r="BB181" s="19" t="str">
        <f t="shared" ca="1" si="78"/>
        <v>G</v>
      </c>
      <c r="BC181" s="19" t="str">
        <f t="shared" ca="1" si="79"/>
        <v>A</v>
      </c>
      <c r="BD181" s="19" t="str">
        <f t="shared" ca="1" si="80"/>
        <v>AGA</v>
      </c>
      <c r="BE181" s="19" t="str">
        <f t="shared" ca="1" si="81"/>
        <v>R</v>
      </c>
      <c r="BF181" s="19"/>
      <c r="BG181" s="19"/>
      <c r="BH181" s="19"/>
      <c r="BI181" s="19"/>
      <c r="BJ181" s="19"/>
    </row>
    <row r="182" spans="1:62" x14ac:dyDescent="0.15">
      <c r="A182" s="19">
        <v>171</v>
      </c>
      <c r="B182" s="19">
        <v>-0.40134500000021944</v>
      </c>
      <c r="C182" s="19">
        <v>-0.79592249998583497</v>
      </c>
      <c r="D182" s="19">
        <v>1.5933524999951487</v>
      </c>
      <c r="E182" s="19">
        <v>-3.14473</v>
      </c>
      <c r="F182" s="19">
        <f ca="1">'result(Ti-Al)'!AK194</f>
        <v>-4.2465549387774963</v>
      </c>
      <c r="G182" s="19"/>
      <c r="H182" s="19"/>
      <c r="I182" s="19"/>
      <c r="J182" s="19"/>
      <c r="K182" s="19"/>
      <c r="L182" s="19">
        <v>171</v>
      </c>
      <c r="M182" s="19" t="str">
        <f t="shared" si="61"/>
        <v>A</v>
      </c>
      <c r="N182" s="19" t="str">
        <f t="shared" si="62"/>
        <v>G</v>
      </c>
      <c r="O182" s="19" t="str">
        <f t="shared" si="63"/>
        <v>A</v>
      </c>
      <c r="P182" s="19" t="str">
        <f t="shared" si="64"/>
        <v>AGA</v>
      </c>
      <c r="Q182" s="19" t="str">
        <f t="shared" si="65"/>
        <v>R</v>
      </c>
      <c r="R182" s="19"/>
      <c r="S182" s="19"/>
      <c r="T182" s="19"/>
      <c r="U182" s="19"/>
      <c r="V182" s="19"/>
      <c r="W182" s="19" t="str">
        <f t="shared" si="66"/>
        <v>A</v>
      </c>
      <c r="X182" s="19" t="str">
        <f t="shared" si="67"/>
        <v>G</v>
      </c>
      <c r="Y182" s="19" t="str">
        <f t="shared" si="68"/>
        <v>A</v>
      </c>
      <c r="Z182" s="19" t="str">
        <f t="shared" si="69"/>
        <v>AGA</v>
      </c>
      <c r="AA182" s="19" t="str">
        <f t="shared" si="70"/>
        <v>R</v>
      </c>
      <c r="AB182" s="19"/>
      <c r="AC182" s="19"/>
      <c r="AD182" s="19"/>
      <c r="AE182" s="19"/>
      <c r="AF182" s="19"/>
      <c r="AG182" s="19" t="str">
        <f t="shared" si="71"/>
        <v>A</v>
      </c>
      <c r="AH182" s="19" t="str">
        <f t="shared" si="72"/>
        <v>A</v>
      </c>
      <c r="AI182" s="19" t="str">
        <f t="shared" si="73"/>
        <v>C</v>
      </c>
      <c r="AJ182" s="19" t="str">
        <f t="shared" si="74"/>
        <v>AAC</v>
      </c>
      <c r="AK182" s="19" t="str">
        <f t="shared" si="75"/>
        <v>N</v>
      </c>
      <c r="AL182" s="19"/>
      <c r="AM182" s="19"/>
      <c r="AN182" s="19"/>
      <c r="AO182" s="19"/>
      <c r="AP182" s="19"/>
      <c r="AQ182" s="19" t="s">
        <v>26</v>
      </c>
      <c r="AR182" s="19" t="s">
        <v>26</v>
      </c>
      <c r="AS182" s="19" t="s">
        <v>26</v>
      </c>
      <c r="AT182" s="19" t="str">
        <f t="shared" si="76"/>
        <v>AAA</v>
      </c>
      <c r="AU182" s="19" t="s">
        <v>1378</v>
      </c>
      <c r="AV182" s="19"/>
      <c r="AW182" s="19"/>
      <c r="AX182" s="19"/>
      <c r="AY182" s="19"/>
      <c r="AZ182" s="19"/>
      <c r="BA182" s="19" t="str">
        <f t="shared" ca="1" si="77"/>
        <v>G</v>
      </c>
      <c r="BB182" s="19" t="str">
        <f t="shared" ca="1" si="78"/>
        <v>T</v>
      </c>
      <c r="BC182" s="19" t="str">
        <f t="shared" ca="1" si="79"/>
        <v>G</v>
      </c>
      <c r="BD182" s="19" t="str">
        <f t="shared" ca="1" si="80"/>
        <v>GTG</v>
      </c>
      <c r="BE182" s="19" t="str">
        <f t="shared" ca="1" si="81"/>
        <v>V</v>
      </c>
      <c r="BF182" s="19"/>
      <c r="BG182" s="19"/>
      <c r="BH182" s="19"/>
      <c r="BI182" s="19"/>
      <c r="BJ182" s="19"/>
    </row>
    <row r="183" spans="1:62" x14ac:dyDescent="0.15">
      <c r="A183" s="19">
        <v>172</v>
      </c>
      <c r="B183" s="19">
        <v>-2.5913449999990235</v>
      </c>
      <c r="C183" s="19">
        <v>-0.54892249998417242</v>
      </c>
      <c r="D183" s="19">
        <v>2.3143524999973408</v>
      </c>
      <c r="E183" s="19">
        <v>-2.6807300000000001</v>
      </c>
      <c r="F183" s="19">
        <f ca="1">'result(Ti-Al)'!AK195</f>
        <v>-2.1234728197093649</v>
      </c>
      <c r="G183" s="19"/>
      <c r="H183" s="19"/>
      <c r="I183" s="19"/>
      <c r="J183" s="19"/>
      <c r="K183" s="19"/>
      <c r="L183" s="19">
        <v>172</v>
      </c>
      <c r="M183" s="19" t="str">
        <f t="shared" si="61"/>
        <v>A</v>
      </c>
      <c r="N183" s="19" t="str">
        <f t="shared" si="62"/>
        <v>G</v>
      </c>
      <c r="O183" s="19" t="str">
        <f t="shared" si="63"/>
        <v>A</v>
      </c>
      <c r="P183" s="19" t="str">
        <f t="shared" si="64"/>
        <v>AGA</v>
      </c>
      <c r="Q183" s="19" t="str">
        <f t="shared" si="65"/>
        <v>R</v>
      </c>
      <c r="R183" s="19"/>
      <c r="S183" s="19"/>
      <c r="T183" s="19"/>
      <c r="U183" s="19"/>
      <c r="V183" s="19"/>
      <c r="W183" s="19" t="str">
        <f t="shared" si="66"/>
        <v>A</v>
      </c>
      <c r="X183" s="19" t="str">
        <f t="shared" si="67"/>
        <v>G</v>
      </c>
      <c r="Y183" s="19" t="str">
        <f t="shared" si="68"/>
        <v>A</v>
      </c>
      <c r="Z183" s="19" t="str">
        <f t="shared" si="69"/>
        <v>AGA</v>
      </c>
      <c r="AA183" s="19" t="str">
        <f t="shared" si="70"/>
        <v>R</v>
      </c>
      <c r="AB183" s="19"/>
      <c r="AC183" s="19"/>
      <c r="AD183" s="19"/>
      <c r="AE183" s="19"/>
      <c r="AF183" s="19"/>
      <c r="AG183" s="19" t="str">
        <f t="shared" si="71"/>
        <v>A</v>
      </c>
      <c r="AH183" s="19" t="str">
        <f t="shared" si="72"/>
        <v>C</v>
      </c>
      <c r="AI183" s="19" t="str">
        <f t="shared" si="73"/>
        <v>C</v>
      </c>
      <c r="AJ183" s="19" t="str">
        <f t="shared" si="74"/>
        <v>ACC</v>
      </c>
      <c r="AK183" s="19" t="str">
        <f t="shared" si="75"/>
        <v>T</v>
      </c>
      <c r="AL183" s="19"/>
      <c r="AM183" s="19"/>
      <c r="AN183" s="19"/>
      <c r="AO183" s="19"/>
      <c r="AP183" s="19"/>
      <c r="AQ183" s="19" t="s">
        <v>26</v>
      </c>
      <c r="AR183" s="19" t="s">
        <v>26</v>
      </c>
      <c r="AS183" s="19" t="s">
        <v>26</v>
      </c>
      <c r="AT183" s="19" t="str">
        <f t="shared" si="76"/>
        <v>AAA</v>
      </c>
      <c r="AU183" s="19" t="s">
        <v>1378</v>
      </c>
      <c r="AV183" s="19"/>
      <c r="AW183" s="19"/>
      <c r="AX183" s="19"/>
      <c r="AY183" s="19"/>
      <c r="AZ183" s="19"/>
      <c r="BA183" s="19" t="str">
        <f t="shared" ca="1" si="77"/>
        <v>A</v>
      </c>
      <c r="BB183" s="19" t="str">
        <f t="shared" ca="1" si="78"/>
        <v>G</v>
      </c>
      <c r="BC183" s="19" t="str">
        <f t="shared" ca="1" si="79"/>
        <v>A</v>
      </c>
      <c r="BD183" s="19" t="str">
        <f t="shared" ca="1" si="80"/>
        <v>AGA</v>
      </c>
      <c r="BE183" s="19" t="str">
        <f t="shared" ca="1" si="81"/>
        <v>R</v>
      </c>
      <c r="BF183" s="19"/>
      <c r="BG183" s="19"/>
      <c r="BH183" s="19"/>
      <c r="BI183" s="19"/>
      <c r="BJ183" s="19"/>
    </row>
    <row r="184" spans="1:62" x14ac:dyDescent="0.15">
      <c r="A184" s="19">
        <v>173</v>
      </c>
      <c r="B184" s="19">
        <v>-1.4703450000013163</v>
      </c>
      <c r="C184" s="19">
        <v>0.3480775000141989</v>
      </c>
      <c r="D184" s="19">
        <v>0.60935249999616303</v>
      </c>
      <c r="E184" s="19">
        <v>-2.5257299999999998</v>
      </c>
      <c r="F184" s="19">
        <f ca="1">'result(Ti-Al)'!AK196</f>
        <v>-2.0483936725513994</v>
      </c>
      <c r="G184" s="19"/>
      <c r="H184" s="19"/>
      <c r="I184" s="19"/>
      <c r="J184" s="19"/>
      <c r="K184" s="19"/>
      <c r="L184" s="19">
        <v>173</v>
      </c>
      <c r="M184" s="19" t="str">
        <f t="shared" si="61"/>
        <v>A</v>
      </c>
      <c r="N184" s="19" t="str">
        <f t="shared" si="62"/>
        <v>G</v>
      </c>
      <c r="O184" s="19" t="str">
        <f t="shared" si="63"/>
        <v>A</v>
      </c>
      <c r="P184" s="19" t="str">
        <f t="shared" si="64"/>
        <v>AGA</v>
      </c>
      <c r="Q184" s="19" t="str">
        <f t="shared" si="65"/>
        <v>R</v>
      </c>
      <c r="R184" s="19"/>
      <c r="S184" s="19"/>
      <c r="T184" s="19"/>
      <c r="U184" s="19"/>
      <c r="V184" s="19"/>
      <c r="W184" s="19" t="str">
        <f t="shared" si="66"/>
        <v>A</v>
      </c>
      <c r="X184" s="19" t="str">
        <f t="shared" si="67"/>
        <v>A</v>
      </c>
      <c r="Y184" s="19" t="str">
        <f t="shared" si="68"/>
        <v>A</v>
      </c>
      <c r="Z184" s="19" t="str">
        <f t="shared" si="69"/>
        <v>AAA</v>
      </c>
      <c r="AA184" s="19" t="str">
        <f t="shared" si="70"/>
        <v>K</v>
      </c>
      <c r="AB184" s="19"/>
      <c r="AC184" s="19"/>
      <c r="AD184" s="19"/>
      <c r="AE184" s="19"/>
      <c r="AF184" s="19"/>
      <c r="AG184" s="19" t="str">
        <f t="shared" si="71"/>
        <v>A</v>
      </c>
      <c r="AH184" s="19" t="str">
        <f t="shared" si="72"/>
        <v>A</v>
      </c>
      <c r="AI184" s="19" t="str">
        <f t="shared" si="73"/>
        <v>A</v>
      </c>
      <c r="AJ184" s="19" t="str">
        <f t="shared" si="74"/>
        <v>AAA</v>
      </c>
      <c r="AK184" s="19" t="str">
        <f t="shared" si="75"/>
        <v>K</v>
      </c>
      <c r="AL184" s="19"/>
      <c r="AM184" s="19"/>
      <c r="AN184" s="19"/>
      <c r="AO184" s="19"/>
      <c r="AP184" s="19"/>
      <c r="AQ184" s="19" t="s">
        <v>26</v>
      </c>
      <c r="AR184" s="19" t="s">
        <v>1360</v>
      </c>
      <c r="AS184" s="19" t="s">
        <v>26</v>
      </c>
      <c r="AT184" s="19" t="str">
        <f t="shared" si="76"/>
        <v>AGA</v>
      </c>
      <c r="AU184" s="19" t="s">
        <v>1380</v>
      </c>
      <c r="AV184" s="19"/>
      <c r="AW184" s="19"/>
      <c r="AX184" s="19"/>
      <c r="AY184" s="19"/>
      <c r="AZ184" s="19"/>
      <c r="BA184" s="19" t="str">
        <f t="shared" ca="1" si="77"/>
        <v>A</v>
      </c>
      <c r="BB184" s="19" t="str">
        <f t="shared" ca="1" si="78"/>
        <v>G</v>
      </c>
      <c r="BC184" s="19" t="str">
        <f t="shared" ca="1" si="79"/>
        <v>A</v>
      </c>
      <c r="BD184" s="19" t="str">
        <f t="shared" ca="1" si="80"/>
        <v>AGA</v>
      </c>
      <c r="BE184" s="19" t="str">
        <f t="shared" ca="1" si="81"/>
        <v>R</v>
      </c>
      <c r="BF184" s="19"/>
      <c r="BG184" s="19"/>
      <c r="BH184" s="19"/>
      <c r="BI184" s="19"/>
      <c r="BJ184" s="19"/>
    </row>
    <row r="185" spans="1:62" x14ac:dyDescent="0.15">
      <c r="A185" s="19">
        <v>174</v>
      </c>
      <c r="B185" s="19">
        <v>-2.9263449999987756</v>
      </c>
      <c r="C185" s="19">
        <v>0.77407750001512454</v>
      </c>
      <c r="D185" s="19">
        <v>-2.3786475000022733</v>
      </c>
      <c r="E185" s="19">
        <v>-2.5447299999999999</v>
      </c>
      <c r="F185" s="19">
        <f ca="1">'result(Ti-Al)'!AK197</f>
        <v>-2.914227489944933</v>
      </c>
      <c r="G185" s="19"/>
      <c r="H185" s="19"/>
      <c r="I185" s="19"/>
      <c r="J185" s="19"/>
      <c r="K185" s="19"/>
      <c r="L185" s="19">
        <v>174</v>
      </c>
      <c r="M185" s="19" t="str">
        <f t="shared" si="61"/>
        <v>A</v>
      </c>
      <c r="N185" s="19" t="str">
        <f t="shared" si="62"/>
        <v>G</v>
      </c>
      <c r="O185" s="19" t="str">
        <f t="shared" si="63"/>
        <v>A</v>
      </c>
      <c r="P185" s="19" t="str">
        <f t="shared" si="64"/>
        <v>AGA</v>
      </c>
      <c r="Q185" s="19" t="str">
        <f t="shared" si="65"/>
        <v>R</v>
      </c>
      <c r="R185" s="19"/>
      <c r="S185" s="19"/>
      <c r="T185" s="19"/>
      <c r="U185" s="19"/>
      <c r="V185" s="19"/>
      <c r="W185" s="19" t="str">
        <f t="shared" si="66"/>
        <v>A</v>
      </c>
      <c r="X185" s="19" t="str">
        <f t="shared" si="67"/>
        <v>A</v>
      </c>
      <c r="Y185" s="19" t="str">
        <f t="shared" si="68"/>
        <v>A</v>
      </c>
      <c r="Z185" s="19" t="str">
        <f t="shared" si="69"/>
        <v>AAA</v>
      </c>
      <c r="AA185" s="19" t="str">
        <f t="shared" si="70"/>
        <v>K</v>
      </c>
      <c r="AB185" s="19"/>
      <c r="AC185" s="19"/>
      <c r="AD185" s="19"/>
      <c r="AE185" s="19"/>
      <c r="AF185" s="19"/>
      <c r="AG185" s="19" t="str">
        <f t="shared" si="71"/>
        <v>A</v>
      </c>
      <c r="AH185" s="19" t="str">
        <f t="shared" si="72"/>
        <v>G</v>
      </c>
      <c r="AI185" s="19" t="str">
        <f t="shared" si="73"/>
        <v>A</v>
      </c>
      <c r="AJ185" s="19" t="str">
        <f t="shared" si="74"/>
        <v>AGA</v>
      </c>
      <c r="AK185" s="19" t="str">
        <f t="shared" si="75"/>
        <v>R</v>
      </c>
      <c r="AL185" s="19"/>
      <c r="AM185" s="19"/>
      <c r="AN185" s="19"/>
      <c r="AO185" s="19"/>
      <c r="AP185" s="19"/>
      <c r="AQ185" s="19" t="s">
        <v>26</v>
      </c>
      <c r="AR185" s="19" t="s">
        <v>26</v>
      </c>
      <c r="AS185" s="19" t="s">
        <v>26</v>
      </c>
      <c r="AT185" s="19" t="str">
        <f t="shared" si="76"/>
        <v>AAA</v>
      </c>
      <c r="AU185" s="19" t="s">
        <v>1378</v>
      </c>
      <c r="AV185" s="19"/>
      <c r="AW185" s="19"/>
      <c r="AX185" s="19"/>
      <c r="AY185" s="19"/>
      <c r="AZ185" s="19"/>
      <c r="BA185" s="19" t="str">
        <f t="shared" ca="1" si="77"/>
        <v>A</v>
      </c>
      <c r="BB185" s="19" t="str">
        <f t="shared" ca="1" si="78"/>
        <v>G</v>
      </c>
      <c r="BC185" s="19" t="str">
        <f t="shared" ca="1" si="79"/>
        <v>A</v>
      </c>
      <c r="BD185" s="19" t="str">
        <f t="shared" ca="1" si="80"/>
        <v>AGA</v>
      </c>
      <c r="BE185" s="19" t="str">
        <f t="shared" ca="1" si="81"/>
        <v>R</v>
      </c>
      <c r="BF185" s="19"/>
      <c r="BG185" s="19"/>
      <c r="BH185" s="19"/>
      <c r="BI185" s="19"/>
      <c r="BJ185" s="19"/>
    </row>
    <row r="186" spans="1:62" x14ac:dyDescent="0.15">
      <c r="A186" s="19">
        <v>175</v>
      </c>
      <c r="B186" s="19">
        <v>-2.8973450000009393</v>
      </c>
      <c r="C186" s="19">
        <v>2.8020775000143772</v>
      </c>
      <c r="D186" s="19">
        <v>-2.3886475000018947</v>
      </c>
      <c r="E186" s="19">
        <v>-2.97173</v>
      </c>
      <c r="F186" s="19">
        <f ca="1">'result(Ti-Al)'!AK198</f>
        <v>-1.0081982388507293</v>
      </c>
      <c r="G186" s="19"/>
      <c r="H186" s="19"/>
      <c r="I186" s="19"/>
      <c r="J186" s="19"/>
      <c r="K186" s="19"/>
      <c r="L186" s="19">
        <v>175</v>
      </c>
      <c r="M186" s="19" t="str">
        <f t="shared" si="61"/>
        <v>A</v>
      </c>
      <c r="N186" s="19" t="str">
        <f t="shared" si="62"/>
        <v>G</v>
      </c>
      <c r="O186" s="19" t="str">
        <f t="shared" si="63"/>
        <v>A</v>
      </c>
      <c r="P186" s="19" t="str">
        <f t="shared" si="64"/>
        <v>AGA</v>
      </c>
      <c r="Q186" s="19" t="str">
        <f t="shared" si="65"/>
        <v>R</v>
      </c>
      <c r="R186" s="19"/>
      <c r="S186" s="19"/>
      <c r="T186" s="19"/>
      <c r="U186" s="19"/>
      <c r="V186" s="19"/>
      <c r="W186" s="19" t="str">
        <f t="shared" si="66"/>
        <v>A</v>
      </c>
      <c r="X186" s="19" t="str">
        <f t="shared" si="67"/>
        <v>C</v>
      </c>
      <c r="Y186" s="19" t="str">
        <f t="shared" si="68"/>
        <v>C</v>
      </c>
      <c r="Z186" s="19" t="str">
        <f t="shared" si="69"/>
        <v>ACC</v>
      </c>
      <c r="AA186" s="19" t="str">
        <f t="shared" si="70"/>
        <v>T</v>
      </c>
      <c r="AB186" s="19"/>
      <c r="AC186" s="19"/>
      <c r="AD186" s="19"/>
      <c r="AE186" s="19"/>
      <c r="AF186" s="19"/>
      <c r="AG186" s="19" t="str">
        <f t="shared" si="71"/>
        <v>A</v>
      </c>
      <c r="AH186" s="19" t="str">
        <f t="shared" si="72"/>
        <v>G</v>
      </c>
      <c r="AI186" s="19" t="str">
        <f t="shared" si="73"/>
        <v>A</v>
      </c>
      <c r="AJ186" s="19" t="str">
        <f t="shared" si="74"/>
        <v>AGA</v>
      </c>
      <c r="AK186" s="19" t="str">
        <f t="shared" si="75"/>
        <v>R</v>
      </c>
      <c r="AL186" s="19"/>
      <c r="AM186" s="19"/>
      <c r="AN186" s="19"/>
      <c r="AO186" s="19"/>
      <c r="AP186" s="19"/>
      <c r="AQ186" s="19" t="s">
        <v>26</v>
      </c>
      <c r="AR186" s="19" t="s">
        <v>26</v>
      </c>
      <c r="AS186" s="19" t="s">
        <v>26</v>
      </c>
      <c r="AT186" s="19" t="str">
        <f t="shared" si="76"/>
        <v>AAA</v>
      </c>
      <c r="AU186" s="19" t="s">
        <v>1378</v>
      </c>
      <c r="AV186" s="19"/>
      <c r="AW186" s="19"/>
      <c r="AX186" s="19"/>
      <c r="AY186" s="19"/>
      <c r="AZ186" s="19"/>
      <c r="BA186" s="19" t="str">
        <f t="shared" ca="1" si="77"/>
        <v>A</v>
      </c>
      <c r="BB186" s="19" t="str">
        <f t="shared" ca="1" si="78"/>
        <v>G</v>
      </c>
      <c r="BC186" s="19" t="str">
        <f t="shared" ca="1" si="79"/>
        <v>A</v>
      </c>
      <c r="BD186" s="19" t="str">
        <f t="shared" ca="1" si="80"/>
        <v>AGA</v>
      </c>
      <c r="BE186" s="19" t="str">
        <f t="shared" ca="1" si="81"/>
        <v>R</v>
      </c>
      <c r="BF186" s="19"/>
      <c r="BG186" s="19"/>
      <c r="BH186" s="19"/>
      <c r="BI186" s="19"/>
      <c r="BJ186" s="19"/>
    </row>
    <row r="187" spans="1:62" x14ac:dyDescent="0.15">
      <c r="A187" s="19">
        <v>176</v>
      </c>
      <c r="B187" s="19">
        <v>-2.9503449999985776</v>
      </c>
      <c r="C187" s="19">
        <v>5.1030775000135975</v>
      </c>
      <c r="D187" s="19">
        <v>-2.4886475000052144</v>
      </c>
      <c r="E187" s="19">
        <v>-3.91073</v>
      </c>
      <c r="F187" s="19">
        <f ca="1">'result(Ti-Al)'!AK199</f>
        <v>-2.6034910821476966</v>
      </c>
      <c r="G187" s="19"/>
      <c r="H187" s="19"/>
      <c r="I187" s="19"/>
      <c r="J187" s="19"/>
      <c r="K187" s="19"/>
      <c r="L187" s="19">
        <v>176</v>
      </c>
      <c r="M187" s="19" t="str">
        <f t="shared" si="61"/>
        <v>A</v>
      </c>
      <c r="N187" s="19" t="str">
        <f t="shared" si="62"/>
        <v>G</v>
      </c>
      <c r="O187" s="19" t="str">
        <f t="shared" si="63"/>
        <v>A</v>
      </c>
      <c r="P187" s="19" t="str">
        <f t="shared" si="64"/>
        <v>AGA</v>
      </c>
      <c r="Q187" s="19" t="str">
        <f t="shared" si="65"/>
        <v>R</v>
      </c>
      <c r="R187" s="19"/>
      <c r="S187" s="19"/>
      <c r="T187" s="19"/>
      <c r="U187" s="19"/>
      <c r="V187" s="19"/>
      <c r="W187" s="19" t="str">
        <f t="shared" si="66"/>
        <v>C</v>
      </c>
      <c r="X187" s="19" t="str">
        <f t="shared" si="67"/>
        <v>C</v>
      </c>
      <c r="Y187" s="19" t="str">
        <f t="shared" si="68"/>
        <v>T</v>
      </c>
      <c r="Z187" s="19" t="str">
        <f t="shared" si="69"/>
        <v>CCT</v>
      </c>
      <c r="AA187" s="19" t="str">
        <f t="shared" si="70"/>
        <v>P</v>
      </c>
      <c r="AB187" s="19"/>
      <c r="AC187" s="19"/>
      <c r="AD187" s="19"/>
      <c r="AE187" s="19"/>
      <c r="AF187" s="19"/>
      <c r="AG187" s="19" t="str">
        <f t="shared" si="71"/>
        <v>A</v>
      </c>
      <c r="AH187" s="19" t="str">
        <f t="shared" si="72"/>
        <v>G</v>
      </c>
      <c r="AI187" s="19" t="str">
        <f t="shared" si="73"/>
        <v>A</v>
      </c>
      <c r="AJ187" s="19" t="str">
        <f t="shared" si="74"/>
        <v>AGA</v>
      </c>
      <c r="AK187" s="19" t="str">
        <f t="shared" si="75"/>
        <v>R</v>
      </c>
      <c r="AL187" s="19"/>
      <c r="AM187" s="19"/>
      <c r="AN187" s="19"/>
      <c r="AO187" s="19"/>
      <c r="AP187" s="19"/>
      <c r="AQ187" s="19" t="s">
        <v>26</v>
      </c>
      <c r="AR187" s="19" t="s">
        <v>26</v>
      </c>
      <c r="AS187" s="19" t="s">
        <v>1358</v>
      </c>
      <c r="AT187" s="19" t="str">
        <f t="shared" si="76"/>
        <v>AAC</v>
      </c>
      <c r="AU187" s="19" t="s">
        <v>1382</v>
      </c>
      <c r="AV187" s="19"/>
      <c r="AW187" s="19"/>
      <c r="AX187" s="19"/>
      <c r="AY187" s="19"/>
      <c r="AZ187" s="19"/>
      <c r="BA187" s="19" t="str">
        <f t="shared" ca="1" si="77"/>
        <v>A</v>
      </c>
      <c r="BB187" s="19" t="str">
        <f t="shared" ca="1" si="78"/>
        <v>G</v>
      </c>
      <c r="BC187" s="19" t="str">
        <f t="shared" ca="1" si="79"/>
        <v>A</v>
      </c>
      <c r="BD187" s="19" t="str">
        <f t="shared" ca="1" si="80"/>
        <v>AGA</v>
      </c>
      <c r="BE187" s="19" t="str">
        <f t="shared" ca="1" si="81"/>
        <v>R</v>
      </c>
      <c r="BF187" s="19"/>
      <c r="BG187" s="19"/>
      <c r="BH187" s="19"/>
      <c r="BI187" s="19"/>
      <c r="BJ187" s="19"/>
    </row>
    <row r="188" spans="1:62" x14ac:dyDescent="0.15">
      <c r="A188" s="19">
        <v>177</v>
      </c>
      <c r="B188" s="19">
        <v>-0.66234499999850982</v>
      </c>
      <c r="C188" s="19">
        <v>5.4530775000145582</v>
      </c>
      <c r="D188" s="19">
        <v>-4.4926475000046651</v>
      </c>
      <c r="E188" s="19">
        <v>0.29926799999999998</v>
      </c>
      <c r="F188" s="19">
        <f ca="1">'result(Ti-Al)'!AK200</f>
        <v>-2.0448944897957171</v>
      </c>
      <c r="G188" s="19"/>
      <c r="H188" s="19"/>
      <c r="I188" s="19"/>
      <c r="J188" s="19"/>
      <c r="K188" s="19"/>
      <c r="L188" s="19">
        <v>177</v>
      </c>
      <c r="M188" s="19" t="str">
        <f t="shared" si="61"/>
        <v>A</v>
      </c>
      <c r="N188" s="19" t="str">
        <f t="shared" si="62"/>
        <v>G</v>
      </c>
      <c r="O188" s="19" t="str">
        <f t="shared" si="63"/>
        <v>A</v>
      </c>
      <c r="P188" s="19" t="str">
        <f t="shared" si="64"/>
        <v>AGA</v>
      </c>
      <c r="Q188" s="19" t="str">
        <f t="shared" si="65"/>
        <v>R</v>
      </c>
      <c r="R188" s="19"/>
      <c r="S188" s="19"/>
      <c r="T188" s="19"/>
      <c r="U188" s="19"/>
      <c r="V188" s="19"/>
      <c r="W188" s="19" t="str">
        <f t="shared" si="66"/>
        <v>C</v>
      </c>
      <c r="X188" s="19" t="str">
        <f t="shared" si="67"/>
        <v>C</v>
      </c>
      <c r="Y188" s="19" t="str">
        <f t="shared" si="68"/>
        <v>T</v>
      </c>
      <c r="Z188" s="19" t="str">
        <f t="shared" si="69"/>
        <v>CCT</v>
      </c>
      <c r="AA188" s="19" t="str">
        <f t="shared" si="70"/>
        <v>P</v>
      </c>
      <c r="AB188" s="19"/>
      <c r="AC188" s="19"/>
      <c r="AD188" s="19"/>
      <c r="AE188" s="19"/>
      <c r="AF188" s="19"/>
      <c r="AG188" s="19" t="str">
        <f t="shared" si="71"/>
        <v>G</v>
      </c>
      <c r="AH188" s="19" t="str">
        <f t="shared" si="72"/>
        <v>T</v>
      </c>
      <c r="AI188" s="19" t="str">
        <f t="shared" si="73"/>
        <v>G</v>
      </c>
      <c r="AJ188" s="19" t="str">
        <f t="shared" si="74"/>
        <v>GTG</v>
      </c>
      <c r="AK188" s="19" t="str">
        <f t="shared" si="75"/>
        <v>V</v>
      </c>
      <c r="AL188" s="19"/>
      <c r="AM188" s="19"/>
      <c r="AN188" s="19"/>
      <c r="AO188" s="19"/>
      <c r="AP188" s="19"/>
      <c r="AQ188" s="19" t="s">
        <v>26</v>
      </c>
      <c r="AR188" s="19" t="s">
        <v>26</v>
      </c>
      <c r="AS188" s="19" t="s">
        <v>1358</v>
      </c>
      <c r="AT188" s="19" t="str">
        <f t="shared" si="76"/>
        <v>AAC</v>
      </c>
      <c r="AU188" s="19" t="s">
        <v>1382</v>
      </c>
      <c r="AV188" s="19"/>
      <c r="AW188" s="19"/>
      <c r="AX188" s="19"/>
      <c r="AY188" s="19"/>
      <c r="AZ188" s="19"/>
      <c r="BA188" s="19" t="str">
        <f t="shared" ca="1" si="77"/>
        <v>A</v>
      </c>
      <c r="BB188" s="19" t="str">
        <f t="shared" ca="1" si="78"/>
        <v>G</v>
      </c>
      <c r="BC188" s="19" t="str">
        <f t="shared" ca="1" si="79"/>
        <v>A</v>
      </c>
      <c r="BD188" s="19" t="str">
        <f t="shared" ca="1" si="80"/>
        <v>AGA</v>
      </c>
      <c r="BE188" s="19" t="str">
        <f t="shared" ca="1" si="81"/>
        <v>R</v>
      </c>
      <c r="BF188" s="19"/>
      <c r="BG188" s="19"/>
      <c r="BH188" s="19"/>
      <c r="BI188" s="19"/>
      <c r="BJ188" s="19"/>
    </row>
    <row r="189" spans="1:62" x14ac:dyDescent="0.15">
      <c r="A189" s="19">
        <v>178</v>
      </c>
      <c r="B189" s="19">
        <v>-0.54034500000099683</v>
      </c>
      <c r="C189" s="19">
        <v>2.3100775000166607</v>
      </c>
      <c r="D189" s="19">
        <v>-4.7176475000050289</v>
      </c>
      <c r="E189" s="19">
        <v>0.30626799999999998</v>
      </c>
      <c r="F189" s="19">
        <f ca="1">'result(Ti-Al)'!AK201</f>
        <v>-3.9527875011770099</v>
      </c>
      <c r="G189" s="19"/>
      <c r="H189" s="19"/>
      <c r="I189" s="19"/>
      <c r="J189" s="19"/>
      <c r="K189" s="19"/>
      <c r="L189" s="19">
        <v>178</v>
      </c>
      <c r="M189" s="19" t="str">
        <f t="shared" si="61"/>
        <v>A</v>
      </c>
      <c r="N189" s="19" t="str">
        <f t="shared" si="62"/>
        <v>G</v>
      </c>
      <c r="O189" s="19" t="str">
        <f t="shared" si="63"/>
        <v>A</v>
      </c>
      <c r="P189" s="19" t="str">
        <f t="shared" si="64"/>
        <v>AGA</v>
      </c>
      <c r="Q189" s="19" t="str">
        <f t="shared" si="65"/>
        <v>R</v>
      </c>
      <c r="R189" s="19"/>
      <c r="S189" s="19"/>
      <c r="T189" s="19"/>
      <c r="U189" s="19"/>
      <c r="V189" s="19"/>
      <c r="W189" s="19" t="str">
        <f t="shared" si="66"/>
        <v>A</v>
      </c>
      <c r="X189" s="19" t="str">
        <f t="shared" si="67"/>
        <v>C</v>
      </c>
      <c r="Y189" s="19" t="str">
        <f t="shared" si="68"/>
        <v>C</v>
      </c>
      <c r="Z189" s="19" t="str">
        <f t="shared" si="69"/>
        <v>ACC</v>
      </c>
      <c r="AA189" s="19" t="str">
        <f t="shared" si="70"/>
        <v>T</v>
      </c>
      <c r="AB189" s="19"/>
      <c r="AC189" s="19"/>
      <c r="AD189" s="19"/>
      <c r="AE189" s="19"/>
      <c r="AF189" s="19"/>
      <c r="AG189" s="19" t="str">
        <f t="shared" si="71"/>
        <v>G</v>
      </c>
      <c r="AH189" s="19" t="str">
        <f t="shared" si="72"/>
        <v>T</v>
      </c>
      <c r="AI189" s="19" t="str">
        <f t="shared" si="73"/>
        <v>G</v>
      </c>
      <c r="AJ189" s="19" t="str">
        <f t="shared" si="74"/>
        <v>GTG</v>
      </c>
      <c r="AK189" s="19" t="str">
        <f t="shared" si="75"/>
        <v>V</v>
      </c>
      <c r="AL189" s="19"/>
      <c r="AM189" s="19"/>
      <c r="AN189" s="19"/>
      <c r="AO189" s="19"/>
      <c r="AP189" s="19"/>
      <c r="AQ189" s="19" t="s">
        <v>26</v>
      </c>
      <c r="AR189" s="19" t="s">
        <v>26</v>
      </c>
      <c r="AS189" s="19" t="s">
        <v>1358</v>
      </c>
      <c r="AT189" s="19" t="str">
        <f t="shared" si="76"/>
        <v>AAC</v>
      </c>
      <c r="AU189" s="19" t="s">
        <v>1382</v>
      </c>
      <c r="AV189" s="19"/>
      <c r="AW189" s="19"/>
      <c r="AX189" s="19"/>
      <c r="AY189" s="19"/>
      <c r="AZ189" s="19"/>
      <c r="BA189" s="19" t="str">
        <f t="shared" ca="1" si="77"/>
        <v>G</v>
      </c>
      <c r="BB189" s="19" t="str">
        <f t="shared" ca="1" si="78"/>
        <v>G</v>
      </c>
      <c r="BC189" s="19" t="str">
        <f t="shared" ca="1" si="79"/>
        <v>G</v>
      </c>
      <c r="BD189" s="19" t="str">
        <f t="shared" ca="1" si="80"/>
        <v>GGG</v>
      </c>
      <c r="BE189" s="19" t="str">
        <f t="shared" ca="1" si="81"/>
        <v>G</v>
      </c>
      <c r="BF189" s="19"/>
      <c r="BG189" s="19"/>
      <c r="BH189" s="19"/>
      <c r="BI189" s="19"/>
      <c r="BJ189" s="19"/>
    </row>
    <row r="190" spans="1:62" x14ac:dyDescent="0.15">
      <c r="A190" s="19">
        <v>179</v>
      </c>
      <c r="B190" s="19">
        <v>-0.9973450000018147</v>
      </c>
      <c r="C190" s="19">
        <v>1.727077500014218</v>
      </c>
      <c r="D190" s="19">
        <v>-4.4586475000052417</v>
      </c>
      <c r="E190" s="19">
        <v>2.191268</v>
      </c>
      <c r="F190" s="19">
        <f ca="1">'result(Ti-Al)'!AK202</f>
        <v>-3.0941636775077321</v>
      </c>
      <c r="G190" s="19"/>
      <c r="H190" s="19"/>
      <c r="I190" s="19"/>
      <c r="J190" s="19"/>
      <c r="K190" s="19"/>
      <c r="L190" s="19">
        <v>179</v>
      </c>
      <c r="M190" s="19" t="str">
        <f t="shared" si="61"/>
        <v>A</v>
      </c>
      <c r="N190" s="19" t="str">
        <f t="shared" si="62"/>
        <v>G</v>
      </c>
      <c r="O190" s="19" t="str">
        <f t="shared" si="63"/>
        <v>A</v>
      </c>
      <c r="P190" s="19" t="str">
        <f t="shared" si="64"/>
        <v>AGA</v>
      </c>
      <c r="Q190" s="19" t="str">
        <f t="shared" si="65"/>
        <v>R</v>
      </c>
      <c r="R190" s="19"/>
      <c r="S190" s="19"/>
      <c r="T190" s="19"/>
      <c r="U190" s="19"/>
      <c r="V190" s="19"/>
      <c r="W190" s="19" t="str">
        <f t="shared" si="66"/>
        <v>A</v>
      </c>
      <c r="X190" s="19" t="str">
        <f t="shared" si="67"/>
        <v>A</v>
      </c>
      <c r="Y190" s="19" t="str">
        <f t="shared" si="68"/>
        <v>C</v>
      </c>
      <c r="Z190" s="19" t="str">
        <f t="shared" si="69"/>
        <v>AAC</v>
      </c>
      <c r="AA190" s="19" t="str">
        <f t="shared" si="70"/>
        <v>N</v>
      </c>
      <c r="AB190" s="19"/>
      <c r="AC190" s="19"/>
      <c r="AD190" s="19"/>
      <c r="AE190" s="19"/>
      <c r="AF190" s="19"/>
      <c r="AG190" s="19" t="str">
        <f t="shared" si="71"/>
        <v>G</v>
      </c>
      <c r="AH190" s="19" t="str">
        <f t="shared" si="72"/>
        <v>T</v>
      </c>
      <c r="AI190" s="19" t="str">
        <f t="shared" si="73"/>
        <v>G</v>
      </c>
      <c r="AJ190" s="19" t="str">
        <f t="shared" si="74"/>
        <v>GTG</v>
      </c>
      <c r="AK190" s="19" t="str">
        <f t="shared" si="75"/>
        <v>V</v>
      </c>
      <c r="AL190" s="19"/>
      <c r="AM190" s="19"/>
      <c r="AN190" s="19"/>
      <c r="AO190" s="19"/>
      <c r="AP190" s="19"/>
      <c r="AQ190" s="19" t="s">
        <v>26</v>
      </c>
      <c r="AR190" s="19" t="s">
        <v>1360</v>
      </c>
      <c r="AS190" s="19" t="s">
        <v>26</v>
      </c>
      <c r="AT190" s="19" t="str">
        <f t="shared" si="76"/>
        <v>AGA</v>
      </c>
      <c r="AU190" s="19" t="s">
        <v>1380</v>
      </c>
      <c r="AV190" s="19"/>
      <c r="AW190" s="19"/>
      <c r="AX190" s="19"/>
      <c r="AY190" s="19"/>
      <c r="AZ190" s="19"/>
      <c r="BA190" s="19" t="str">
        <f t="shared" ca="1" si="77"/>
        <v>G</v>
      </c>
      <c r="BB190" s="19" t="str">
        <f t="shared" ca="1" si="78"/>
        <v>G</v>
      </c>
      <c r="BC190" s="19" t="str">
        <f t="shared" ca="1" si="79"/>
        <v>G</v>
      </c>
      <c r="BD190" s="19" t="str">
        <f t="shared" ca="1" si="80"/>
        <v>GGG</v>
      </c>
      <c r="BE190" s="19" t="str">
        <f t="shared" ca="1" si="81"/>
        <v>G</v>
      </c>
      <c r="BF190" s="19"/>
      <c r="BG190" s="19"/>
      <c r="BH190" s="19"/>
      <c r="BI190" s="19"/>
      <c r="BJ190" s="19"/>
    </row>
    <row r="191" spans="1:62" x14ac:dyDescent="0.15">
      <c r="A191" s="19">
        <v>180</v>
      </c>
      <c r="B191" s="19">
        <v>1.4236549999999681</v>
      </c>
      <c r="C191" s="19">
        <v>-0.33192249998492684</v>
      </c>
      <c r="D191" s="19">
        <v>-4.5466475000033313</v>
      </c>
      <c r="E191" s="19">
        <v>0.83226800000000001</v>
      </c>
      <c r="F191" s="19">
        <f ca="1">'result(Ti-Al)'!AK203</f>
        <v>-0.82905962134916455</v>
      </c>
      <c r="G191" s="19"/>
      <c r="H191" s="19"/>
      <c r="I191" s="19"/>
      <c r="J191" s="19"/>
      <c r="K191" s="19"/>
      <c r="L191" s="19">
        <v>180</v>
      </c>
      <c r="M191" s="19" t="str">
        <f t="shared" si="61"/>
        <v>A</v>
      </c>
      <c r="N191" s="19" t="str">
        <f t="shared" si="62"/>
        <v>A</v>
      </c>
      <c r="O191" s="19" t="str">
        <f t="shared" si="63"/>
        <v>C</v>
      </c>
      <c r="P191" s="19" t="str">
        <f t="shared" si="64"/>
        <v>AAC</v>
      </c>
      <c r="Q191" s="19" t="str">
        <f t="shared" si="65"/>
        <v>N</v>
      </c>
      <c r="R191" s="19"/>
      <c r="S191" s="19"/>
      <c r="T191" s="19"/>
      <c r="U191" s="19"/>
      <c r="V191" s="19"/>
      <c r="W191" s="19" t="str">
        <f t="shared" si="66"/>
        <v>A</v>
      </c>
      <c r="X191" s="19" t="str">
        <f t="shared" si="67"/>
        <v>G</v>
      </c>
      <c r="Y191" s="19" t="str">
        <f t="shared" si="68"/>
        <v>A</v>
      </c>
      <c r="Z191" s="19" t="str">
        <f t="shared" si="69"/>
        <v>AGA</v>
      </c>
      <c r="AA191" s="19" t="str">
        <f t="shared" si="70"/>
        <v>R</v>
      </c>
      <c r="AB191" s="19"/>
      <c r="AC191" s="19"/>
      <c r="AD191" s="19"/>
      <c r="AE191" s="19"/>
      <c r="AF191" s="19"/>
      <c r="AG191" s="19" t="str">
        <f t="shared" si="71"/>
        <v>G</v>
      </c>
      <c r="AH191" s="19" t="str">
        <f t="shared" si="72"/>
        <v>T</v>
      </c>
      <c r="AI191" s="19" t="str">
        <f t="shared" si="73"/>
        <v>G</v>
      </c>
      <c r="AJ191" s="19" t="str">
        <f t="shared" si="74"/>
        <v>GTG</v>
      </c>
      <c r="AK191" s="19" t="str">
        <f t="shared" si="75"/>
        <v>V</v>
      </c>
      <c r="AL191" s="19"/>
      <c r="AM191" s="19"/>
      <c r="AN191" s="19"/>
      <c r="AO191" s="19"/>
      <c r="AP191" s="19"/>
      <c r="AQ191" s="19" t="s">
        <v>26</v>
      </c>
      <c r="AR191" s="19" t="s">
        <v>1360</v>
      </c>
      <c r="AS191" s="19" t="s">
        <v>26</v>
      </c>
      <c r="AT191" s="19" t="str">
        <f t="shared" si="76"/>
        <v>AGA</v>
      </c>
      <c r="AU191" s="19" t="s">
        <v>1380</v>
      </c>
      <c r="AV191" s="19"/>
      <c r="AW191" s="19"/>
      <c r="AX191" s="19"/>
      <c r="AY191" s="19"/>
      <c r="AZ191" s="19"/>
      <c r="BA191" s="19" t="str">
        <f t="shared" ca="1" si="77"/>
        <v>A</v>
      </c>
      <c r="BB191" s="19" t="str">
        <f t="shared" ca="1" si="78"/>
        <v>G</v>
      </c>
      <c r="BC191" s="19" t="str">
        <f t="shared" ca="1" si="79"/>
        <v>A</v>
      </c>
      <c r="BD191" s="19" t="str">
        <f t="shared" ca="1" si="80"/>
        <v>AGA</v>
      </c>
      <c r="BE191" s="19" t="str">
        <f t="shared" ca="1" si="81"/>
        <v>R</v>
      </c>
      <c r="BF191" s="19"/>
      <c r="BG191" s="19"/>
      <c r="BH191" s="19"/>
      <c r="BI191" s="19"/>
      <c r="BJ191" s="19"/>
    </row>
    <row r="192" spans="1:62" x14ac:dyDescent="0.15">
      <c r="A192" s="19">
        <v>181</v>
      </c>
      <c r="B192" s="19">
        <v>1.3426549999984161</v>
      </c>
      <c r="C192" s="19">
        <v>-0.77192249998603302</v>
      </c>
      <c r="D192" s="19">
        <v>-5.0176475000043297</v>
      </c>
      <c r="E192" s="19">
        <v>1.0412680000000001</v>
      </c>
      <c r="F192" s="19">
        <f ca="1">'result(Ti-Al)'!AK204</f>
        <v>-1.7419822450273101</v>
      </c>
      <c r="G192" s="19"/>
      <c r="H192" s="19"/>
      <c r="I192" s="19"/>
      <c r="J192" s="19"/>
      <c r="K192" s="19"/>
      <c r="L192" s="19">
        <v>181</v>
      </c>
      <c r="M192" s="19" t="str">
        <f t="shared" si="61"/>
        <v>A</v>
      </c>
      <c r="N192" s="19" t="str">
        <f t="shared" si="62"/>
        <v>A</v>
      </c>
      <c r="O192" s="19" t="str">
        <f t="shared" si="63"/>
        <v>C</v>
      </c>
      <c r="P192" s="19" t="str">
        <f t="shared" si="64"/>
        <v>AAC</v>
      </c>
      <c r="Q192" s="19" t="str">
        <f t="shared" si="65"/>
        <v>N</v>
      </c>
      <c r="R192" s="19"/>
      <c r="S192" s="19"/>
      <c r="T192" s="19"/>
      <c r="U192" s="19"/>
      <c r="V192" s="19"/>
      <c r="W192" s="19" t="str">
        <f t="shared" si="66"/>
        <v>A</v>
      </c>
      <c r="X192" s="19" t="str">
        <f t="shared" si="67"/>
        <v>G</v>
      </c>
      <c r="Y192" s="19" t="str">
        <f t="shared" si="68"/>
        <v>A</v>
      </c>
      <c r="Z192" s="19" t="str">
        <f t="shared" si="69"/>
        <v>AGA</v>
      </c>
      <c r="AA192" s="19" t="str">
        <f t="shared" si="70"/>
        <v>R</v>
      </c>
      <c r="AB192" s="19"/>
      <c r="AC192" s="19"/>
      <c r="AD192" s="19"/>
      <c r="AE192" s="19"/>
      <c r="AF192" s="19"/>
      <c r="AG192" s="19" t="str">
        <f t="shared" si="71"/>
        <v>G</v>
      </c>
      <c r="AH192" s="19" t="str">
        <f t="shared" si="72"/>
        <v>T</v>
      </c>
      <c r="AI192" s="19" t="str">
        <f t="shared" si="73"/>
        <v>G</v>
      </c>
      <c r="AJ192" s="19" t="str">
        <f t="shared" si="74"/>
        <v>GTG</v>
      </c>
      <c r="AK192" s="19" t="str">
        <f t="shared" si="75"/>
        <v>V</v>
      </c>
      <c r="AL192" s="19"/>
      <c r="AM192" s="19"/>
      <c r="AN192" s="19"/>
      <c r="AO192" s="19"/>
      <c r="AP192" s="19"/>
      <c r="AQ192" s="19" t="s">
        <v>26</v>
      </c>
      <c r="AR192" s="19" t="s">
        <v>26</v>
      </c>
      <c r="AS192" s="19" t="s">
        <v>26</v>
      </c>
      <c r="AT192" s="19" t="str">
        <f t="shared" si="76"/>
        <v>AAA</v>
      </c>
      <c r="AU192" s="19" t="s">
        <v>1378</v>
      </c>
      <c r="AV192" s="19"/>
      <c r="AW192" s="19"/>
      <c r="AX192" s="19"/>
      <c r="AY192" s="19"/>
      <c r="AZ192" s="19"/>
      <c r="BA192" s="19" t="str">
        <f t="shared" ca="1" si="77"/>
        <v>A</v>
      </c>
      <c r="BB192" s="19" t="str">
        <f t="shared" ca="1" si="78"/>
        <v>G</v>
      </c>
      <c r="BC192" s="19" t="str">
        <f t="shared" ca="1" si="79"/>
        <v>A</v>
      </c>
      <c r="BD192" s="19" t="str">
        <f t="shared" ca="1" si="80"/>
        <v>AGA</v>
      </c>
      <c r="BE192" s="19" t="str">
        <f t="shared" ca="1" si="81"/>
        <v>R</v>
      </c>
      <c r="BF192" s="19"/>
      <c r="BG192" s="19"/>
      <c r="BH192" s="19"/>
      <c r="BI192" s="19"/>
      <c r="BJ192" s="19"/>
    </row>
    <row r="193" spans="1:62" x14ac:dyDescent="0.15">
      <c r="A193" s="19">
        <v>182</v>
      </c>
      <c r="B193" s="19">
        <v>1.3276550000007603</v>
      </c>
      <c r="C193" s="19">
        <v>-1.8079224999851817</v>
      </c>
      <c r="D193" s="19">
        <v>-3.8966475000030698</v>
      </c>
      <c r="E193" s="19">
        <v>-1.12073</v>
      </c>
      <c r="F193" s="19">
        <f ca="1">'result(Ti-Al)'!AK205</f>
        <v>-0.51486458048177353</v>
      </c>
      <c r="G193" s="19"/>
      <c r="H193" s="19"/>
      <c r="I193" s="19"/>
      <c r="J193" s="19"/>
      <c r="K193" s="19"/>
      <c r="L193" s="19">
        <v>182</v>
      </c>
      <c r="M193" s="19" t="str">
        <f t="shared" si="61"/>
        <v>A</v>
      </c>
      <c r="N193" s="19" t="str">
        <f t="shared" si="62"/>
        <v>A</v>
      </c>
      <c r="O193" s="19" t="str">
        <f t="shared" si="63"/>
        <v>C</v>
      </c>
      <c r="P193" s="19" t="str">
        <f t="shared" si="64"/>
        <v>AAC</v>
      </c>
      <c r="Q193" s="19" t="str">
        <f t="shared" si="65"/>
        <v>N</v>
      </c>
      <c r="R193" s="19"/>
      <c r="S193" s="19"/>
      <c r="T193" s="19"/>
      <c r="U193" s="19"/>
      <c r="V193" s="19"/>
      <c r="W193" s="19" t="str">
        <f t="shared" si="66"/>
        <v>A</v>
      </c>
      <c r="X193" s="19" t="str">
        <f t="shared" si="67"/>
        <v>G</v>
      </c>
      <c r="Y193" s="19" t="str">
        <f t="shared" si="68"/>
        <v>A</v>
      </c>
      <c r="Z193" s="19" t="str">
        <f t="shared" si="69"/>
        <v>AGA</v>
      </c>
      <c r="AA193" s="19" t="str">
        <f t="shared" si="70"/>
        <v>R</v>
      </c>
      <c r="AB193" s="19"/>
      <c r="AC193" s="19"/>
      <c r="AD193" s="19"/>
      <c r="AE193" s="19"/>
      <c r="AF193" s="19"/>
      <c r="AG193" s="19" t="str">
        <f t="shared" si="71"/>
        <v>G</v>
      </c>
      <c r="AH193" s="19" t="str">
        <f t="shared" si="72"/>
        <v>G</v>
      </c>
      <c r="AI193" s="19" t="str">
        <f t="shared" si="73"/>
        <v>G</v>
      </c>
      <c r="AJ193" s="19" t="str">
        <f t="shared" si="74"/>
        <v>GGG</v>
      </c>
      <c r="AK193" s="19" t="str">
        <f t="shared" si="75"/>
        <v>G</v>
      </c>
      <c r="AL193" s="19"/>
      <c r="AM193" s="19"/>
      <c r="AN193" s="19"/>
      <c r="AO193" s="19"/>
      <c r="AP193" s="19"/>
      <c r="AQ193" s="19" t="s">
        <v>26</v>
      </c>
      <c r="AR193" s="19" t="s">
        <v>1360</v>
      </c>
      <c r="AS193" s="19" t="s">
        <v>26</v>
      </c>
      <c r="AT193" s="19" t="str">
        <f t="shared" si="76"/>
        <v>AGA</v>
      </c>
      <c r="AU193" s="19" t="s">
        <v>1380</v>
      </c>
      <c r="AV193" s="19"/>
      <c r="AW193" s="19"/>
      <c r="AX193" s="19"/>
      <c r="AY193" s="19"/>
      <c r="AZ193" s="19"/>
      <c r="BA193" s="19" t="str">
        <f t="shared" ca="1" si="77"/>
        <v>A</v>
      </c>
      <c r="BB193" s="19" t="str">
        <f t="shared" ca="1" si="78"/>
        <v>G</v>
      </c>
      <c r="BC193" s="19" t="str">
        <f t="shared" ca="1" si="79"/>
        <v>A</v>
      </c>
      <c r="BD193" s="19" t="str">
        <f t="shared" ca="1" si="80"/>
        <v>AGA</v>
      </c>
      <c r="BE193" s="19" t="str">
        <f t="shared" ca="1" si="81"/>
        <v>R</v>
      </c>
      <c r="BF193" s="19"/>
      <c r="BG193" s="19"/>
      <c r="BH193" s="19"/>
      <c r="BI193" s="19"/>
      <c r="BJ193" s="19"/>
    </row>
    <row r="194" spans="1:62" x14ac:dyDescent="0.15">
      <c r="A194" s="19">
        <v>183</v>
      </c>
      <c r="B194" s="19">
        <v>-0.24034500000169601</v>
      </c>
      <c r="C194" s="19">
        <v>-2.5009224999834601</v>
      </c>
      <c r="D194" s="19">
        <v>0.45235249999819871</v>
      </c>
      <c r="E194" s="19">
        <v>-1.1417299999999999</v>
      </c>
      <c r="F194" s="19">
        <f ca="1">'result(Ti-Al)'!AK206</f>
        <v>-0.71460202799666273</v>
      </c>
      <c r="G194" s="19"/>
      <c r="H194" s="19"/>
      <c r="I194" s="19"/>
      <c r="J194" s="19"/>
      <c r="K194" s="19"/>
      <c r="L194" s="19">
        <v>183</v>
      </c>
      <c r="M194" s="19" t="str">
        <f t="shared" si="61"/>
        <v>A</v>
      </c>
      <c r="N194" s="19" t="str">
        <f t="shared" si="62"/>
        <v>G</v>
      </c>
      <c r="O194" s="19" t="str">
        <f t="shared" si="63"/>
        <v>A</v>
      </c>
      <c r="P194" s="19" t="str">
        <f t="shared" si="64"/>
        <v>AGA</v>
      </c>
      <c r="Q194" s="19" t="str">
        <f t="shared" si="65"/>
        <v>R</v>
      </c>
      <c r="R194" s="19"/>
      <c r="S194" s="19"/>
      <c r="T194" s="19"/>
      <c r="U194" s="19"/>
      <c r="V194" s="19"/>
      <c r="W194" s="19" t="str">
        <f t="shared" si="66"/>
        <v>A</v>
      </c>
      <c r="X194" s="19" t="str">
        <f t="shared" si="67"/>
        <v>G</v>
      </c>
      <c r="Y194" s="19" t="str">
        <f t="shared" si="68"/>
        <v>A</v>
      </c>
      <c r="Z194" s="19" t="str">
        <f t="shared" si="69"/>
        <v>AGA</v>
      </c>
      <c r="AA194" s="19" t="str">
        <f t="shared" si="70"/>
        <v>R</v>
      </c>
      <c r="AB194" s="19"/>
      <c r="AC194" s="19"/>
      <c r="AD194" s="19"/>
      <c r="AE194" s="19"/>
      <c r="AF194" s="19"/>
      <c r="AG194" s="19" t="str">
        <f t="shared" si="71"/>
        <v>A</v>
      </c>
      <c r="AH194" s="19" t="str">
        <f t="shared" si="72"/>
        <v>A</v>
      </c>
      <c r="AI194" s="19" t="str">
        <f t="shared" si="73"/>
        <v>A</v>
      </c>
      <c r="AJ194" s="19" t="str">
        <f t="shared" si="74"/>
        <v>AAA</v>
      </c>
      <c r="AK194" s="19" t="str">
        <f t="shared" si="75"/>
        <v>K</v>
      </c>
      <c r="AL194" s="19"/>
      <c r="AM194" s="19"/>
      <c r="AN194" s="19"/>
      <c r="AO194" s="19"/>
      <c r="AP194" s="19"/>
      <c r="AQ194" s="19" t="s">
        <v>26</v>
      </c>
      <c r="AR194" s="19" t="s">
        <v>26</v>
      </c>
      <c r="AS194" s="19" t="s">
        <v>1358</v>
      </c>
      <c r="AT194" s="19" t="str">
        <f t="shared" si="76"/>
        <v>AAC</v>
      </c>
      <c r="AU194" s="19" t="s">
        <v>1382</v>
      </c>
      <c r="AV194" s="19"/>
      <c r="AW194" s="19"/>
      <c r="AX194" s="19"/>
      <c r="AY194" s="19"/>
      <c r="AZ194" s="19"/>
      <c r="BA194" s="19" t="str">
        <f t="shared" ca="1" si="77"/>
        <v>A</v>
      </c>
      <c r="BB194" s="19" t="str">
        <f t="shared" ca="1" si="78"/>
        <v>G</v>
      </c>
      <c r="BC194" s="19" t="str">
        <f t="shared" ca="1" si="79"/>
        <v>A</v>
      </c>
      <c r="BD194" s="19" t="str">
        <f t="shared" ca="1" si="80"/>
        <v>AGA</v>
      </c>
      <c r="BE194" s="19" t="str">
        <f t="shared" ca="1" si="81"/>
        <v>R</v>
      </c>
      <c r="BF194" s="19"/>
      <c r="BG194" s="19"/>
      <c r="BH194" s="19"/>
      <c r="BI194" s="19"/>
      <c r="BJ194" s="19"/>
    </row>
    <row r="195" spans="1:62" x14ac:dyDescent="0.15">
      <c r="A195" s="19">
        <v>184</v>
      </c>
      <c r="B195" s="19">
        <v>3.2846549999980823</v>
      </c>
      <c r="C195" s="19">
        <v>-4.0209224999863125</v>
      </c>
      <c r="D195" s="19">
        <v>3.2053524999966498</v>
      </c>
      <c r="E195" s="19">
        <v>-4.1497299999999999</v>
      </c>
      <c r="F195" s="19">
        <f ca="1">'result(Ti-Al)'!AK207</f>
        <v>-1.4768768202001492</v>
      </c>
      <c r="G195" s="19"/>
      <c r="H195" s="19"/>
      <c r="I195" s="19"/>
      <c r="J195" s="19"/>
      <c r="K195" s="19"/>
      <c r="L195" s="19">
        <v>184</v>
      </c>
      <c r="M195" s="19" t="str">
        <f t="shared" si="61"/>
        <v>C</v>
      </c>
      <c r="N195" s="19" t="str">
        <f t="shared" si="62"/>
        <v>C</v>
      </c>
      <c r="O195" s="19" t="str">
        <f t="shared" si="63"/>
        <v>C</v>
      </c>
      <c r="P195" s="19" t="str">
        <f t="shared" si="64"/>
        <v>CCC</v>
      </c>
      <c r="Q195" s="19" t="str">
        <f t="shared" si="65"/>
        <v>P</v>
      </c>
      <c r="R195" s="19"/>
      <c r="S195" s="19"/>
      <c r="T195" s="19"/>
      <c r="U195" s="19"/>
      <c r="V195" s="19"/>
      <c r="W195" s="19" t="str">
        <f t="shared" si="66"/>
        <v>G</v>
      </c>
      <c r="X195" s="19" t="str">
        <f t="shared" si="67"/>
        <v>T</v>
      </c>
      <c r="Y195" s="19" t="str">
        <f t="shared" si="68"/>
        <v>G</v>
      </c>
      <c r="Z195" s="19" t="str">
        <f t="shared" si="69"/>
        <v>GTG</v>
      </c>
      <c r="AA195" s="19" t="str">
        <f t="shared" si="70"/>
        <v>V</v>
      </c>
      <c r="AB195" s="19"/>
      <c r="AC195" s="19"/>
      <c r="AD195" s="19"/>
      <c r="AE195" s="19"/>
      <c r="AF195" s="19"/>
      <c r="AG195" s="19" t="str">
        <f t="shared" si="71"/>
        <v>C</v>
      </c>
      <c r="AH195" s="19" t="str">
        <f t="shared" si="72"/>
        <v>C</v>
      </c>
      <c r="AI195" s="19" t="str">
        <f t="shared" si="73"/>
        <v>C</v>
      </c>
      <c r="AJ195" s="19" t="str">
        <f t="shared" si="74"/>
        <v>CCC</v>
      </c>
      <c r="AK195" s="19" t="str">
        <f t="shared" si="75"/>
        <v>P</v>
      </c>
      <c r="AL195" s="19"/>
      <c r="AM195" s="19"/>
      <c r="AN195" s="19"/>
      <c r="AO195" s="19"/>
      <c r="AP195" s="19"/>
      <c r="AQ195" s="19" t="s">
        <v>26</v>
      </c>
      <c r="AR195" s="19" t="s">
        <v>1358</v>
      </c>
      <c r="AS195" s="19" t="s">
        <v>1358</v>
      </c>
      <c r="AT195" s="19" t="str">
        <f t="shared" si="76"/>
        <v>ACC</v>
      </c>
      <c r="AU195" s="19" t="s">
        <v>1363</v>
      </c>
      <c r="AV195" s="19"/>
      <c r="AW195" s="19"/>
      <c r="AX195" s="19"/>
      <c r="AY195" s="19"/>
      <c r="AZ195" s="19"/>
      <c r="BA195" s="19" t="str">
        <f t="shared" ca="1" si="77"/>
        <v>A</v>
      </c>
      <c r="BB195" s="19" t="str">
        <f t="shared" ca="1" si="78"/>
        <v>G</v>
      </c>
      <c r="BC195" s="19" t="str">
        <f t="shared" ca="1" si="79"/>
        <v>A</v>
      </c>
      <c r="BD195" s="19" t="str">
        <f t="shared" ca="1" si="80"/>
        <v>AGA</v>
      </c>
      <c r="BE195" s="19" t="str">
        <f t="shared" ca="1" si="81"/>
        <v>R</v>
      </c>
      <c r="BF195" s="19"/>
      <c r="BG195" s="19"/>
      <c r="BH195" s="19"/>
      <c r="BI195" s="19"/>
      <c r="BJ195" s="19"/>
    </row>
    <row r="196" spans="1:62" x14ac:dyDescent="0.15">
      <c r="A196" s="19">
        <v>185</v>
      </c>
      <c r="B196" s="19">
        <v>-4.033344999999855</v>
      </c>
      <c r="C196" s="19">
        <v>-4.4819224999841367</v>
      </c>
      <c r="D196" s="19">
        <v>0.77235249999674238</v>
      </c>
      <c r="E196" s="19">
        <v>-2.6497299999999999</v>
      </c>
      <c r="F196" s="19">
        <f ca="1">'result(Ti-Al)'!AK208</f>
        <v>-0.37802535131532577</v>
      </c>
      <c r="G196" s="19"/>
      <c r="H196" s="19"/>
      <c r="I196" s="19"/>
      <c r="J196" s="19"/>
      <c r="K196" s="19"/>
      <c r="L196" s="19">
        <v>185</v>
      </c>
      <c r="M196" s="19" t="str">
        <f t="shared" si="61"/>
        <v>G</v>
      </c>
      <c r="N196" s="19" t="str">
        <f t="shared" si="62"/>
        <v>T</v>
      </c>
      <c r="O196" s="19" t="str">
        <f t="shared" si="63"/>
        <v>G</v>
      </c>
      <c r="P196" s="19" t="str">
        <f t="shared" si="64"/>
        <v>GTG</v>
      </c>
      <c r="Q196" s="19" t="str">
        <f t="shared" si="65"/>
        <v>V</v>
      </c>
      <c r="R196" s="19"/>
      <c r="S196" s="19"/>
      <c r="T196" s="19"/>
      <c r="U196" s="19"/>
      <c r="V196" s="19"/>
      <c r="W196" s="19" t="str">
        <f t="shared" si="66"/>
        <v>G</v>
      </c>
      <c r="X196" s="19" t="str">
        <f t="shared" si="67"/>
        <v>T</v>
      </c>
      <c r="Y196" s="19" t="str">
        <f t="shared" si="68"/>
        <v>G</v>
      </c>
      <c r="Z196" s="19" t="str">
        <f t="shared" si="69"/>
        <v>GTG</v>
      </c>
      <c r="AA196" s="19" t="str">
        <f t="shared" si="70"/>
        <v>V</v>
      </c>
      <c r="AB196" s="19"/>
      <c r="AC196" s="19"/>
      <c r="AD196" s="19"/>
      <c r="AE196" s="19"/>
      <c r="AF196" s="19"/>
      <c r="AG196" s="19" t="str">
        <f t="shared" si="71"/>
        <v>A</v>
      </c>
      <c r="AH196" s="19" t="str">
        <f t="shared" si="72"/>
        <v>A</v>
      </c>
      <c r="AI196" s="19" t="str">
        <f t="shared" si="73"/>
        <v>A</v>
      </c>
      <c r="AJ196" s="19" t="str">
        <f t="shared" si="74"/>
        <v>AAA</v>
      </c>
      <c r="AK196" s="19" t="str">
        <f t="shared" si="75"/>
        <v>K</v>
      </c>
      <c r="AL196" s="19"/>
      <c r="AM196" s="19"/>
      <c r="AN196" s="19"/>
      <c r="AO196" s="19"/>
      <c r="AP196" s="19"/>
      <c r="AQ196" s="19" t="s">
        <v>26</v>
      </c>
      <c r="AR196" s="19" t="s">
        <v>1360</v>
      </c>
      <c r="AS196" s="19" t="s">
        <v>26</v>
      </c>
      <c r="AT196" s="19" t="str">
        <f t="shared" si="76"/>
        <v>AGA</v>
      </c>
      <c r="AU196" s="19" t="s">
        <v>1380</v>
      </c>
      <c r="AV196" s="19"/>
      <c r="AW196" s="19"/>
      <c r="AX196" s="19"/>
      <c r="AY196" s="19"/>
      <c r="AZ196" s="19"/>
      <c r="BA196" s="19" t="str">
        <f t="shared" ca="1" si="77"/>
        <v>A</v>
      </c>
      <c r="BB196" s="19" t="str">
        <f t="shared" ca="1" si="78"/>
        <v>G</v>
      </c>
      <c r="BC196" s="19" t="str">
        <f t="shared" ca="1" si="79"/>
        <v>A</v>
      </c>
      <c r="BD196" s="19" t="str">
        <f t="shared" ca="1" si="80"/>
        <v>AGA</v>
      </c>
      <c r="BE196" s="19" t="str">
        <f t="shared" ca="1" si="81"/>
        <v>R</v>
      </c>
      <c r="BF196" s="19"/>
      <c r="BG196" s="19"/>
      <c r="BH196" s="19"/>
      <c r="BI196" s="19"/>
      <c r="BJ196" s="19"/>
    </row>
    <row r="197" spans="1:62" x14ac:dyDescent="0.15">
      <c r="A197" s="19">
        <v>186</v>
      </c>
      <c r="B197" s="19">
        <v>-1.4463450000015143</v>
      </c>
      <c r="C197" s="19">
        <v>-4.0859224999856281</v>
      </c>
      <c r="D197" s="19">
        <v>-7.2647500005018628E-2</v>
      </c>
      <c r="E197" s="19">
        <v>-3.6637300000000002</v>
      </c>
      <c r="F197" s="19">
        <f ca="1">'result(Ti-Al)'!AK209</f>
        <v>-1.9722058728733156</v>
      </c>
      <c r="G197" s="19"/>
      <c r="H197" s="19"/>
      <c r="I197" s="19"/>
      <c r="J197" s="19"/>
      <c r="K197" s="19"/>
      <c r="L197" s="19">
        <v>186</v>
      </c>
      <c r="M197" s="19" t="str">
        <f t="shared" si="61"/>
        <v>A</v>
      </c>
      <c r="N197" s="19" t="str">
        <f t="shared" si="62"/>
        <v>G</v>
      </c>
      <c r="O197" s="19" t="str">
        <f t="shared" si="63"/>
        <v>A</v>
      </c>
      <c r="P197" s="19" t="str">
        <f t="shared" si="64"/>
        <v>AGA</v>
      </c>
      <c r="Q197" s="19" t="str">
        <f t="shared" si="65"/>
        <v>R</v>
      </c>
      <c r="R197" s="19"/>
      <c r="S197" s="19"/>
      <c r="T197" s="19"/>
      <c r="U197" s="19"/>
      <c r="V197" s="19"/>
      <c r="W197" s="19" t="str">
        <f t="shared" si="66"/>
        <v>G</v>
      </c>
      <c r="X197" s="19" t="str">
        <f t="shared" si="67"/>
        <v>T</v>
      </c>
      <c r="Y197" s="19" t="str">
        <f t="shared" si="68"/>
        <v>G</v>
      </c>
      <c r="Z197" s="19" t="str">
        <f t="shared" si="69"/>
        <v>GTG</v>
      </c>
      <c r="AA197" s="19" t="str">
        <f t="shared" si="70"/>
        <v>V</v>
      </c>
      <c r="AB197" s="19"/>
      <c r="AC197" s="19"/>
      <c r="AD197" s="19"/>
      <c r="AE197" s="19"/>
      <c r="AF197" s="19"/>
      <c r="AG197" s="19" t="str">
        <f t="shared" si="71"/>
        <v>A</v>
      </c>
      <c r="AH197" s="19" t="str">
        <f t="shared" si="72"/>
        <v>G</v>
      </c>
      <c r="AI197" s="19" t="str">
        <f t="shared" si="73"/>
        <v>A</v>
      </c>
      <c r="AJ197" s="19" t="str">
        <f t="shared" si="74"/>
        <v>AGA</v>
      </c>
      <c r="AK197" s="19" t="str">
        <f t="shared" si="75"/>
        <v>R</v>
      </c>
      <c r="AL197" s="19"/>
      <c r="AM197" s="19"/>
      <c r="AN197" s="19"/>
      <c r="AO197" s="19"/>
      <c r="AP197" s="19"/>
      <c r="AQ197" s="19" t="s">
        <v>26</v>
      </c>
      <c r="AR197" s="19" t="s">
        <v>1360</v>
      </c>
      <c r="AS197" s="19" t="s">
        <v>26</v>
      </c>
      <c r="AT197" s="19" t="str">
        <f t="shared" si="76"/>
        <v>AGA</v>
      </c>
      <c r="AU197" s="19" t="s">
        <v>1380</v>
      </c>
      <c r="AV197" s="19"/>
      <c r="AW197" s="19"/>
      <c r="AX197" s="19"/>
      <c r="AY197" s="19"/>
      <c r="AZ197" s="19"/>
      <c r="BA197" s="19" t="str">
        <f t="shared" ca="1" si="77"/>
        <v>A</v>
      </c>
      <c r="BB197" s="19" t="str">
        <f t="shared" ca="1" si="78"/>
        <v>G</v>
      </c>
      <c r="BC197" s="19" t="str">
        <f t="shared" ca="1" si="79"/>
        <v>A</v>
      </c>
      <c r="BD197" s="19" t="str">
        <f t="shared" ca="1" si="80"/>
        <v>AGA</v>
      </c>
      <c r="BE197" s="19" t="str">
        <f t="shared" ca="1" si="81"/>
        <v>R</v>
      </c>
      <c r="BF197" s="19"/>
      <c r="BG197" s="19"/>
      <c r="BH197" s="19"/>
      <c r="BI197" s="19"/>
      <c r="BJ197" s="19"/>
    </row>
    <row r="198" spans="1:62" x14ac:dyDescent="0.15">
      <c r="A198" s="19">
        <v>187</v>
      </c>
      <c r="B198" s="19">
        <v>-2.3963450000010766</v>
      </c>
      <c r="C198" s="19">
        <v>-6.3789224999837302</v>
      </c>
      <c r="D198" s="19">
        <v>0.37835249999673692</v>
      </c>
      <c r="E198" s="19">
        <v>-4.6787299999999998</v>
      </c>
      <c r="F198" s="19">
        <f ca="1">'result(Ti-Al)'!AK210</f>
        <v>-3.1279261699785357</v>
      </c>
      <c r="G198" s="19"/>
      <c r="H198" s="19"/>
      <c r="I198" s="19"/>
      <c r="J198" s="19"/>
      <c r="K198" s="19"/>
      <c r="L198" s="19">
        <v>187</v>
      </c>
      <c r="M198" s="19" t="str">
        <f t="shared" si="61"/>
        <v>A</v>
      </c>
      <c r="N198" s="19" t="str">
        <f t="shared" si="62"/>
        <v>G</v>
      </c>
      <c r="O198" s="19" t="str">
        <f t="shared" si="63"/>
        <v>A</v>
      </c>
      <c r="P198" s="19" t="str">
        <f t="shared" si="64"/>
        <v>AGA</v>
      </c>
      <c r="Q198" s="19" t="str">
        <f t="shared" si="65"/>
        <v>R</v>
      </c>
      <c r="R198" s="19"/>
      <c r="S198" s="19"/>
      <c r="T198" s="19"/>
      <c r="U198" s="19"/>
      <c r="V198" s="19"/>
      <c r="W198" s="19" t="str">
        <f t="shared" si="66"/>
        <v>T</v>
      </c>
      <c r="X198" s="19" t="str">
        <f t="shared" si="67"/>
        <v>T</v>
      </c>
      <c r="Y198" s="19" t="str">
        <f t="shared" si="68"/>
        <v>T</v>
      </c>
      <c r="Z198" s="19" t="str">
        <f t="shared" si="69"/>
        <v>TTT</v>
      </c>
      <c r="AA198" s="19" t="str">
        <f t="shared" si="70"/>
        <v>F</v>
      </c>
      <c r="AB198" s="19"/>
      <c r="AC198" s="19"/>
      <c r="AD198" s="19"/>
      <c r="AE198" s="19"/>
      <c r="AF198" s="19"/>
      <c r="AG198" s="19" t="str">
        <f t="shared" si="71"/>
        <v>A</v>
      </c>
      <c r="AH198" s="19" t="str">
        <f t="shared" si="72"/>
        <v>A</v>
      </c>
      <c r="AI198" s="19" t="str">
        <f t="shared" si="73"/>
        <v>A</v>
      </c>
      <c r="AJ198" s="19" t="str">
        <f t="shared" si="74"/>
        <v>AAA</v>
      </c>
      <c r="AK198" s="19" t="str">
        <f t="shared" si="75"/>
        <v>K</v>
      </c>
      <c r="AL198" s="19"/>
      <c r="AM198" s="19"/>
      <c r="AN198" s="19"/>
      <c r="AO198" s="19"/>
      <c r="AP198" s="19"/>
      <c r="AQ198" s="19" t="s">
        <v>26</v>
      </c>
      <c r="AR198" s="19" t="s">
        <v>1360</v>
      </c>
      <c r="AS198" s="19" t="s">
        <v>26</v>
      </c>
      <c r="AT198" s="19" t="str">
        <f t="shared" si="76"/>
        <v>AGA</v>
      </c>
      <c r="AU198" s="19" t="s">
        <v>1380</v>
      </c>
      <c r="AV198" s="19"/>
      <c r="AW198" s="19"/>
      <c r="AX198" s="19"/>
      <c r="AY198" s="19"/>
      <c r="AZ198" s="19"/>
      <c r="BA198" s="19" t="str">
        <f t="shared" ca="1" si="77"/>
        <v>G</v>
      </c>
      <c r="BB198" s="19" t="str">
        <f t="shared" ca="1" si="78"/>
        <v>G</v>
      </c>
      <c r="BC198" s="19" t="str">
        <f t="shared" ca="1" si="79"/>
        <v>G</v>
      </c>
      <c r="BD198" s="19" t="str">
        <f t="shared" ca="1" si="80"/>
        <v>GGG</v>
      </c>
      <c r="BE198" s="19" t="str">
        <f t="shared" ca="1" si="81"/>
        <v>G</v>
      </c>
      <c r="BF198" s="19"/>
      <c r="BG198" s="19"/>
      <c r="BH198" s="19"/>
      <c r="BI198" s="19"/>
      <c r="BJ198" s="19"/>
    </row>
    <row r="199" spans="1:62" x14ac:dyDescent="0.15">
      <c r="A199" s="19">
        <v>188</v>
      </c>
      <c r="B199" s="19">
        <v>-4.2773450000019864</v>
      </c>
      <c r="C199" s="19">
        <v>-4.0969224999862774</v>
      </c>
      <c r="D199" s="19">
        <v>-2.3386475000037876</v>
      </c>
      <c r="E199" s="19">
        <v>-4.1067299999999998</v>
      </c>
      <c r="F199" s="19">
        <f ca="1">'result(Ti-Al)'!AK211</f>
        <v>-3.3023936754428447</v>
      </c>
      <c r="G199" s="19"/>
      <c r="H199" s="19"/>
      <c r="I199" s="19"/>
      <c r="J199" s="19"/>
      <c r="K199" s="19"/>
      <c r="L199" s="19">
        <v>188</v>
      </c>
      <c r="M199" s="19" t="str">
        <f t="shared" si="61"/>
        <v>G</v>
      </c>
      <c r="N199" s="19" t="str">
        <f t="shared" si="62"/>
        <v>T</v>
      </c>
      <c r="O199" s="19" t="str">
        <f t="shared" si="63"/>
        <v>G</v>
      </c>
      <c r="P199" s="19" t="str">
        <f t="shared" si="64"/>
        <v>GTG</v>
      </c>
      <c r="Q199" s="19" t="str">
        <f t="shared" si="65"/>
        <v>V</v>
      </c>
      <c r="R199" s="19"/>
      <c r="S199" s="19"/>
      <c r="T199" s="19"/>
      <c r="U199" s="19"/>
      <c r="V199" s="19"/>
      <c r="W199" s="19" t="str">
        <f t="shared" si="66"/>
        <v>G</v>
      </c>
      <c r="X199" s="19" t="str">
        <f t="shared" si="67"/>
        <v>T</v>
      </c>
      <c r="Y199" s="19" t="str">
        <f t="shared" si="68"/>
        <v>G</v>
      </c>
      <c r="Z199" s="19" t="str">
        <f t="shared" si="69"/>
        <v>GTG</v>
      </c>
      <c r="AA199" s="19" t="str">
        <f t="shared" si="70"/>
        <v>V</v>
      </c>
      <c r="AB199" s="19"/>
      <c r="AC199" s="19"/>
      <c r="AD199" s="19"/>
      <c r="AE199" s="19"/>
      <c r="AF199" s="19"/>
      <c r="AG199" s="19" t="str">
        <f t="shared" si="71"/>
        <v>A</v>
      </c>
      <c r="AH199" s="19" t="str">
        <f t="shared" si="72"/>
        <v>G</v>
      </c>
      <c r="AI199" s="19" t="str">
        <f t="shared" si="73"/>
        <v>A</v>
      </c>
      <c r="AJ199" s="19" t="str">
        <f t="shared" si="74"/>
        <v>AGA</v>
      </c>
      <c r="AK199" s="19" t="str">
        <f t="shared" si="75"/>
        <v>R</v>
      </c>
      <c r="AL199" s="19"/>
      <c r="AM199" s="19"/>
      <c r="AN199" s="19"/>
      <c r="AO199" s="19"/>
      <c r="AP199" s="19"/>
      <c r="AQ199" s="19" t="s">
        <v>1360</v>
      </c>
      <c r="AR199" s="19" t="s">
        <v>1363</v>
      </c>
      <c r="AS199" s="19" t="s">
        <v>1360</v>
      </c>
      <c r="AT199" s="19" t="str">
        <f t="shared" si="76"/>
        <v>GTG</v>
      </c>
      <c r="AU199" s="19" t="s">
        <v>1403</v>
      </c>
      <c r="AV199" s="19"/>
      <c r="AW199" s="19"/>
      <c r="AX199" s="19"/>
      <c r="AY199" s="19"/>
      <c r="AZ199" s="19"/>
      <c r="BA199" s="19" t="str">
        <f t="shared" ca="1" si="77"/>
        <v>G</v>
      </c>
      <c r="BB199" s="19" t="str">
        <f t="shared" ca="1" si="78"/>
        <v>G</v>
      </c>
      <c r="BC199" s="19" t="str">
        <f t="shared" ca="1" si="79"/>
        <v>G</v>
      </c>
      <c r="BD199" s="19" t="str">
        <f t="shared" ca="1" si="80"/>
        <v>GGG</v>
      </c>
      <c r="BE199" s="19" t="str">
        <f t="shared" ca="1" si="81"/>
        <v>G</v>
      </c>
      <c r="BF199" s="19"/>
      <c r="BG199" s="19"/>
      <c r="BH199" s="19"/>
      <c r="BI199" s="19"/>
      <c r="BJ199" s="19"/>
    </row>
    <row r="200" spans="1:62" x14ac:dyDescent="0.15">
      <c r="A200" s="19">
        <v>189</v>
      </c>
      <c r="B200" s="19">
        <v>-2.8313450000005957</v>
      </c>
      <c r="C200" s="19">
        <v>-4.0279224999864027</v>
      </c>
      <c r="D200" s="19">
        <v>-0.67664750000417939</v>
      </c>
      <c r="E200" s="19">
        <v>-3.99573</v>
      </c>
      <c r="F200" s="19">
        <f ca="1">'result(Ti-Al)'!AK212</f>
        <v>-1.2495910756973911</v>
      </c>
      <c r="G200" s="19"/>
      <c r="H200" s="19"/>
      <c r="I200" s="19"/>
      <c r="J200" s="19"/>
      <c r="K200" s="19"/>
      <c r="L200" s="19">
        <v>189</v>
      </c>
      <c r="M200" s="19" t="str">
        <f t="shared" si="61"/>
        <v>A</v>
      </c>
      <c r="N200" s="19" t="str">
        <f t="shared" si="62"/>
        <v>G</v>
      </c>
      <c r="O200" s="19" t="str">
        <f t="shared" si="63"/>
        <v>A</v>
      </c>
      <c r="P200" s="19" t="str">
        <f t="shared" si="64"/>
        <v>AGA</v>
      </c>
      <c r="Q200" s="19" t="str">
        <f t="shared" si="65"/>
        <v>R</v>
      </c>
      <c r="R200" s="19"/>
      <c r="S200" s="19"/>
      <c r="T200" s="19"/>
      <c r="U200" s="19"/>
      <c r="V200" s="19"/>
      <c r="W200" s="19" t="str">
        <f t="shared" si="66"/>
        <v>G</v>
      </c>
      <c r="X200" s="19" t="str">
        <f t="shared" si="67"/>
        <v>T</v>
      </c>
      <c r="Y200" s="19" t="str">
        <f t="shared" si="68"/>
        <v>G</v>
      </c>
      <c r="Z200" s="19" t="str">
        <f t="shared" si="69"/>
        <v>GTG</v>
      </c>
      <c r="AA200" s="19" t="str">
        <f t="shared" si="70"/>
        <v>V</v>
      </c>
      <c r="AB200" s="19"/>
      <c r="AC200" s="19"/>
      <c r="AD200" s="19"/>
      <c r="AE200" s="19"/>
      <c r="AF200" s="19"/>
      <c r="AG200" s="19" t="str">
        <f t="shared" si="71"/>
        <v>A</v>
      </c>
      <c r="AH200" s="19" t="str">
        <f t="shared" si="72"/>
        <v>G</v>
      </c>
      <c r="AI200" s="19" t="str">
        <f t="shared" si="73"/>
        <v>A</v>
      </c>
      <c r="AJ200" s="19" t="str">
        <f t="shared" si="74"/>
        <v>AGA</v>
      </c>
      <c r="AK200" s="19" t="str">
        <f t="shared" si="75"/>
        <v>R</v>
      </c>
      <c r="AL200" s="19"/>
      <c r="AM200" s="19"/>
      <c r="AN200" s="19"/>
      <c r="AO200" s="19"/>
      <c r="AP200" s="19"/>
      <c r="AQ200" s="19" t="s">
        <v>1360</v>
      </c>
      <c r="AR200" s="19" t="s">
        <v>1363</v>
      </c>
      <c r="AS200" s="19" t="s">
        <v>1360</v>
      </c>
      <c r="AT200" s="19" t="str">
        <f t="shared" si="76"/>
        <v>GTG</v>
      </c>
      <c r="AU200" s="19" t="s">
        <v>1403</v>
      </c>
      <c r="AV200" s="19"/>
      <c r="AW200" s="19"/>
      <c r="AX200" s="19"/>
      <c r="AY200" s="19"/>
      <c r="AZ200" s="19"/>
      <c r="BA200" s="19" t="str">
        <f t="shared" ca="1" si="77"/>
        <v>A</v>
      </c>
      <c r="BB200" s="19" t="str">
        <f t="shared" ca="1" si="78"/>
        <v>G</v>
      </c>
      <c r="BC200" s="19" t="str">
        <f t="shared" ca="1" si="79"/>
        <v>A</v>
      </c>
      <c r="BD200" s="19" t="str">
        <f t="shared" ca="1" si="80"/>
        <v>AGA</v>
      </c>
      <c r="BE200" s="19" t="str">
        <f t="shared" ca="1" si="81"/>
        <v>R</v>
      </c>
      <c r="BF200" s="19"/>
      <c r="BG200" s="19"/>
      <c r="BH200" s="19"/>
      <c r="BI200" s="19"/>
      <c r="BJ200" s="19"/>
    </row>
    <row r="201" spans="1:62" x14ac:dyDescent="0.15">
      <c r="A201" s="19">
        <v>190</v>
      </c>
      <c r="B201" s="19">
        <v>-3.1133449999991569</v>
      </c>
      <c r="C201" s="19">
        <v>9.6077500014501993E-2</v>
      </c>
      <c r="D201" s="19">
        <v>-1.3556475000022772</v>
      </c>
      <c r="E201" s="19">
        <v>-3.6397300000000001</v>
      </c>
      <c r="F201" s="19">
        <f ca="1">'result(Ti-Al)'!AK213</f>
        <v>-0.64395758842198259</v>
      </c>
      <c r="G201" s="19"/>
      <c r="H201" s="19"/>
      <c r="I201" s="19"/>
      <c r="J201" s="19"/>
      <c r="K201" s="19"/>
      <c r="L201" s="19">
        <v>190</v>
      </c>
      <c r="M201" s="19" t="str">
        <f t="shared" si="61"/>
        <v>G</v>
      </c>
      <c r="N201" s="19" t="str">
        <f t="shared" si="62"/>
        <v>G</v>
      </c>
      <c r="O201" s="19" t="str">
        <f t="shared" si="63"/>
        <v>G</v>
      </c>
      <c r="P201" s="19" t="str">
        <f t="shared" si="64"/>
        <v>GGG</v>
      </c>
      <c r="Q201" s="19" t="str">
        <f t="shared" si="65"/>
        <v>G</v>
      </c>
      <c r="R201" s="19"/>
      <c r="S201" s="19"/>
      <c r="T201" s="19"/>
      <c r="U201" s="19"/>
      <c r="V201" s="19"/>
      <c r="W201" s="19" t="str">
        <f t="shared" si="66"/>
        <v>A</v>
      </c>
      <c r="X201" s="19" t="str">
        <f t="shared" si="67"/>
        <v>A</v>
      </c>
      <c r="Y201" s="19" t="str">
        <f t="shared" si="68"/>
        <v>A</v>
      </c>
      <c r="Z201" s="19" t="str">
        <f t="shared" si="69"/>
        <v>AAA</v>
      </c>
      <c r="AA201" s="19" t="str">
        <f t="shared" si="70"/>
        <v>K</v>
      </c>
      <c r="AB201" s="19"/>
      <c r="AC201" s="19"/>
      <c r="AD201" s="19"/>
      <c r="AE201" s="19"/>
      <c r="AF201" s="19"/>
      <c r="AG201" s="19" t="str">
        <f t="shared" si="71"/>
        <v>A</v>
      </c>
      <c r="AH201" s="19" t="str">
        <f t="shared" si="72"/>
        <v>G</v>
      </c>
      <c r="AI201" s="19" t="str">
        <f t="shared" si="73"/>
        <v>A</v>
      </c>
      <c r="AJ201" s="19" t="str">
        <f t="shared" si="74"/>
        <v>AGA</v>
      </c>
      <c r="AK201" s="19" t="str">
        <f t="shared" si="75"/>
        <v>R</v>
      </c>
      <c r="AL201" s="19"/>
      <c r="AM201" s="19"/>
      <c r="AN201" s="19"/>
      <c r="AO201" s="19"/>
      <c r="AP201" s="19"/>
      <c r="AQ201" s="19" t="s">
        <v>1360</v>
      </c>
      <c r="AR201" s="19" t="s">
        <v>1360</v>
      </c>
      <c r="AS201" s="19" t="s">
        <v>1360</v>
      </c>
      <c r="AT201" s="19" t="str">
        <f t="shared" si="76"/>
        <v>GGG</v>
      </c>
      <c r="AU201" s="19" t="s">
        <v>1360</v>
      </c>
      <c r="AV201" s="19"/>
      <c r="AW201" s="19"/>
      <c r="AX201" s="19"/>
      <c r="AY201" s="19"/>
      <c r="AZ201" s="19"/>
      <c r="BA201" s="19" t="str">
        <f t="shared" ca="1" si="77"/>
        <v>A</v>
      </c>
      <c r="BB201" s="19" t="str">
        <f t="shared" ca="1" si="78"/>
        <v>G</v>
      </c>
      <c r="BC201" s="19" t="str">
        <f t="shared" ca="1" si="79"/>
        <v>A</v>
      </c>
      <c r="BD201" s="19" t="str">
        <f t="shared" ca="1" si="80"/>
        <v>AGA</v>
      </c>
      <c r="BE201" s="19" t="str">
        <f t="shared" ca="1" si="81"/>
        <v>R</v>
      </c>
      <c r="BF201" s="19"/>
      <c r="BG201" s="19"/>
      <c r="BH201" s="19"/>
      <c r="BI201" s="19"/>
      <c r="BJ201" s="19"/>
    </row>
    <row r="202" spans="1:62" x14ac:dyDescent="0.15">
      <c r="A202" s="19">
        <v>191</v>
      </c>
      <c r="B202" s="19">
        <v>-3.2483449999993752</v>
      </c>
      <c r="C202" s="19">
        <v>-3.2469224999864821</v>
      </c>
      <c r="D202" s="19">
        <v>-5.332647500004839</v>
      </c>
      <c r="E202" s="19">
        <v>-4.4207299999999998</v>
      </c>
      <c r="F202" s="19">
        <f ca="1">'result(Ti-Al)'!AK214</f>
        <v>-6.6643816663488531</v>
      </c>
      <c r="G202" s="19"/>
      <c r="H202" s="19"/>
      <c r="I202" s="19"/>
      <c r="J202" s="19"/>
      <c r="K202" s="19"/>
      <c r="L202" s="19">
        <v>191</v>
      </c>
      <c r="M202" s="19" t="str">
        <f t="shared" si="61"/>
        <v>G</v>
      </c>
      <c r="N202" s="19" t="str">
        <f t="shared" si="62"/>
        <v>G</v>
      </c>
      <c r="O202" s="19" t="str">
        <f t="shared" si="63"/>
        <v>G</v>
      </c>
      <c r="P202" s="19" t="str">
        <f t="shared" si="64"/>
        <v>GGG</v>
      </c>
      <c r="Q202" s="19" t="str">
        <f t="shared" si="65"/>
        <v>G</v>
      </c>
      <c r="R202" s="19"/>
      <c r="S202" s="19"/>
      <c r="T202" s="19"/>
      <c r="U202" s="19"/>
      <c r="V202" s="19"/>
      <c r="W202" s="19" t="str">
        <f t="shared" si="66"/>
        <v>G</v>
      </c>
      <c r="X202" s="19" t="str">
        <f t="shared" si="67"/>
        <v>G</v>
      </c>
      <c r="Y202" s="19" t="str">
        <f t="shared" si="68"/>
        <v>G</v>
      </c>
      <c r="Z202" s="19" t="str">
        <f t="shared" si="69"/>
        <v>GGG</v>
      </c>
      <c r="AA202" s="19" t="str">
        <f t="shared" si="70"/>
        <v>G</v>
      </c>
      <c r="AB202" s="19"/>
      <c r="AC202" s="19"/>
      <c r="AD202" s="19"/>
      <c r="AE202" s="19"/>
      <c r="AF202" s="19"/>
      <c r="AG202" s="19" t="str">
        <f t="shared" si="71"/>
        <v>G</v>
      </c>
      <c r="AH202" s="19" t="str">
        <f t="shared" si="72"/>
        <v>T</v>
      </c>
      <c r="AI202" s="19" t="str">
        <f t="shared" si="73"/>
        <v>G</v>
      </c>
      <c r="AJ202" s="19" t="str">
        <f t="shared" si="74"/>
        <v>GTG</v>
      </c>
      <c r="AK202" s="19" t="str">
        <f t="shared" si="75"/>
        <v>V</v>
      </c>
      <c r="AL202" s="19"/>
      <c r="AM202" s="19"/>
      <c r="AN202" s="19"/>
      <c r="AO202" s="19"/>
      <c r="AP202" s="19"/>
      <c r="AQ202" s="19" t="s">
        <v>26</v>
      </c>
      <c r="AR202" s="19" t="s">
        <v>1360</v>
      </c>
      <c r="AS202" s="19" t="s">
        <v>26</v>
      </c>
      <c r="AT202" s="19" t="str">
        <f t="shared" si="76"/>
        <v>AGA</v>
      </c>
      <c r="AU202" s="19" t="s">
        <v>1380</v>
      </c>
      <c r="AV202" s="19"/>
      <c r="AW202" s="19"/>
      <c r="AX202" s="19"/>
      <c r="AY202" s="19"/>
      <c r="AZ202" s="19"/>
      <c r="BA202" s="19" t="str">
        <f t="shared" ca="1" si="77"/>
        <v>T</v>
      </c>
      <c r="BB202" s="19" t="str">
        <f t="shared" ca="1" si="78"/>
        <v>T</v>
      </c>
      <c r="BC202" s="19" t="str">
        <f t="shared" ca="1" si="79"/>
        <v>T</v>
      </c>
      <c r="BD202" s="19" t="str">
        <f t="shared" ca="1" si="80"/>
        <v>TTT</v>
      </c>
      <c r="BE202" s="19" t="str">
        <f t="shared" ca="1" si="81"/>
        <v>F</v>
      </c>
      <c r="BF202" s="19"/>
      <c r="BG202" s="19"/>
      <c r="BH202" s="19"/>
      <c r="BI202" s="19"/>
      <c r="BJ202" s="19"/>
    </row>
    <row r="203" spans="1:62" x14ac:dyDescent="0.15">
      <c r="A203" s="19">
        <v>192</v>
      </c>
      <c r="B203" s="19">
        <v>-2.9423450000010121</v>
      </c>
      <c r="C203" s="19">
        <v>-6.2569224999862172</v>
      </c>
      <c r="D203" s="19">
        <v>3.004352499996088</v>
      </c>
      <c r="E203" s="19">
        <v>-2.46373</v>
      </c>
      <c r="F203" s="19">
        <f ca="1">'result(Ti-Al)'!AK215</f>
        <v>-6.5095994996738984</v>
      </c>
      <c r="G203" s="19"/>
      <c r="H203" s="19"/>
      <c r="I203" s="19"/>
      <c r="J203" s="19"/>
      <c r="K203" s="19"/>
      <c r="L203" s="19">
        <v>192</v>
      </c>
      <c r="M203" s="19" t="str">
        <f t="shared" si="61"/>
        <v>A</v>
      </c>
      <c r="N203" s="19" t="str">
        <f t="shared" si="62"/>
        <v>G</v>
      </c>
      <c r="O203" s="19" t="str">
        <f t="shared" si="63"/>
        <v>A</v>
      </c>
      <c r="P203" s="19" t="str">
        <f t="shared" si="64"/>
        <v>AGA</v>
      </c>
      <c r="Q203" s="19" t="str">
        <f t="shared" si="65"/>
        <v>R</v>
      </c>
      <c r="R203" s="19"/>
      <c r="S203" s="19"/>
      <c r="T203" s="19"/>
      <c r="U203" s="19"/>
      <c r="V203" s="19"/>
      <c r="W203" s="19" t="str">
        <f t="shared" si="66"/>
        <v>T</v>
      </c>
      <c r="X203" s="19" t="str">
        <f t="shared" si="67"/>
        <v>T</v>
      </c>
      <c r="Y203" s="19" t="str">
        <f t="shared" si="68"/>
        <v>T</v>
      </c>
      <c r="Z203" s="19" t="str">
        <f t="shared" si="69"/>
        <v>TTT</v>
      </c>
      <c r="AA203" s="19" t="str">
        <f t="shared" si="70"/>
        <v>F</v>
      </c>
      <c r="AB203" s="19"/>
      <c r="AC203" s="19"/>
      <c r="AD203" s="19"/>
      <c r="AE203" s="19"/>
      <c r="AF203" s="19"/>
      <c r="AG203" s="19" t="str">
        <f t="shared" si="71"/>
        <v>C</v>
      </c>
      <c r="AH203" s="19" t="str">
        <f t="shared" si="72"/>
        <v>C</v>
      </c>
      <c r="AI203" s="19" t="str">
        <f t="shared" si="73"/>
        <v>C</v>
      </c>
      <c r="AJ203" s="19" t="str">
        <f t="shared" si="74"/>
        <v>CCC</v>
      </c>
      <c r="AK203" s="19" t="str">
        <f t="shared" si="75"/>
        <v>P</v>
      </c>
      <c r="AL203" s="19"/>
      <c r="AM203" s="19"/>
      <c r="AN203" s="19"/>
      <c r="AO203" s="19"/>
      <c r="AP203" s="19"/>
      <c r="AQ203" s="19" t="s">
        <v>1360</v>
      </c>
      <c r="AR203" s="19" t="s">
        <v>1360</v>
      </c>
      <c r="AS203" s="19" t="s">
        <v>1360</v>
      </c>
      <c r="AT203" s="19" t="str">
        <f t="shared" si="76"/>
        <v>GGG</v>
      </c>
      <c r="AU203" s="19" t="s">
        <v>1360</v>
      </c>
      <c r="AV203" s="19"/>
      <c r="AW203" s="19"/>
      <c r="AX203" s="19"/>
      <c r="AY203" s="19"/>
      <c r="AZ203" s="19"/>
      <c r="BA203" s="19" t="str">
        <f t="shared" ca="1" si="77"/>
        <v>T</v>
      </c>
      <c r="BB203" s="19" t="str">
        <f t="shared" ca="1" si="78"/>
        <v>T</v>
      </c>
      <c r="BC203" s="19" t="str">
        <f t="shared" ca="1" si="79"/>
        <v>T</v>
      </c>
      <c r="BD203" s="19" t="str">
        <f t="shared" ca="1" si="80"/>
        <v>TTT</v>
      </c>
      <c r="BE203" s="19" t="str">
        <f t="shared" ca="1" si="81"/>
        <v>F</v>
      </c>
      <c r="BF203" s="19"/>
      <c r="BG203" s="19"/>
      <c r="BH203" s="19"/>
      <c r="BI203" s="19"/>
      <c r="BJ203" s="19"/>
    </row>
    <row r="204" spans="1:62" x14ac:dyDescent="0.15">
      <c r="A204" s="19">
        <v>193</v>
      </c>
      <c r="B204" s="19">
        <v>-4.8893449999987126</v>
      </c>
      <c r="C204" s="19">
        <v>-12.988922499985733</v>
      </c>
      <c r="D204" s="19">
        <v>-1.6866475000050229</v>
      </c>
      <c r="E204" s="19">
        <v>-2.7787299999999999</v>
      </c>
      <c r="F204" s="19">
        <f ca="1">'result(Ti-Al)'!AK216</f>
        <v>-1.0220363213742756</v>
      </c>
      <c r="G204" s="19"/>
      <c r="H204" s="19"/>
      <c r="I204" s="19"/>
      <c r="J204" s="19"/>
      <c r="K204" s="19"/>
      <c r="L204" s="19">
        <v>193</v>
      </c>
      <c r="M204" s="19" t="str">
        <f t="shared" si="61"/>
        <v>G</v>
      </c>
      <c r="N204" s="19" t="str">
        <f t="shared" si="62"/>
        <v>T</v>
      </c>
      <c r="O204" s="19" t="str">
        <f t="shared" si="63"/>
        <v>G</v>
      </c>
      <c r="P204" s="19" t="str">
        <f t="shared" si="64"/>
        <v>GTG</v>
      </c>
      <c r="Q204" s="19" t="str">
        <f t="shared" si="65"/>
        <v>V</v>
      </c>
      <c r="R204" s="19"/>
      <c r="S204" s="19"/>
      <c r="T204" s="19"/>
      <c r="U204" s="19"/>
      <c r="V204" s="19"/>
      <c r="W204" s="19" t="str">
        <f t="shared" si="66"/>
        <v>T</v>
      </c>
      <c r="X204" s="19" t="str">
        <f t="shared" si="67"/>
        <v>T</v>
      </c>
      <c r="Y204" s="19" t="str">
        <f t="shared" si="68"/>
        <v>T</v>
      </c>
      <c r="Z204" s="19" t="str">
        <f t="shared" si="69"/>
        <v>TTT</v>
      </c>
      <c r="AA204" s="19" t="str">
        <f t="shared" si="70"/>
        <v>F</v>
      </c>
      <c r="AB204" s="19"/>
      <c r="AC204" s="19"/>
      <c r="AD204" s="19"/>
      <c r="AE204" s="19"/>
      <c r="AF204" s="19"/>
      <c r="AG204" s="19" t="str">
        <f t="shared" si="71"/>
        <v>A</v>
      </c>
      <c r="AH204" s="19" t="str">
        <f t="shared" si="72"/>
        <v>G</v>
      </c>
      <c r="AI204" s="19" t="str">
        <f t="shared" si="73"/>
        <v>A</v>
      </c>
      <c r="AJ204" s="19" t="str">
        <f t="shared" si="74"/>
        <v>AGA</v>
      </c>
      <c r="AK204" s="19" t="str">
        <f t="shared" si="75"/>
        <v>R</v>
      </c>
      <c r="AL204" s="19"/>
      <c r="AM204" s="19"/>
      <c r="AN204" s="19"/>
      <c r="AO204" s="19"/>
      <c r="AP204" s="19"/>
      <c r="AQ204" s="19" t="s">
        <v>1360</v>
      </c>
      <c r="AR204" s="19" t="s">
        <v>1363</v>
      </c>
      <c r="AS204" s="19" t="s">
        <v>1360</v>
      </c>
      <c r="AT204" s="19" t="str">
        <f t="shared" si="76"/>
        <v>GTG</v>
      </c>
      <c r="AU204" s="19" t="s">
        <v>1403</v>
      </c>
      <c r="AV204" s="19"/>
      <c r="AW204" s="19"/>
      <c r="AX204" s="19"/>
      <c r="AY204" s="19"/>
      <c r="AZ204" s="19"/>
      <c r="BA204" s="19" t="str">
        <f t="shared" ca="1" si="77"/>
        <v>A</v>
      </c>
      <c r="BB204" s="19" t="str">
        <f t="shared" ca="1" si="78"/>
        <v>G</v>
      </c>
      <c r="BC204" s="19" t="str">
        <f t="shared" ca="1" si="79"/>
        <v>A</v>
      </c>
      <c r="BD204" s="19" t="str">
        <f t="shared" ca="1" si="80"/>
        <v>AGA</v>
      </c>
      <c r="BE204" s="19" t="str">
        <f t="shared" ca="1" si="81"/>
        <v>R</v>
      </c>
      <c r="BF204" s="19"/>
      <c r="BG204" s="19"/>
      <c r="BH204" s="19"/>
      <c r="BI204" s="19"/>
      <c r="BJ204" s="19"/>
    </row>
    <row r="205" spans="1:62" x14ac:dyDescent="0.15">
      <c r="A205" s="19">
        <v>194</v>
      </c>
      <c r="B205" s="19">
        <v>-4.7063449999988904</v>
      </c>
      <c r="C205" s="19">
        <v>-4.3249224999861724</v>
      </c>
      <c r="D205" s="19">
        <v>0.61035249999719099</v>
      </c>
      <c r="E205" s="19">
        <v>-3.6437300000000001</v>
      </c>
      <c r="F205" s="19">
        <f ca="1">'result(Ti-Al)'!AK217</f>
        <v>-5.7050437446426123</v>
      </c>
      <c r="G205" s="19"/>
      <c r="H205" s="19"/>
      <c r="I205" s="19"/>
      <c r="J205" s="19"/>
      <c r="K205" s="19"/>
      <c r="L205" s="19">
        <v>194</v>
      </c>
      <c r="M205" s="19" t="str">
        <f t="shared" ref="M205:M268" si="82">IF(OR(B205&gt;$B$4,$B$7&gt;B205),"T",IF(AND($B$4&gt;=B205,B205&gt;$B$5),"C",IF(AND($B$5&gt;=B205,B205&gt;=$B$6),"A",IF(AND($B$6&gt;B205,B205&gt;=$B$7),"G","error"))))</f>
        <v>G</v>
      </c>
      <c r="N205" s="19" t="str">
        <f t="shared" ref="N205:N268" si="83">IF(OR(B205&gt;$C$4,$C$7&gt;B205),"T",IF(AND($C$4&gt;=B205,B205&gt;$C$5),"C",IF(AND($C$5&gt;=B205,B205&gt;=$C$6),"A",IF(AND($C$6&gt;B205,B205&gt;=$C$7),"G","error"))))</f>
        <v>T</v>
      </c>
      <c r="O205" s="19" t="str">
        <f t="shared" ref="O205:O268" si="84">IF(OR(B205&gt;$D$4,$D$7&gt;B205),"T",IF(AND($D$4&gt;=B205,B205&gt;$D$5),"C",IF(AND($D$5&gt;=B205,B205&gt;=$D$6),"A",IF(AND($D$6&gt;B205,B205&gt;=$D$7),"G","error"))))</f>
        <v>G</v>
      </c>
      <c r="P205" s="19" t="str">
        <f t="shared" ref="P205:P268" si="85">M205&amp;N205&amp;O205</f>
        <v>GTG</v>
      </c>
      <c r="Q205" s="19" t="str">
        <f t="shared" ref="Q205:Q268" si="86">LOOKUP(P205,$H$12:$H$75,$I$12:$I$75)</f>
        <v>V</v>
      </c>
      <c r="R205" s="19"/>
      <c r="S205" s="19"/>
      <c r="T205" s="19"/>
      <c r="U205" s="19"/>
      <c r="V205" s="19"/>
      <c r="W205" s="19" t="str">
        <f t="shared" ref="W205:W268" si="87">IF(OR(C205&gt;$B$4,$B$7&gt;C205),"T",IF(AND($B$4&gt;=C205,C205&gt;$B$5),"C",IF(AND($B$5&gt;=C205,C205&gt;=$B$6),"A",IF(AND($B$6&gt;C205,C205&gt;=$B$7),"G","error"))))</f>
        <v>G</v>
      </c>
      <c r="X205" s="19" t="str">
        <f t="shared" ref="X205:X268" si="88">IF(OR(C205&gt;$C$4,$C$7&gt;C205),"T",IF(AND($C$4&gt;=C205,C205&gt;$C$5),"C",IF(AND($C$5&gt;=C205,C205&gt;=$C$6),"A",IF(AND($C$6&gt;C205,C205&gt;=$C$7),"G","error"))))</f>
        <v>T</v>
      </c>
      <c r="Y205" s="19" t="str">
        <f t="shared" ref="Y205:Y268" si="89">IF(OR(C205&gt;$D$4,$D$7&gt;C205),"T",IF(AND($D$4&gt;=C205,C205&gt;$D$5),"C",IF(AND($D$5&gt;=C205,C205&gt;=$D$6),"A",IF(AND($D$6&gt;C205,C205&gt;=$D$7),"G","error"))))</f>
        <v>G</v>
      </c>
      <c r="Z205" s="19" t="str">
        <f t="shared" ref="Z205:Z268" si="90">W205&amp;X205&amp;Y205</f>
        <v>GTG</v>
      </c>
      <c r="AA205" s="19" t="str">
        <f t="shared" ref="AA205:AA268" si="91">LOOKUP(Z205,$H$12:$H$75,$I$12:$I$75)</f>
        <v>V</v>
      </c>
      <c r="AB205" s="19"/>
      <c r="AC205" s="19"/>
      <c r="AD205" s="19"/>
      <c r="AE205" s="19"/>
      <c r="AF205" s="19"/>
      <c r="AG205" s="19" t="str">
        <f t="shared" ref="AG205:AG268" si="92">IF(OR(D205&gt;$B$4,$B$7&gt;D205),"T",IF(AND($B$4&gt;=D205,D205&gt;$B$5),"C",IF(AND($B$5&gt;=D205,D205&gt;=$B$6),"A",IF(AND($B$6&gt;D205,D205&gt;=$B$7),"G","error"))))</f>
        <v>A</v>
      </c>
      <c r="AH205" s="19" t="str">
        <f t="shared" ref="AH205:AH268" si="93">IF(OR(D205&gt;$C$4,$C$7&gt;D205),"T",IF(AND($C$4&gt;=D205,D205&gt;$C$5),"C",IF(AND($C$5&gt;=D205,D205&gt;=$C$6),"A",IF(AND($C$6&gt;D205,D205&gt;=$C$7),"G","error"))))</f>
        <v>A</v>
      </c>
      <c r="AI205" s="19" t="str">
        <f t="shared" ref="AI205:AI268" si="94">IF(OR(D205&gt;$D$4,$D$7&gt;D205),"T",IF(AND($D$4&gt;=D205,D205&gt;$D$5),"C",IF(AND($D$5&gt;=D205,D205&gt;=$D$6),"A",IF(AND($D$6&gt;D205,D205&gt;=$D$7),"G","error"))))</f>
        <v>A</v>
      </c>
      <c r="AJ205" s="19" t="str">
        <f t="shared" ref="AJ205:AJ268" si="95">AG205&amp;AH205&amp;AI205</f>
        <v>AAA</v>
      </c>
      <c r="AK205" s="19" t="str">
        <f t="shared" ref="AK205:AK268" si="96">LOOKUP(AJ205,$H$12:$H$75,$I$12:$I$75)</f>
        <v>K</v>
      </c>
      <c r="AL205" s="19"/>
      <c r="AM205" s="19"/>
      <c r="AN205" s="19"/>
      <c r="AO205" s="19"/>
      <c r="AP205" s="19"/>
      <c r="AQ205" s="19" t="s">
        <v>1360</v>
      </c>
      <c r="AR205" s="19" t="s">
        <v>1363</v>
      </c>
      <c r="AS205" s="19" t="s">
        <v>1360</v>
      </c>
      <c r="AT205" s="19" t="str">
        <f t="shared" ref="AT205:AT268" si="97">AQ205&amp;AR205&amp;AS205</f>
        <v>GTG</v>
      </c>
      <c r="AU205" s="19" t="s">
        <v>1403</v>
      </c>
      <c r="AV205" s="19"/>
      <c r="AW205" s="19"/>
      <c r="AX205" s="19"/>
      <c r="AY205" s="19"/>
      <c r="AZ205" s="19"/>
      <c r="BA205" s="19" t="str">
        <f t="shared" ref="BA205:BA268" ca="1" si="98">IF(OR(F205&gt;$B$4,$B$7&gt;F205),"T",IF(AND($B$4&gt;=F205,F205&gt;$B$5),"C",IF(AND($B$5&gt;=F205,F205&gt;=$B$6),"A",IF(AND($B$6&gt;F205,F205&gt;=$B$7),"G","error"))))</f>
        <v>G</v>
      </c>
      <c r="BB205" s="19" t="str">
        <f t="shared" ref="BB205:BB268" ca="1" si="99">IF(OR(F205&gt;$C$4,$C$7&gt;F205),"T",IF(AND($C$4&gt;=F205,F205&gt;$C$5),"C",IF(AND($C$5&gt;=F205,F205&gt;=$C$6),"A",IF(AND($C$6&gt;F205,F205&gt;=$C$7),"G","error"))))</f>
        <v>T</v>
      </c>
      <c r="BC205" s="19" t="str">
        <f t="shared" ref="BC205:BC268" ca="1" si="100">IF(OR(F205&gt;$D$4,$D$7&gt;F205),"T",IF(AND($D$4&gt;=F205,F205&gt;$D$5),"C",IF(AND($D$5&gt;=F205,F205&gt;=$D$6),"A",IF(AND($D$6&gt;F205,F205&gt;=$D$7),"G","error"))))</f>
        <v>T</v>
      </c>
      <c r="BD205" s="19" t="str">
        <f t="shared" ref="BD205:BD268" ca="1" si="101">BA205&amp;BB205&amp;BC205</f>
        <v>GTT</v>
      </c>
      <c r="BE205" s="19" t="str">
        <f t="shared" ref="BE205:BE268" ca="1" si="102">LOOKUP(BD205,$H$12:$H$75,$I$12:$I$75)</f>
        <v>V</v>
      </c>
      <c r="BF205" s="19"/>
      <c r="BG205" s="19"/>
      <c r="BH205" s="19"/>
      <c r="BI205" s="19"/>
      <c r="BJ205" s="19"/>
    </row>
    <row r="206" spans="1:62" x14ac:dyDescent="0.15">
      <c r="A206" s="19">
        <v>195</v>
      </c>
      <c r="B206" s="19">
        <v>-3.2273449999991044</v>
      </c>
      <c r="C206" s="19">
        <v>1.0970775000167521</v>
      </c>
      <c r="D206" s="19">
        <v>-2.2566475000047603</v>
      </c>
      <c r="E206" s="19">
        <v>-0.76873000000000002</v>
      </c>
      <c r="F206" s="19">
        <f ca="1">'result(Ti-Al)'!AK218</f>
        <v>-2.6438117704648469</v>
      </c>
      <c r="G206" s="19"/>
      <c r="H206" s="19"/>
      <c r="I206" s="19"/>
      <c r="J206" s="19"/>
      <c r="K206" s="19"/>
      <c r="L206" s="19">
        <v>195</v>
      </c>
      <c r="M206" s="19" t="str">
        <f t="shared" si="82"/>
        <v>G</v>
      </c>
      <c r="N206" s="19" t="str">
        <f t="shared" si="83"/>
        <v>G</v>
      </c>
      <c r="O206" s="19" t="str">
        <f t="shared" si="84"/>
        <v>G</v>
      </c>
      <c r="P206" s="19" t="str">
        <f t="shared" si="85"/>
        <v>GGG</v>
      </c>
      <c r="Q206" s="19" t="str">
        <f t="shared" si="86"/>
        <v>G</v>
      </c>
      <c r="R206" s="19"/>
      <c r="S206" s="19"/>
      <c r="T206" s="19"/>
      <c r="U206" s="19"/>
      <c r="V206" s="19"/>
      <c r="W206" s="19" t="str">
        <f t="shared" si="87"/>
        <v>A</v>
      </c>
      <c r="X206" s="19" t="str">
        <f t="shared" si="88"/>
        <v>A</v>
      </c>
      <c r="Y206" s="19" t="str">
        <f t="shared" si="89"/>
        <v>C</v>
      </c>
      <c r="Z206" s="19" t="str">
        <f t="shared" si="90"/>
        <v>AAC</v>
      </c>
      <c r="AA206" s="19" t="str">
        <f t="shared" si="91"/>
        <v>N</v>
      </c>
      <c r="AB206" s="19"/>
      <c r="AC206" s="19"/>
      <c r="AD206" s="19"/>
      <c r="AE206" s="19"/>
      <c r="AF206" s="19"/>
      <c r="AG206" s="19" t="str">
        <f t="shared" si="92"/>
        <v>A</v>
      </c>
      <c r="AH206" s="19" t="str">
        <f t="shared" si="93"/>
        <v>G</v>
      </c>
      <c r="AI206" s="19" t="str">
        <f t="shared" si="94"/>
        <v>A</v>
      </c>
      <c r="AJ206" s="19" t="str">
        <f t="shared" si="95"/>
        <v>AGA</v>
      </c>
      <c r="AK206" s="19" t="str">
        <f t="shared" si="96"/>
        <v>R</v>
      </c>
      <c r="AL206" s="19"/>
      <c r="AM206" s="19"/>
      <c r="AN206" s="19"/>
      <c r="AO206" s="19"/>
      <c r="AP206" s="19"/>
      <c r="AQ206" s="19" t="s">
        <v>1360</v>
      </c>
      <c r="AR206" s="19" t="s">
        <v>1363</v>
      </c>
      <c r="AS206" s="19" t="s">
        <v>1360</v>
      </c>
      <c r="AT206" s="19" t="str">
        <f t="shared" si="97"/>
        <v>GTG</v>
      </c>
      <c r="AU206" s="19" t="s">
        <v>1403</v>
      </c>
      <c r="AV206" s="19"/>
      <c r="AW206" s="19"/>
      <c r="AX206" s="19"/>
      <c r="AY206" s="19"/>
      <c r="AZ206" s="19"/>
      <c r="BA206" s="19" t="str">
        <f t="shared" ca="1" si="98"/>
        <v>A</v>
      </c>
      <c r="BB206" s="19" t="str">
        <f t="shared" ca="1" si="99"/>
        <v>G</v>
      </c>
      <c r="BC206" s="19" t="str">
        <f t="shared" ca="1" si="100"/>
        <v>A</v>
      </c>
      <c r="BD206" s="19" t="str">
        <f t="shared" ca="1" si="101"/>
        <v>AGA</v>
      </c>
      <c r="BE206" s="19" t="str">
        <f t="shared" ca="1" si="102"/>
        <v>R</v>
      </c>
      <c r="BF206" s="19"/>
      <c r="BG206" s="19"/>
      <c r="BH206" s="19"/>
      <c r="BI206" s="19"/>
      <c r="BJ206" s="19"/>
    </row>
    <row r="207" spans="1:62" x14ac:dyDescent="0.15">
      <c r="A207" s="19">
        <v>196</v>
      </c>
      <c r="B207" s="19">
        <v>-3.1153450000012128</v>
      </c>
      <c r="C207" s="19">
        <v>-1.9089224999859766</v>
      </c>
      <c r="D207" s="19">
        <v>-3.0726475000051323</v>
      </c>
      <c r="E207" s="19">
        <v>-0.78873000000000004</v>
      </c>
      <c r="F207" s="19">
        <f ca="1">'result(Ti-Al)'!AK219</f>
        <v>-0.43074721563248852</v>
      </c>
      <c r="G207" s="19"/>
      <c r="H207" s="19"/>
      <c r="I207" s="19"/>
      <c r="J207" s="19"/>
      <c r="K207" s="19"/>
      <c r="L207" s="19">
        <v>196</v>
      </c>
      <c r="M207" s="19" t="str">
        <f t="shared" si="82"/>
        <v>G</v>
      </c>
      <c r="N207" s="19" t="str">
        <f t="shared" si="83"/>
        <v>G</v>
      </c>
      <c r="O207" s="19" t="str">
        <f t="shared" si="84"/>
        <v>G</v>
      </c>
      <c r="P207" s="19" t="str">
        <f t="shared" si="85"/>
        <v>GGG</v>
      </c>
      <c r="Q207" s="19" t="str">
        <f t="shared" si="86"/>
        <v>G</v>
      </c>
      <c r="R207" s="19"/>
      <c r="S207" s="19"/>
      <c r="T207" s="19"/>
      <c r="U207" s="19"/>
      <c r="V207" s="19"/>
      <c r="W207" s="19" t="str">
        <f t="shared" si="87"/>
        <v>A</v>
      </c>
      <c r="X207" s="19" t="str">
        <f t="shared" si="88"/>
        <v>G</v>
      </c>
      <c r="Y207" s="19" t="str">
        <f t="shared" si="89"/>
        <v>A</v>
      </c>
      <c r="Z207" s="19" t="str">
        <f t="shared" si="90"/>
        <v>AGA</v>
      </c>
      <c r="AA207" s="19" t="str">
        <f t="shared" si="91"/>
        <v>R</v>
      </c>
      <c r="AB207" s="19"/>
      <c r="AC207" s="19"/>
      <c r="AD207" s="19"/>
      <c r="AE207" s="19"/>
      <c r="AF207" s="19"/>
      <c r="AG207" s="19" t="str">
        <f t="shared" si="92"/>
        <v>G</v>
      </c>
      <c r="AH207" s="19" t="str">
        <f t="shared" si="93"/>
        <v>G</v>
      </c>
      <c r="AI207" s="19" t="str">
        <f t="shared" si="94"/>
        <v>G</v>
      </c>
      <c r="AJ207" s="19" t="str">
        <f t="shared" si="95"/>
        <v>GGG</v>
      </c>
      <c r="AK207" s="19" t="str">
        <f t="shared" si="96"/>
        <v>G</v>
      </c>
      <c r="AL207" s="19"/>
      <c r="AM207" s="19"/>
      <c r="AN207" s="19"/>
      <c r="AO207" s="19"/>
      <c r="AP207" s="19"/>
      <c r="AQ207" s="19" t="s">
        <v>1360</v>
      </c>
      <c r="AR207" s="19" t="s">
        <v>1360</v>
      </c>
      <c r="AS207" s="19" t="s">
        <v>1360</v>
      </c>
      <c r="AT207" s="19" t="str">
        <f t="shared" si="97"/>
        <v>GGG</v>
      </c>
      <c r="AU207" s="19" t="s">
        <v>1360</v>
      </c>
      <c r="AV207" s="19"/>
      <c r="AW207" s="19"/>
      <c r="AX207" s="19"/>
      <c r="AY207" s="19"/>
      <c r="AZ207" s="19"/>
      <c r="BA207" s="19" t="str">
        <f t="shared" ca="1" si="98"/>
        <v>A</v>
      </c>
      <c r="BB207" s="19" t="str">
        <f t="shared" ca="1" si="99"/>
        <v>G</v>
      </c>
      <c r="BC207" s="19" t="str">
        <f t="shared" ca="1" si="100"/>
        <v>A</v>
      </c>
      <c r="BD207" s="19" t="str">
        <f t="shared" ca="1" si="101"/>
        <v>AGA</v>
      </c>
      <c r="BE207" s="19" t="str">
        <f t="shared" ca="1" si="102"/>
        <v>R</v>
      </c>
      <c r="BF207" s="19"/>
      <c r="BG207" s="19"/>
      <c r="BH207" s="19"/>
      <c r="BI207" s="19"/>
      <c r="BJ207" s="19"/>
    </row>
    <row r="208" spans="1:62" x14ac:dyDescent="0.15">
      <c r="A208" s="19">
        <v>197</v>
      </c>
      <c r="B208" s="19">
        <v>-2.3963450000010766</v>
      </c>
      <c r="C208" s="19">
        <v>-1.4029224999845269</v>
      </c>
      <c r="D208" s="19">
        <v>-3.2866475000048467</v>
      </c>
      <c r="E208" s="19">
        <v>-2.3437299999999999</v>
      </c>
      <c r="F208" s="19">
        <f ca="1">'result(Ti-Al)'!AK220</f>
        <v>1.3476303805138621</v>
      </c>
      <c r="G208" s="19"/>
      <c r="H208" s="19"/>
      <c r="I208" s="19"/>
      <c r="J208" s="19"/>
      <c r="K208" s="19"/>
      <c r="L208" s="19">
        <v>197</v>
      </c>
      <c r="M208" s="19" t="str">
        <f t="shared" si="82"/>
        <v>A</v>
      </c>
      <c r="N208" s="19" t="str">
        <f t="shared" si="83"/>
        <v>G</v>
      </c>
      <c r="O208" s="19" t="str">
        <f t="shared" si="84"/>
        <v>A</v>
      </c>
      <c r="P208" s="19" t="str">
        <f t="shared" si="85"/>
        <v>AGA</v>
      </c>
      <c r="Q208" s="19" t="str">
        <f t="shared" si="86"/>
        <v>R</v>
      </c>
      <c r="R208" s="19"/>
      <c r="S208" s="19"/>
      <c r="T208" s="19"/>
      <c r="U208" s="19"/>
      <c r="V208" s="19"/>
      <c r="W208" s="19" t="str">
        <f t="shared" si="87"/>
        <v>A</v>
      </c>
      <c r="X208" s="19" t="str">
        <f t="shared" si="88"/>
        <v>G</v>
      </c>
      <c r="Y208" s="19" t="str">
        <f t="shared" si="89"/>
        <v>A</v>
      </c>
      <c r="Z208" s="19" t="str">
        <f t="shared" si="90"/>
        <v>AGA</v>
      </c>
      <c r="AA208" s="19" t="str">
        <f t="shared" si="91"/>
        <v>R</v>
      </c>
      <c r="AB208" s="19"/>
      <c r="AC208" s="19"/>
      <c r="AD208" s="19"/>
      <c r="AE208" s="19"/>
      <c r="AF208" s="19"/>
      <c r="AG208" s="19" t="str">
        <f t="shared" si="92"/>
        <v>G</v>
      </c>
      <c r="AH208" s="19" t="str">
        <f t="shared" si="93"/>
        <v>G</v>
      </c>
      <c r="AI208" s="19" t="str">
        <f t="shared" si="94"/>
        <v>G</v>
      </c>
      <c r="AJ208" s="19" t="str">
        <f t="shared" si="95"/>
        <v>GGG</v>
      </c>
      <c r="AK208" s="19" t="str">
        <f t="shared" si="96"/>
        <v>G</v>
      </c>
      <c r="AL208" s="19"/>
      <c r="AM208" s="19"/>
      <c r="AN208" s="19"/>
      <c r="AO208" s="19"/>
      <c r="AP208" s="19"/>
      <c r="AQ208" s="19" t="s">
        <v>1363</v>
      </c>
      <c r="AR208" s="19" t="s">
        <v>1363</v>
      </c>
      <c r="AS208" s="19" t="s">
        <v>1363</v>
      </c>
      <c r="AT208" s="19" t="str">
        <f t="shared" si="97"/>
        <v>TTT</v>
      </c>
      <c r="AU208" s="19" t="s">
        <v>1390</v>
      </c>
      <c r="AV208" s="19"/>
      <c r="AW208" s="19"/>
      <c r="AX208" s="19"/>
      <c r="AY208" s="19"/>
      <c r="AZ208" s="19"/>
      <c r="BA208" s="19" t="str">
        <f t="shared" ca="1" si="98"/>
        <v>A</v>
      </c>
      <c r="BB208" s="19" t="str">
        <f t="shared" ca="1" si="99"/>
        <v>A</v>
      </c>
      <c r="BC208" s="19" t="str">
        <f t="shared" ca="1" si="100"/>
        <v>C</v>
      </c>
      <c r="BD208" s="19" t="str">
        <f t="shared" ca="1" si="101"/>
        <v>AAC</v>
      </c>
      <c r="BE208" s="19" t="str">
        <f t="shared" ca="1" si="102"/>
        <v>N</v>
      </c>
      <c r="BF208" s="19"/>
      <c r="BG208" s="19"/>
      <c r="BH208" s="19"/>
      <c r="BI208" s="19"/>
      <c r="BJ208" s="19"/>
    </row>
    <row r="209" spans="1:62" x14ac:dyDescent="0.15">
      <c r="A209" s="19">
        <v>198</v>
      </c>
      <c r="B209" s="19">
        <v>-2.3963450000010766</v>
      </c>
      <c r="C209" s="19">
        <v>3.6730775000144433</v>
      </c>
      <c r="D209" s="19">
        <v>-2.5036475000028702</v>
      </c>
      <c r="E209" s="19">
        <v>-8.2817299999999996</v>
      </c>
      <c r="F209" s="19">
        <f ca="1">'result(Ti-Al)'!AK221</f>
        <v>-0.52433802438096544</v>
      </c>
      <c r="G209" s="19"/>
      <c r="H209" s="19"/>
      <c r="I209" s="19"/>
      <c r="J209" s="19"/>
      <c r="K209" s="19"/>
      <c r="L209" s="19">
        <v>198</v>
      </c>
      <c r="M209" s="19" t="str">
        <f t="shared" si="82"/>
        <v>A</v>
      </c>
      <c r="N209" s="19" t="str">
        <f t="shared" si="83"/>
        <v>G</v>
      </c>
      <c r="O209" s="19" t="str">
        <f t="shared" si="84"/>
        <v>A</v>
      </c>
      <c r="P209" s="19" t="str">
        <f t="shared" si="85"/>
        <v>AGA</v>
      </c>
      <c r="Q209" s="19" t="str">
        <f t="shared" si="86"/>
        <v>R</v>
      </c>
      <c r="R209" s="19"/>
      <c r="S209" s="19"/>
      <c r="T209" s="19"/>
      <c r="U209" s="19"/>
      <c r="V209" s="19"/>
      <c r="W209" s="19" t="str">
        <f t="shared" si="87"/>
        <v>C</v>
      </c>
      <c r="X209" s="19" t="str">
        <f t="shared" si="88"/>
        <v>C</v>
      </c>
      <c r="Y209" s="19" t="str">
        <f t="shared" si="89"/>
        <v>T</v>
      </c>
      <c r="Z209" s="19" t="str">
        <f t="shared" si="90"/>
        <v>CCT</v>
      </c>
      <c r="AA209" s="19" t="str">
        <f t="shared" si="91"/>
        <v>P</v>
      </c>
      <c r="AB209" s="19"/>
      <c r="AC209" s="19"/>
      <c r="AD209" s="19"/>
      <c r="AE209" s="19"/>
      <c r="AF209" s="19"/>
      <c r="AG209" s="19" t="str">
        <f t="shared" si="92"/>
        <v>A</v>
      </c>
      <c r="AH209" s="19" t="str">
        <f t="shared" si="93"/>
        <v>G</v>
      </c>
      <c r="AI209" s="19" t="str">
        <f t="shared" si="94"/>
        <v>A</v>
      </c>
      <c r="AJ209" s="19" t="str">
        <f t="shared" si="95"/>
        <v>AGA</v>
      </c>
      <c r="AK209" s="19" t="str">
        <f t="shared" si="96"/>
        <v>R</v>
      </c>
      <c r="AL209" s="19"/>
      <c r="AM209" s="19"/>
      <c r="AN209" s="19"/>
      <c r="AO209" s="19"/>
      <c r="AP209" s="19"/>
      <c r="AQ209" s="19" t="s">
        <v>1363</v>
      </c>
      <c r="AR209" s="19" t="s">
        <v>1363</v>
      </c>
      <c r="AS209" s="19" t="s">
        <v>1360</v>
      </c>
      <c r="AT209" s="19" t="str">
        <f t="shared" si="97"/>
        <v>TTG</v>
      </c>
      <c r="AU209" s="19" t="s">
        <v>1399</v>
      </c>
      <c r="AV209" s="19"/>
      <c r="AW209" s="19"/>
      <c r="AX209" s="19"/>
      <c r="AY209" s="19"/>
      <c r="AZ209" s="19"/>
      <c r="BA209" s="19" t="str">
        <f t="shared" ca="1" si="98"/>
        <v>A</v>
      </c>
      <c r="BB209" s="19" t="str">
        <f t="shared" ca="1" si="99"/>
        <v>G</v>
      </c>
      <c r="BC209" s="19" t="str">
        <f t="shared" ca="1" si="100"/>
        <v>A</v>
      </c>
      <c r="BD209" s="19" t="str">
        <f t="shared" ca="1" si="101"/>
        <v>AGA</v>
      </c>
      <c r="BE209" s="19" t="str">
        <f t="shared" ca="1" si="102"/>
        <v>R</v>
      </c>
      <c r="BF209" s="19"/>
      <c r="BG209" s="19"/>
      <c r="BH209" s="19"/>
      <c r="BI209" s="19"/>
      <c r="BJ209" s="19"/>
    </row>
    <row r="210" spans="1:62" x14ac:dyDescent="0.15">
      <c r="A210" s="19">
        <v>199</v>
      </c>
      <c r="B210" s="19">
        <v>-2.1323449999997024</v>
      </c>
      <c r="C210" s="19">
        <v>1.3450775000158899</v>
      </c>
      <c r="D210" s="19">
        <v>-2.2726475000034441</v>
      </c>
      <c r="E210" s="19">
        <v>-8.4507300000000001</v>
      </c>
      <c r="F210" s="19">
        <f ca="1">'result(Ti-Al)'!AK222</f>
        <v>-3.9985313677828902</v>
      </c>
      <c r="G210" s="19"/>
      <c r="H210" s="19"/>
      <c r="I210" s="19"/>
      <c r="J210" s="19"/>
      <c r="K210" s="19"/>
      <c r="L210" s="19">
        <v>199</v>
      </c>
      <c r="M210" s="19" t="str">
        <f t="shared" si="82"/>
        <v>A</v>
      </c>
      <c r="N210" s="19" t="str">
        <f t="shared" si="83"/>
        <v>G</v>
      </c>
      <c r="O210" s="19" t="str">
        <f t="shared" si="84"/>
        <v>A</v>
      </c>
      <c r="P210" s="19" t="str">
        <f t="shared" si="85"/>
        <v>AGA</v>
      </c>
      <c r="Q210" s="19" t="str">
        <f t="shared" si="86"/>
        <v>R</v>
      </c>
      <c r="R210" s="19"/>
      <c r="S210" s="19"/>
      <c r="T210" s="19"/>
      <c r="U210" s="19"/>
      <c r="V210" s="19"/>
      <c r="W210" s="19" t="str">
        <f t="shared" si="87"/>
        <v>A</v>
      </c>
      <c r="X210" s="19" t="str">
        <f t="shared" si="88"/>
        <v>A</v>
      </c>
      <c r="Y210" s="19" t="str">
        <f t="shared" si="89"/>
        <v>C</v>
      </c>
      <c r="Z210" s="19" t="str">
        <f t="shared" si="90"/>
        <v>AAC</v>
      </c>
      <c r="AA210" s="19" t="str">
        <f t="shared" si="91"/>
        <v>N</v>
      </c>
      <c r="AB210" s="19"/>
      <c r="AC210" s="19"/>
      <c r="AD210" s="19"/>
      <c r="AE210" s="19"/>
      <c r="AF210" s="19"/>
      <c r="AG210" s="19" t="str">
        <f t="shared" si="92"/>
        <v>A</v>
      </c>
      <c r="AH210" s="19" t="str">
        <f t="shared" si="93"/>
        <v>G</v>
      </c>
      <c r="AI210" s="19" t="str">
        <f t="shared" si="94"/>
        <v>A</v>
      </c>
      <c r="AJ210" s="19" t="str">
        <f t="shared" si="95"/>
        <v>AGA</v>
      </c>
      <c r="AK210" s="19" t="str">
        <f t="shared" si="96"/>
        <v>R</v>
      </c>
      <c r="AL210" s="19"/>
      <c r="AM210" s="19"/>
      <c r="AN210" s="19"/>
      <c r="AO210" s="19"/>
      <c r="AP210" s="19"/>
      <c r="AQ210" s="19" t="s">
        <v>1363</v>
      </c>
      <c r="AR210" s="19" t="s">
        <v>1363</v>
      </c>
      <c r="AS210" s="19" t="s">
        <v>1363</v>
      </c>
      <c r="AT210" s="19" t="str">
        <f t="shared" si="97"/>
        <v>TTT</v>
      </c>
      <c r="AU210" s="19" t="s">
        <v>1390</v>
      </c>
      <c r="AV210" s="19"/>
      <c r="AW210" s="19"/>
      <c r="AX210" s="19"/>
      <c r="AY210" s="19"/>
      <c r="AZ210" s="19"/>
      <c r="BA210" s="19" t="str">
        <f t="shared" ca="1" si="98"/>
        <v>G</v>
      </c>
      <c r="BB210" s="19" t="str">
        <f t="shared" ca="1" si="99"/>
        <v>G</v>
      </c>
      <c r="BC210" s="19" t="str">
        <f t="shared" ca="1" si="100"/>
        <v>G</v>
      </c>
      <c r="BD210" s="19" t="str">
        <f t="shared" ca="1" si="101"/>
        <v>GGG</v>
      </c>
      <c r="BE210" s="19" t="str">
        <f t="shared" ca="1" si="102"/>
        <v>G</v>
      </c>
      <c r="BF210" s="19"/>
      <c r="BG210" s="19"/>
      <c r="BH210" s="19"/>
      <c r="BI210" s="19"/>
      <c r="BJ210" s="19"/>
    </row>
    <row r="211" spans="1:62" x14ac:dyDescent="0.15">
      <c r="A211" s="19">
        <v>200</v>
      </c>
      <c r="B211" s="19">
        <v>-2.5763450000013677</v>
      </c>
      <c r="C211" s="19">
        <v>-4.7869224999850246</v>
      </c>
      <c r="D211" s="19">
        <v>0.19435249999588677</v>
      </c>
      <c r="E211" s="19">
        <v>-9.9377300000000002</v>
      </c>
      <c r="F211" s="19">
        <f ca="1">'result(Ti-Al)'!AK223</f>
        <v>-2.0191813082164982</v>
      </c>
      <c r="G211" s="19"/>
      <c r="H211" s="19"/>
      <c r="I211" s="19"/>
      <c r="J211" s="19"/>
      <c r="K211" s="19"/>
      <c r="L211" s="19">
        <v>200</v>
      </c>
      <c r="M211" s="19" t="str">
        <f t="shared" si="82"/>
        <v>A</v>
      </c>
      <c r="N211" s="19" t="str">
        <f t="shared" si="83"/>
        <v>G</v>
      </c>
      <c r="O211" s="19" t="str">
        <f t="shared" si="84"/>
        <v>A</v>
      </c>
      <c r="P211" s="19" t="str">
        <f t="shared" si="85"/>
        <v>AGA</v>
      </c>
      <c r="Q211" s="19" t="str">
        <f t="shared" si="86"/>
        <v>R</v>
      </c>
      <c r="R211" s="19"/>
      <c r="S211" s="19"/>
      <c r="T211" s="19"/>
      <c r="U211" s="19"/>
      <c r="V211" s="19"/>
      <c r="W211" s="19" t="str">
        <f t="shared" si="87"/>
        <v>G</v>
      </c>
      <c r="X211" s="19" t="str">
        <f t="shared" si="88"/>
        <v>T</v>
      </c>
      <c r="Y211" s="19" t="str">
        <f t="shared" si="89"/>
        <v>G</v>
      </c>
      <c r="Z211" s="19" t="str">
        <f t="shared" si="90"/>
        <v>GTG</v>
      </c>
      <c r="AA211" s="19" t="str">
        <f t="shared" si="91"/>
        <v>V</v>
      </c>
      <c r="AB211" s="19"/>
      <c r="AC211" s="19"/>
      <c r="AD211" s="19"/>
      <c r="AE211" s="19"/>
      <c r="AF211" s="19"/>
      <c r="AG211" s="19" t="str">
        <f t="shared" si="92"/>
        <v>A</v>
      </c>
      <c r="AH211" s="19" t="str">
        <f t="shared" si="93"/>
        <v>A</v>
      </c>
      <c r="AI211" s="19" t="str">
        <f t="shared" si="94"/>
        <v>A</v>
      </c>
      <c r="AJ211" s="19" t="str">
        <f t="shared" si="95"/>
        <v>AAA</v>
      </c>
      <c r="AK211" s="19" t="str">
        <f t="shared" si="96"/>
        <v>K</v>
      </c>
      <c r="AL211" s="19"/>
      <c r="AM211" s="19"/>
      <c r="AN211" s="19"/>
      <c r="AO211" s="19"/>
      <c r="AP211" s="19"/>
      <c r="AQ211" s="19" t="s">
        <v>1363</v>
      </c>
      <c r="AR211" s="19" t="s">
        <v>1363</v>
      </c>
      <c r="AS211" s="19" t="s">
        <v>1363</v>
      </c>
      <c r="AT211" s="19" t="str">
        <f t="shared" si="97"/>
        <v>TTT</v>
      </c>
      <c r="AU211" s="19" t="s">
        <v>1390</v>
      </c>
      <c r="AV211" s="19"/>
      <c r="AW211" s="19"/>
      <c r="AX211" s="19"/>
      <c r="AY211" s="19"/>
      <c r="AZ211" s="19"/>
      <c r="BA211" s="19" t="str">
        <f t="shared" ca="1" si="98"/>
        <v>A</v>
      </c>
      <c r="BB211" s="19" t="str">
        <f t="shared" ca="1" si="99"/>
        <v>G</v>
      </c>
      <c r="BC211" s="19" t="str">
        <f t="shared" ca="1" si="100"/>
        <v>A</v>
      </c>
      <c r="BD211" s="19" t="str">
        <f t="shared" ca="1" si="101"/>
        <v>AGA</v>
      </c>
      <c r="BE211" s="19" t="str">
        <f t="shared" ca="1" si="102"/>
        <v>R</v>
      </c>
      <c r="BF211" s="19"/>
      <c r="BG211" s="19"/>
      <c r="BH211" s="19"/>
      <c r="BI211" s="19"/>
      <c r="BJ211" s="19"/>
    </row>
    <row r="212" spans="1:62" x14ac:dyDescent="0.15">
      <c r="A212" s="19">
        <v>201</v>
      </c>
      <c r="B212" s="19">
        <v>-4.0043449999984659</v>
      </c>
      <c r="C212" s="19">
        <v>-4.7139224999845908</v>
      </c>
      <c r="D212" s="19">
        <v>2.9433524999973315</v>
      </c>
      <c r="E212" s="19">
        <v>-7.91073</v>
      </c>
      <c r="F212" s="19">
        <f ca="1">'result(Ti-Al)'!AK224</f>
        <v>1.6238165089241374</v>
      </c>
      <c r="G212" s="19"/>
      <c r="H212" s="19"/>
      <c r="I212" s="19"/>
      <c r="J212" s="19"/>
      <c r="K212" s="19"/>
      <c r="L212" s="19">
        <v>201</v>
      </c>
      <c r="M212" s="19" t="str">
        <f t="shared" si="82"/>
        <v>G</v>
      </c>
      <c r="N212" s="19" t="str">
        <f t="shared" si="83"/>
        <v>T</v>
      </c>
      <c r="O212" s="19" t="str">
        <f t="shared" si="84"/>
        <v>G</v>
      </c>
      <c r="P212" s="19" t="str">
        <f t="shared" si="85"/>
        <v>GTG</v>
      </c>
      <c r="Q212" s="19" t="str">
        <f t="shared" si="86"/>
        <v>V</v>
      </c>
      <c r="R212" s="19"/>
      <c r="S212" s="19"/>
      <c r="T212" s="19"/>
      <c r="U212" s="19"/>
      <c r="V212" s="19"/>
      <c r="W212" s="19" t="str">
        <f t="shared" si="87"/>
        <v>G</v>
      </c>
      <c r="X212" s="19" t="str">
        <f t="shared" si="88"/>
        <v>T</v>
      </c>
      <c r="Y212" s="19" t="str">
        <f t="shared" si="89"/>
        <v>G</v>
      </c>
      <c r="Z212" s="19" t="str">
        <f t="shared" si="90"/>
        <v>GTG</v>
      </c>
      <c r="AA212" s="19" t="str">
        <f t="shared" si="91"/>
        <v>V</v>
      </c>
      <c r="AB212" s="19"/>
      <c r="AC212" s="19"/>
      <c r="AD212" s="19"/>
      <c r="AE212" s="19"/>
      <c r="AF212" s="19"/>
      <c r="AG212" s="19" t="str">
        <f t="shared" si="92"/>
        <v>A</v>
      </c>
      <c r="AH212" s="19" t="str">
        <f t="shared" si="93"/>
        <v>C</v>
      </c>
      <c r="AI212" s="19" t="str">
        <f t="shared" si="94"/>
        <v>C</v>
      </c>
      <c r="AJ212" s="19" t="str">
        <f t="shared" si="95"/>
        <v>ACC</v>
      </c>
      <c r="AK212" s="19" t="str">
        <f t="shared" si="96"/>
        <v>T</v>
      </c>
      <c r="AL212" s="19"/>
      <c r="AM212" s="19"/>
      <c r="AN212" s="19"/>
      <c r="AO212" s="19"/>
      <c r="AP212" s="19"/>
      <c r="AQ212" s="19" t="s">
        <v>1363</v>
      </c>
      <c r="AR212" s="19" t="s">
        <v>1363</v>
      </c>
      <c r="AS212" s="19" t="s">
        <v>1363</v>
      </c>
      <c r="AT212" s="19" t="str">
        <f t="shared" si="97"/>
        <v>TTT</v>
      </c>
      <c r="AU212" s="19" t="s">
        <v>1390</v>
      </c>
      <c r="AV212" s="19"/>
      <c r="AW212" s="19"/>
      <c r="AX212" s="19"/>
      <c r="AY212" s="19"/>
      <c r="AZ212" s="19"/>
      <c r="BA212" s="19" t="str">
        <f t="shared" ca="1" si="98"/>
        <v>A</v>
      </c>
      <c r="BB212" s="19" t="str">
        <f t="shared" ca="1" si="99"/>
        <v>A</v>
      </c>
      <c r="BC212" s="19" t="str">
        <f t="shared" ca="1" si="100"/>
        <v>C</v>
      </c>
      <c r="BD212" s="19" t="str">
        <f t="shared" ca="1" si="101"/>
        <v>AAC</v>
      </c>
      <c r="BE212" s="19" t="str">
        <f t="shared" ca="1" si="102"/>
        <v>N</v>
      </c>
      <c r="BF212" s="19"/>
      <c r="BG212" s="19"/>
      <c r="BH212" s="19"/>
      <c r="BI212" s="19"/>
      <c r="BJ212" s="19"/>
    </row>
    <row r="213" spans="1:62" x14ac:dyDescent="0.15">
      <c r="A213" s="19">
        <v>202</v>
      </c>
      <c r="B213" s="19">
        <v>-1.2983449999985908</v>
      </c>
      <c r="C213" s="19">
        <v>-8.0689224999836995</v>
      </c>
      <c r="D213" s="19">
        <v>4.5913524999967592</v>
      </c>
      <c r="E213" s="19">
        <v>-8.1167300000000004</v>
      </c>
      <c r="F213" s="19">
        <f ca="1">'result(Ti-Al)'!AK225</f>
        <v>-1.7798582443903683</v>
      </c>
      <c r="G213" s="19"/>
      <c r="H213" s="19"/>
      <c r="I213" s="19"/>
      <c r="J213" s="19"/>
      <c r="K213" s="19"/>
      <c r="L213" s="19">
        <v>202</v>
      </c>
      <c r="M213" s="19" t="str">
        <f t="shared" si="82"/>
        <v>A</v>
      </c>
      <c r="N213" s="19" t="str">
        <f t="shared" si="83"/>
        <v>G</v>
      </c>
      <c r="O213" s="19" t="str">
        <f t="shared" si="84"/>
        <v>A</v>
      </c>
      <c r="P213" s="19" t="str">
        <f t="shared" si="85"/>
        <v>AGA</v>
      </c>
      <c r="Q213" s="19" t="str">
        <f t="shared" si="86"/>
        <v>R</v>
      </c>
      <c r="R213" s="19"/>
      <c r="S213" s="19"/>
      <c r="T213" s="19"/>
      <c r="U213" s="19"/>
      <c r="V213" s="19"/>
      <c r="W213" s="19" t="str">
        <f t="shared" si="87"/>
        <v>T</v>
      </c>
      <c r="X213" s="19" t="str">
        <f t="shared" si="88"/>
        <v>T</v>
      </c>
      <c r="Y213" s="19" t="str">
        <f t="shared" si="89"/>
        <v>T</v>
      </c>
      <c r="Z213" s="19" t="str">
        <f t="shared" si="90"/>
        <v>TTT</v>
      </c>
      <c r="AA213" s="19" t="str">
        <f t="shared" si="91"/>
        <v>F</v>
      </c>
      <c r="AB213" s="19"/>
      <c r="AC213" s="19"/>
      <c r="AD213" s="19"/>
      <c r="AE213" s="19"/>
      <c r="AF213" s="19"/>
      <c r="AG213" s="19" t="str">
        <f t="shared" si="92"/>
        <v>C</v>
      </c>
      <c r="AH213" s="19" t="str">
        <f t="shared" si="93"/>
        <v>C</v>
      </c>
      <c r="AI213" s="19" t="str">
        <f t="shared" si="94"/>
        <v>T</v>
      </c>
      <c r="AJ213" s="19" t="str">
        <f t="shared" si="95"/>
        <v>CCT</v>
      </c>
      <c r="AK213" s="19" t="str">
        <f t="shared" si="96"/>
        <v>P</v>
      </c>
      <c r="AL213" s="19"/>
      <c r="AM213" s="19"/>
      <c r="AN213" s="19"/>
      <c r="AO213" s="19"/>
      <c r="AP213" s="19"/>
      <c r="AQ213" s="19" t="s">
        <v>1363</v>
      </c>
      <c r="AR213" s="19" t="s">
        <v>1363</v>
      </c>
      <c r="AS213" s="19" t="s">
        <v>1363</v>
      </c>
      <c r="AT213" s="19" t="str">
        <f t="shared" si="97"/>
        <v>TTT</v>
      </c>
      <c r="AU213" s="19" t="s">
        <v>1390</v>
      </c>
      <c r="AV213" s="19"/>
      <c r="AW213" s="19"/>
      <c r="AX213" s="19"/>
      <c r="AY213" s="19"/>
      <c r="AZ213" s="19"/>
      <c r="BA213" s="19" t="str">
        <f t="shared" ca="1" si="98"/>
        <v>A</v>
      </c>
      <c r="BB213" s="19" t="str">
        <f t="shared" ca="1" si="99"/>
        <v>G</v>
      </c>
      <c r="BC213" s="19" t="str">
        <f t="shared" ca="1" si="100"/>
        <v>A</v>
      </c>
      <c r="BD213" s="19" t="str">
        <f t="shared" ca="1" si="101"/>
        <v>AGA</v>
      </c>
      <c r="BE213" s="19" t="str">
        <f t="shared" ca="1" si="102"/>
        <v>R</v>
      </c>
      <c r="BF213" s="19"/>
      <c r="BG213" s="19"/>
      <c r="BH213" s="19"/>
      <c r="BI213" s="19"/>
      <c r="BJ213" s="19"/>
    </row>
    <row r="214" spans="1:62" x14ac:dyDescent="0.15">
      <c r="A214" s="19">
        <v>203</v>
      </c>
      <c r="B214" s="19">
        <v>2.5456549999987033</v>
      </c>
      <c r="C214" s="19">
        <v>-4.9999224999837111</v>
      </c>
      <c r="D214" s="19">
        <v>1.502352499997528</v>
      </c>
      <c r="E214" s="19">
        <v>-1.0637300000000001</v>
      </c>
      <c r="F214" s="19">
        <f ca="1">'result(Ti-Al)'!AK226</f>
        <v>-0.27372873882317672</v>
      </c>
      <c r="G214" s="19"/>
      <c r="H214" s="19"/>
      <c r="I214" s="19"/>
      <c r="J214" s="19"/>
      <c r="K214" s="19"/>
      <c r="L214" s="19">
        <v>203</v>
      </c>
      <c r="M214" s="19" t="str">
        <f t="shared" si="82"/>
        <v>A</v>
      </c>
      <c r="N214" s="19" t="str">
        <f t="shared" si="83"/>
        <v>C</v>
      </c>
      <c r="O214" s="19" t="str">
        <f t="shared" si="84"/>
        <v>C</v>
      </c>
      <c r="P214" s="19" t="str">
        <f t="shared" si="85"/>
        <v>ACC</v>
      </c>
      <c r="Q214" s="19" t="str">
        <f t="shared" si="86"/>
        <v>T</v>
      </c>
      <c r="R214" s="19"/>
      <c r="S214" s="19"/>
      <c r="T214" s="19"/>
      <c r="U214" s="19"/>
      <c r="V214" s="19"/>
      <c r="W214" s="19" t="str">
        <f t="shared" si="87"/>
        <v>G</v>
      </c>
      <c r="X214" s="19" t="str">
        <f t="shared" si="88"/>
        <v>T</v>
      </c>
      <c r="Y214" s="19" t="str">
        <f t="shared" si="89"/>
        <v>G</v>
      </c>
      <c r="Z214" s="19" t="str">
        <f t="shared" si="90"/>
        <v>GTG</v>
      </c>
      <c r="AA214" s="19" t="str">
        <f t="shared" si="91"/>
        <v>V</v>
      </c>
      <c r="AB214" s="19"/>
      <c r="AC214" s="19"/>
      <c r="AD214" s="19"/>
      <c r="AE214" s="19"/>
      <c r="AF214" s="19"/>
      <c r="AG214" s="19" t="str">
        <f t="shared" si="92"/>
        <v>A</v>
      </c>
      <c r="AH214" s="19" t="str">
        <f t="shared" si="93"/>
        <v>A</v>
      </c>
      <c r="AI214" s="19" t="str">
        <f t="shared" si="94"/>
        <v>C</v>
      </c>
      <c r="AJ214" s="19" t="str">
        <f t="shared" si="95"/>
        <v>AAC</v>
      </c>
      <c r="AK214" s="19" t="str">
        <f t="shared" si="96"/>
        <v>N</v>
      </c>
      <c r="AL214" s="19"/>
      <c r="AM214" s="19"/>
      <c r="AN214" s="19"/>
      <c r="AO214" s="19"/>
      <c r="AP214" s="19"/>
      <c r="AQ214" s="19" t="s">
        <v>1363</v>
      </c>
      <c r="AR214" s="19" t="s">
        <v>1363</v>
      </c>
      <c r="AS214" s="19" t="s">
        <v>1363</v>
      </c>
      <c r="AT214" s="19" t="str">
        <f t="shared" si="97"/>
        <v>TTT</v>
      </c>
      <c r="AU214" s="19" t="s">
        <v>1390</v>
      </c>
      <c r="AV214" s="19"/>
      <c r="AW214" s="19"/>
      <c r="AX214" s="19"/>
      <c r="AY214" s="19"/>
      <c r="AZ214" s="19"/>
      <c r="BA214" s="19" t="str">
        <f t="shared" ca="1" si="98"/>
        <v>A</v>
      </c>
      <c r="BB214" s="19" t="str">
        <f t="shared" ca="1" si="99"/>
        <v>G</v>
      </c>
      <c r="BC214" s="19" t="str">
        <f t="shared" ca="1" si="100"/>
        <v>A</v>
      </c>
      <c r="BD214" s="19" t="str">
        <f t="shared" ca="1" si="101"/>
        <v>AGA</v>
      </c>
      <c r="BE214" s="19" t="str">
        <f t="shared" ca="1" si="102"/>
        <v>R</v>
      </c>
      <c r="BF214" s="19"/>
      <c r="BG214" s="19"/>
      <c r="BH214" s="19"/>
      <c r="BI214" s="19"/>
      <c r="BJ214" s="19"/>
    </row>
    <row r="215" spans="1:62" x14ac:dyDescent="0.15">
      <c r="A215" s="19">
        <v>204</v>
      </c>
      <c r="B215" s="19">
        <v>1.2576549999998576</v>
      </c>
      <c r="C215" s="19">
        <v>-4.3989224999840815</v>
      </c>
      <c r="D215" s="19">
        <v>1.7993524999972976</v>
      </c>
      <c r="E215" s="19">
        <v>-3.5047299999999999</v>
      </c>
      <c r="F215" s="19">
        <f ca="1">'result(Ti-Al)'!AK227</f>
        <v>-1.0302659172192898</v>
      </c>
      <c r="G215" s="19"/>
      <c r="H215" s="19"/>
      <c r="I215" s="19"/>
      <c r="J215" s="19"/>
      <c r="K215" s="19"/>
      <c r="L215" s="19">
        <v>204</v>
      </c>
      <c r="M215" s="19" t="str">
        <f t="shared" si="82"/>
        <v>A</v>
      </c>
      <c r="N215" s="19" t="str">
        <f t="shared" si="83"/>
        <v>A</v>
      </c>
      <c r="O215" s="19" t="str">
        <f t="shared" si="84"/>
        <v>C</v>
      </c>
      <c r="P215" s="19" t="str">
        <f t="shared" si="85"/>
        <v>AAC</v>
      </c>
      <c r="Q215" s="19" t="str">
        <f t="shared" si="86"/>
        <v>N</v>
      </c>
      <c r="R215" s="19"/>
      <c r="S215" s="19"/>
      <c r="T215" s="19"/>
      <c r="U215" s="19"/>
      <c r="V215" s="19"/>
      <c r="W215" s="19" t="str">
        <f t="shared" si="87"/>
        <v>G</v>
      </c>
      <c r="X215" s="19" t="str">
        <f t="shared" si="88"/>
        <v>T</v>
      </c>
      <c r="Y215" s="19" t="str">
        <f t="shared" si="89"/>
        <v>G</v>
      </c>
      <c r="Z215" s="19" t="str">
        <f t="shared" si="90"/>
        <v>GTG</v>
      </c>
      <c r="AA215" s="19" t="str">
        <f t="shared" si="91"/>
        <v>V</v>
      </c>
      <c r="AB215" s="19"/>
      <c r="AC215" s="19"/>
      <c r="AD215" s="19"/>
      <c r="AE215" s="19"/>
      <c r="AF215" s="19"/>
      <c r="AG215" s="19" t="str">
        <f t="shared" si="92"/>
        <v>A</v>
      </c>
      <c r="AH215" s="19" t="str">
        <f t="shared" si="93"/>
        <v>A</v>
      </c>
      <c r="AI215" s="19" t="str">
        <f t="shared" si="94"/>
        <v>C</v>
      </c>
      <c r="AJ215" s="19" t="str">
        <f t="shared" si="95"/>
        <v>AAC</v>
      </c>
      <c r="AK215" s="19" t="str">
        <f t="shared" si="96"/>
        <v>N</v>
      </c>
      <c r="AL215" s="19"/>
      <c r="AM215" s="19"/>
      <c r="AN215" s="19"/>
      <c r="AO215" s="19"/>
      <c r="AP215" s="19"/>
      <c r="AQ215" s="19" t="s">
        <v>1363</v>
      </c>
      <c r="AR215" s="19" t="s">
        <v>1363</v>
      </c>
      <c r="AS215" s="19" t="s">
        <v>1363</v>
      </c>
      <c r="AT215" s="19" t="str">
        <f t="shared" si="97"/>
        <v>TTT</v>
      </c>
      <c r="AU215" s="19" t="s">
        <v>1390</v>
      </c>
      <c r="AV215" s="19"/>
      <c r="AW215" s="19"/>
      <c r="AX215" s="19"/>
      <c r="AY215" s="19"/>
      <c r="AZ215" s="19"/>
      <c r="BA215" s="19" t="str">
        <f t="shared" ca="1" si="98"/>
        <v>A</v>
      </c>
      <c r="BB215" s="19" t="str">
        <f t="shared" ca="1" si="99"/>
        <v>G</v>
      </c>
      <c r="BC215" s="19" t="str">
        <f t="shared" ca="1" si="100"/>
        <v>A</v>
      </c>
      <c r="BD215" s="19" t="str">
        <f t="shared" ca="1" si="101"/>
        <v>AGA</v>
      </c>
      <c r="BE215" s="19" t="str">
        <f t="shared" ca="1" si="102"/>
        <v>R</v>
      </c>
      <c r="BF215" s="19"/>
      <c r="BG215" s="19"/>
      <c r="BH215" s="19"/>
      <c r="BI215" s="19"/>
      <c r="BJ215" s="19"/>
    </row>
    <row r="216" spans="1:62" x14ac:dyDescent="0.15">
      <c r="A216" s="19">
        <v>205</v>
      </c>
      <c r="B216" s="19">
        <v>1.3386550000014097</v>
      </c>
      <c r="C216" s="19">
        <v>1.7290775000162739</v>
      </c>
      <c r="D216" s="19">
        <v>-0.19564750000355957</v>
      </c>
      <c r="E216" s="19">
        <v>-1.8217300000000001</v>
      </c>
      <c r="F216" s="19">
        <f ca="1">'result(Ti-Al)'!AK228</f>
        <v>-0.11349549961792671</v>
      </c>
      <c r="G216" s="19"/>
      <c r="H216" s="19"/>
      <c r="I216" s="19"/>
      <c r="J216" s="19"/>
      <c r="K216" s="19"/>
      <c r="L216" s="19">
        <v>205</v>
      </c>
      <c r="M216" s="19" t="str">
        <f t="shared" si="82"/>
        <v>A</v>
      </c>
      <c r="N216" s="19" t="str">
        <f t="shared" si="83"/>
        <v>A</v>
      </c>
      <c r="O216" s="19" t="str">
        <f t="shared" si="84"/>
        <v>C</v>
      </c>
      <c r="P216" s="19" t="str">
        <f t="shared" si="85"/>
        <v>AAC</v>
      </c>
      <c r="Q216" s="19" t="str">
        <f t="shared" si="86"/>
        <v>N</v>
      </c>
      <c r="R216" s="19"/>
      <c r="S216" s="19"/>
      <c r="T216" s="19"/>
      <c r="U216" s="19"/>
      <c r="V216" s="19"/>
      <c r="W216" s="19" t="str">
        <f t="shared" si="87"/>
        <v>A</v>
      </c>
      <c r="X216" s="19" t="str">
        <f t="shared" si="88"/>
        <v>A</v>
      </c>
      <c r="Y216" s="19" t="str">
        <f t="shared" si="89"/>
        <v>C</v>
      </c>
      <c r="Z216" s="19" t="str">
        <f t="shared" si="90"/>
        <v>AAC</v>
      </c>
      <c r="AA216" s="19" t="str">
        <f t="shared" si="91"/>
        <v>N</v>
      </c>
      <c r="AB216" s="19"/>
      <c r="AC216" s="19"/>
      <c r="AD216" s="19"/>
      <c r="AE216" s="19"/>
      <c r="AF216" s="19"/>
      <c r="AG216" s="19" t="str">
        <f t="shared" si="92"/>
        <v>A</v>
      </c>
      <c r="AH216" s="19" t="str">
        <f t="shared" si="93"/>
        <v>G</v>
      </c>
      <c r="AI216" s="19" t="str">
        <f t="shared" si="94"/>
        <v>A</v>
      </c>
      <c r="AJ216" s="19" t="str">
        <f t="shared" si="95"/>
        <v>AGA</v>
      </c>
      <c r="AK216" s="19" t="str">
        <f t="shared" si="96"/>
        <v>R</v>
      </c>
      <c r="AL216" s="19"/>
      <c r="AM216" s="19"/>
      <c r="AN216" s="19"/>
      <c r="AO216" s="19"/>
      <c r="AP216" s="19"/>
      <c r="AQ216" s="19" t="s">
        <v>1363</v>
      </c>
      <c r="AR216" s="19" t="s">
        <v>1363</v>
      </c>
      <c r="AS216" s="19" t="s">
        <v>1363</v>
      </c>
      <c r="AT216" s="19" t="str">
        <f t="shared" si="97"/>
        <v>TTT</v>
      </c>
      <c r="AU216" s="19" t="s">
        <v>1390</v>
      </c>
      <c r="AV216" s="19"/>
      <c r="AW216" s="19"/>
      <c r="AX216" s="19"/>
      <c r="AY216" s="19"/>
      <c r="AZ216" s="19"/>
      <c r="BA216" s="19" t="str">
        <f t="shared" ca="1" si="98"/>
        <v>A</v>
      </c>
      <c r="BB216" s="19" t="str">
        <f t="shared" ca="1" si="99"/>
        <v>G</v>
      </c>
      <c r="BC216" s="19" t="str">
        <f t="shared" ca="1" si="100"/>
        <v>A</v>
      </c>
      <c r="BD216" s="19" t="str">
        <f t="shared" ca="1" si="101"/>
        <v>AGA</v>
      </c>
      <c r="BE216" s="19" t="str">
        <f t="shared" ca="1" si="102"/>
        <v>R</v>
      </c>
      <c r="BF216" s="19"/>
      <c r="BG216" s="19"/>
      <c r="BH216" s="19"/>
      <c r="BI216" s="19"/>
      <c r="BJ216" s="19"/>
    </row>
    <row r="217" spans="1:62" x14ac:dyDescent="0.15">
      <c r="A217" s="19">
        <v>206</v>
      </c>
      <c r="B217" s="19">
        <v>-3.5453449999991449</v>
      </c>
      <c r="C217" s="19">
        <v>15.525077500015527</v>
      </c>
      <c r="D217" s="19">
        <v>-0.94664750000461595</v>
      </c>
      <c r="E217" s="19">
        <v>-0.85972999999999999</v>
      </c>
      <c r="F217" s="19">
        <f ca="1">'result(Ti-Al)'!AK229</f>
        <v>-0.54985606931658826</v>
      </c>
      <c r="G217" s="19"/>
      <c r="H217" s="19"/>
      <c r="I217" s="19"/>
      <c r="J217" s="19"/>
      <c r="K217" s="19"/>
      <c r="L217" s="19">
        <v>206</v>
      </c>
      <c r="M217" s="19" t="str">
        <f t="shared" si="82"/>
        <v>G</v>
      </c>
      <c r="N217" s="19" t="str">
        <f t="shared" si="83"/>
        <v>G</v>
      </c>
      <c r="O217" s="19" t="str">
        <f t="shared" si="84"/>
        <v>G</v>
      </c>
      <c r="P217" s="19" t="str">
        <f t="shared" si="85"/>
        <v>GGG</v>
      </c>
      <c r="Q217" s="19" t="str">
        <f t="shared" si="86"/>
        <v>G</v>
      </c>
      <c r="R217" s="19"/>
      <c r="S217" s="19"/>
      <c r="T217" s="19"/>
      <c r="U217" s="19"/>
      <c r="V217" s="19"/>
      <c r="W217" s="19" t="str">
        <f t="shared" si="87"/>
        <v>T</v>
      </c>
      <c r="X217" s="19" t="str">
        <f t="shared" si="88"/>
        <v>T</v>
      </c>
      <c r="Y217" s="19" t="str">
        <f t="shared" si="89"/>
        <v>T</v>
      </c>
      <c r="Z217" s="19" t="str">
        <f t="shared" si="90"/>
        <v>TTT</v>
      </c>
      <c r="AA217" s="19" t="str">
        <f t="shared" si="91"/>
        <v>F</v>
      </c>
      <c r="AB217" s="19"/>
      <c r="AC217" s="19"/>
      <c r="AD217" s="19"/>
      <c r="AE217" s="19"/>
      <c r="AF217" s="19"/>
      <c r="AG217" s="19" t="str">
        <f t="shared" si="92"/>
        <v>A</v>
      </c>
      <c r="AH217" s="19" t="str">
        <f t="shared" si="93"/>
        <v>G</v>
      </c>
      <c r="AI217" s="19" t="str">
        <f t="shared" si="94"/>
        <v>A</v>
      </c>
      <c r="AJ217" s="19" t="str">
        <f t="shared" si="95"/>
        <v>AGA</v>
      </c>
      <c r="AK217" s="19" t="str">
        <f t="shared" si="96"/>
        <v>R</v>
      </c>
      <c r="AL217" s="19"/>
      <c r="AM217" s="19"/>
      <c r="AN217" s="19"/>
      <c r="AO217" s="19"/>
      <c r="AP217" s="19"/>
      <c r="AQ217" s="19" t="s">
        <v>1363</v>
      </c>
      <c r="AR217" s="19" t="s">
        <v>1363</v>
      </c>
      <c r="AS217" s="19" t="s">
        <v>1363</v>
      </c>
      <c r="AT217" s="19" t="str">
        <f t="shared" si="97"/>
        <v>TTT</v>
      </c>
      <c r="AU217" s="19" t="s">
        <v>1390</v>
      </c>
      <c r="AV217" s="19"/>
      <c r="AW217" s="19"/>
      <c r="AX217" s="19"/>
      <c r="AY217" s="19"/>
      <c r="AZ217" s="19"/>
      <c r="BA217" s="19" t="str">
        <f t="shared" ca="1" si="98"/>
        <v>A</v>
      </c>
      <c r="BB217" s="19" t="str">
        <f t="shared" ca="1" si="99"/>
        <v>G</v>
      </c>
      <c r="BC217" s="19" t="str">
        <f t="shared" ca="1" si="100"/>
        <v>A</v>
      </c>
      <c r="BD217" s="19" t="str">
        <f t="shared" ca="1" si="101"/>
        <v>AGA</v>
      </c>
      <c r="BE217" s="19" t="str">
        <f t="shared" ca="1" si="102"/>
        <v>R</v>
      </c>
      <c r="BF217" s="19"/>
      <c r="BG217" s="19"/>
      <c r="BH217" s="19"/>
      <c r="BI217" s="19"/>
      <c r="BJ217" s="19"/>
    </row>
    <row r="218" spans="1:62" x14ac:dyDescent="0.15">
      <c r="A218" s="19">
        <v>207</v>
      </c>
      <c r="B218" s="19">
        <v>-1.8203449999987242</v>
      </c>
      <c r="C218" s="19">
        <v>6.9490775000140559</v>
      </c>
      <c r="D218" s="19">
        <v>0.56035249999553116</v>
      </c>
      <c r="E218" s="19">
        <v>-2.8167300000000002</v>
      </c>
      <c r="F218" s="19">
        <f ca="1">'result(Ti-Al)'!AK230</f>
        <v>-0.33422142830220114</v>
      </c>
      <c r="G218" s="19"/>
      <c r="H218" s="19"/>
      <c r="I218" s="19"/>
      <c r="J218" s="19"/>
      <c r="K218" s="19"/>
      <c r="L218" s="19">
        <v>207</v>
      </c>
      <c r="M218" s="19" t="str">
        <f t="shared" si="82"/>
        <v>A</v>
      </c>
      <c r="N218" s="19" t="str">
        <f t="shared" si="83"/>
        <v>G</v>
      </c>
      <c r="O218" s="19" t="str">
        <f t="shared" si="84"/>
        <v>A</v>
      </c>
      <c r="P218" s="19" t="str">
        <f t="shared" si="85"/>
        <v>AGA</v>
      </c>
      <c r="Q218" s="19" t="str">
        <f t="shared" si="86"/>
        <v>R</v>
      </c>
      <c r="R218" s="19"/>
      <c r="S218" s="19"/>
      <c r="T218" s="19"/>
      <c r="U218" s="19"/>
      <c r="V218" s="19"/>
      <c r="W218" s="19" t="str">
        <f t="shared" si="87"/>
        <v>T</v>
      </c>
      <c r="X218" s="19" t="str">
        <f t="shared" si="88"/>
        <v>T</v>
      </c>
      <c r="Y218" s="19" t="str">
        <f t="shared" si="89"/>
        <v>T</v>
      </c>
      <c r="Z218" s="19" t="str">
        <f t="shared" si="90"/>
        <v>TTT</v>
      </c>
      <c r="AA218" s="19" t="str">
        <f t="shared" si="91"/>
        <v>F</v>
      </c>
      <c r="AB218" s="19"/>
      <c r="AC218" s="19"/>
      <c r="AD218" s="19"/>
      <c r="AE218" s="19"/>
      <c r="AF218" s="19"/>
      <c r="AG218" s="19" t="str">
        <f t="shared" si="92"/>
        <v>A</v>
      </c>
      <c r="AH218" s="19" t="str">
        <f t="shared" si="93"/>
        <v>A</v>
      </c>
      <c r="AI218" s="19" t="str">
        <f t="shared" si="94"/>
        <v>A</v>
      </c>
      <c r="AJ218" s="19" t="str">
        <f t="shared" si="95"/>
        <v>AAA</v>
      </c>
      <c r="AK218" s="19" t="str">
        <f t="shared" si="96"/>
        <v>K</v>
      </c>
      <c r="AL218" s="19"/>
      <c r="AM218" s="19"/>
      <c r="AN218" s="19"/>
      <c r="AO218" s="19"/>
      <c r="AP218" s="19"/>
      <c r="AQ218" s="19" t="s">
        <v>1363</v>
      </c>
      <c r="AR218" s="19" t="s">
        <v>1363</v>
      </c>
      <c r="AS218" s="19" t="s">
        <v>1363</v>
      </c>
      <c r="AT218" s="19" t="str">
        <f t="shared" si="97"/>
        <v>TTT</v>
      </c>
      <c r="AU218" s="19" t="s">
        <v>1390</v>
      </c>
      <c r="AV218" s="19"/>
      <c r="AW218" s="19"/>
      <c r="AX218" s="19"/>
      <c r="AY218" s="19"/>
      <c r="AZ218" s="19"/>
      <c r="BA218" s="19" t="str">
        <f t="shared" ca="1" si="98"/>
        <v>A</v>
      </c>
      <c r="BB218" s="19" t="str">
        <f t="shared" ca="1" si="99"/>
        <v>G</v>
      </c>
      <c r="BC218" s="19" t="str">
        <f t="shared" ca="1" si="100"/>
        <v>A</v>
      </c>
      <c r="BD218" s="19" t="str">
        <f t="shared" ca="1" si="101"/>
        <v>AGA</v>
      </c>
      <c r="BE218" s="19" t="str">
        <f t="shared" ca="1" si="102"/>
        <v>R</v>
      </c>
      <c r="BF218" s="19"/>
      <c r="BG218" s="19"/>
      <c r="BH218" s="19"/>
      <c r="BI218" s="19"/>
      <c r="BJ218" s="19"/>
    </row>
    <row r="219" spans="1:62" x14ac:dyDescent="0.15">
      <c r="A219" s="19">
        <v>208</v>
      </c>
      <c r="B219" s="19">
        <v>0.94365500000037628</v>
      </c>
      <c r="C219" s="19">
        <v>0.59307750001380555</v>
      </c>
      <c r="D219" s="19">
        <v>-1.9376475000036919</v>
      </c>
      <c r="E219" s="19">
        <v>-4.9057300000000001</v>
      </c>
      <c r="F219" s="19">
        <f ca="1">'result(Ti-Al)'!AK231</f>
        <v>-4.0009613529689858</v>
      </c>
      <c r="G219" s="19"/>
      <c r="H219" s="19"/>
      <c r="I219" s="19"/>
      <c r="J219" s="19"/>
      <c r="K219" s="19"/>
      <c r="L219" s="19">
        <v>208</v>
      </c>
      <c r="M219" s="19" t="str">
        <f t="shared" si="82"/>
        <v>A</v>
      </c>
      <c r="N219" s="19" t="str">
        <f t="shared" si="83"/>
        <v>A</v>
      </c>
      <c r="O219" s="19" t="str">
        <f t="shared" si="84"/>
        <v>A</v>
      </c>
      <c r="P219" s="19" t="str">
        <f t="shared" si="85"/>
        <v>AAA</v>
      </c>
      <c r="Q219" s="19" t="str">
        <f t="shared" si="86"/>
        <v>K</v>
      </c>
      <c r="R219" s="19"/>
      <c r="S219" s="19"/>
      <c r="T219" s="19"/>
      <c r="U219" s="19"/>
      <c r="V219" s="19"/>
      <c r="W219" s="19" t="str">
        <f t="shared" si="87"/>
        <v>A</v>
      </c>
      <c r="X219" s="19" t="str">
        <f t="shared" si="88"/>
        <v>A</v>
      </c>
      <c r="Y219" s="19" t="str">
        <f t="shared" si="89"/>
        <v>A</v>
      </c>
      <c r="Z219" s="19" t="str">
        <f t="shared" si="90"/>
        <v>AAA</v>
      </c>
      <c r="AA219" s="19" t="str">
        <f t="shared" si="91"/>
        <v>K</v>
      </c>
      <c r="AB219" s="19"/>
      <c r="AC219" s="19"/>
      <c r="AD219" s="19"/>
      <c r="AE219" s="19"/>
      <c r="AF219" s="19"/>
      <c r="AG219" s="19" t="str">
        <f t="shared" si="92"/>
        <v>A</v>
      </c>
      <c r="AH219" s="19" t="str">
        <f t="shared" si="93"/>
        <v>G</v>
      </c>
      <c r="AI219" s="19" t="str">
        <f t="shared" si="94"/>
        <v>A</v>
      </c>
      <c r="AJ219" s="19" t="str">
        <f t="shared" si="95"/>
        <v>AGA</v>
      </c>
      <c r="AK219" s="19" t="str">
        <f t="shared" si="96"/>
        <v>R</v>
      </c>
      <c r="AL219" s="19"/>
      <c r="AM219" s="19"/>
      <c r="AN219" s="19"/>
      <c r="AO219" s="19"/>
      <c r="AP219" s="19"/>
      <c r="AQ219" s="19" t="s">
        <v>1363</v>
      </c>
      <c r="AR219" s="19" t="s">
        <v>1363</v>
      </c>
      <c r="AS219" s="19" t="s">
        <v>1360</v>
      </c>
      <c r="AT219" s="19" t="str">
        <f t="shared" si="97"/>
        <v>TTG</v>
      </c>
      <c r="AU219" s="19" t="s">
        <v>1399</v>
      </c>
      <c r="AV219" s="19"/>
      <c r="AW219" s="19"/>
      <c r="AX219" s="19"/>
      <c r="AY219" s="19"/>
      <c r="AZ219" s="19"/>
      <c r="BA219" s="19" t="str">
        <f t="shared" ca="1" si="98"/>
        <v>G</v>
      </c>
      <c r="BB219" s="19" t="str">
        <f t="shared" ca="1" si="99"/>
        <v>T</v>
      </c>
      <c r="BC219" s="19" t="str">
        <f t="shared" ca="1" si="100"/>
        <v>G</v>
      </c>
      <c r="BD219" s="19" t="str">
        <f t="shared" ca="1" si="101"/>
        <v>GTG</v>
      </c>
      <c r="BE219" s="19" t="str">
        <f t="shared" ca="1" si="102"/>
        <v>V</v>
      </c>
      <c r="BF219" s="19"/>
      <c r="BG219" s="19"/>
      <c r="BH219" s="19"/>
      <c r="BI219" s="19"/>
      <c r="BJ219" s="19"/>
    </row>
    <row r="220" spans="1:62" x14ac:dyDescent="0.15">
      <c r="A220" s="19">
        <v>209</v>
      </c>
      <c r="B220" s="19">
        <v>-3.6923450000010405</v>
      </c>
      <c r="C220" s="19">
        <v>0.74607750001476347</v>
      </c>
      <c r="D220" s="19">
        <v>-2.4636475000043845</v>
      </c>
      <c r="E220" s="19">
        <v>-9.2367299999999997</v>
      </c>
      <c r="F220" s="19">
        <f ca="1">'result(Ti-Al)'!AK232</f>
        <v>-3.3315948048259791</v>
      </c>
      <c r="G220" s="19"/>
      <c r="H220" s="19"/>
      <c r="I220" s="19"/>
      <c r="J220" s="19"/>
      <c r="K220" s="19"/>
      <c r="L220" s="19">
        <v>209</v>
      </c>
      <c r="M220" s="19" t="str">
        <f t="shared" si="82"/>
        <v>G</v>
      </c>
      <c r="N220" s="19" t="str">
        <f t="shared" si="83"/>
        <v>G</v>
      </c>
      <c r="O220" s="19" t="str">
        <f t="shared" si="84"/>
        <v>G</v>
      </c>
      <c r="P220" s="19" t="str">
        <f t="shared" si="85"/>
        <v>GGG</v>
      </c>
      <c r="Q220" s="19" t="str">
        <f t="shared" si="86"/>
        <v>G</v>
      </c>
      <c r="R220" s="19"/>
      <c r="S220" s="19"/>
      <c r="T220" s="19"/>
      <c r="U220" s="19"/>
      <c r="V220" s="19"/>
      <c r="W220" s="19" t="str">
        <f t="shared" si="87"/>
        <v>A</v>
      </c>
      <c r="X220" s="19" t="str">
        <f t="shared" si="88"/>
        <v>A</v>
      </c>
      <c r="Y220" s="19" t="str">
        <f t="shared" si="89"/>
        <v>A</v>
      </c>
      <c r="Z220" s="19" t="str">
        <f t="shared" si="90"/>
        <v>AAA</v>
      </c>
      <c r="AA220" s="19" t="str">
        <f t="shared" si="91"/>
        <v>K</v>
      </c>
      <c r="AB220" s="19"/>
      <c r="AC220" s="19"/>
      <c r="AD220" s="19"/>
      <c r="AE220" s="19"/>
      <c r="AF220" s="19"/>
      <c r="AG220" s="19" t="str">
        <f t="shared" si="92"/>
        <v>A</v>
      </c>
      <c r="AH220" s="19" t="str">
        <f t="shared" si="93"/>
        <v>G</v>
      </c>
      <c r="AI220" s="19" t="str">
        <f t="shared" si="94"/>
        <v>A</v>
      </c>
      <c r="AJ220" s="19" t="str">
        <f t="shared" si="95"/>
        <v>AGA</v>
      </c>
      <c r="AK220" s="19" t="str">
        <f t="shared" si="96"/>
        <v>R</v>
      </c>
      <c r="AL220" s="19"/>
      <c r="AM220" s="19"/>
      <c r="AN220" s="19"/>
      <c r="AO220" s="19"/>
      <c r="AP220" s="19"/>
      <c r="AQ220" s="19" t="s">
        <v>1360</v>
      </c>
      <c r="AR220" s="19" t="s">
        <v>1363</v>
      </c>
      <c r="AS220" s="19" t="s">
        <v>1360</v>
      </c>
      <c r="AT220" s="19" t="str">
        <f t="shared" si="97"/>
        <v>GTG</v>
      </c>
      <c r="AU220" s="19" t="s">
        <v>1403</v>
      </c>
      <c r="AV220" s="19"/>
      <c r="AW220" s="19"/>
      <c r="AX220" s="19"/>
      <c r="AY220" s="19"/>
      <c r="AZ220" s="19"/>
      <c r="BA220" s="19" t="str">
        <f t="shared" ca="1" si="98"/>
        <v>G</v>
      </c>
      <c r="BB220" s="19" t="str">
        <f t="shared" ca="1" si="99"/>
        <v>G</v>
      </c>
      <c r="BC220" s="19" t="str">
        <f t="shared" ca="1" si="100"/>
        <v>G</v>
      </c>
      <c r="BD220" s="19" t="str">
        <f t="shared" ca="1" si="101"/>
        <v>GGG</v>
      </c>
      <c r="BE220" s="19" t="str">
        <f t="shared" ca="1" si="102"/>
        <v>G</v>
      </c>
      <c r="BF220" s="19"/>
      <c r="BG220" s="19"/>
      <c r="BH220" s="19"/>
      <c r="BI220" s="19"/>
      <c r="BJ220" s="19"/>
    </row>
    <row r="221" spans="1:62" x14ac:dyDescent="0.15">
      <c r="A221" s="19">
        <v>210</v>
      </c>
      <c r="B221" s="19">
        <v>-3.6203450000016346</v>
      </c>
      <c r="C221" s="19">
        <v>0.75807750001644081</v>
      </c>
      <c r="D221" s="19">
        <v>-1.4766475000023149</v>
      </c>
      <c r="E221" s="19">
        <v>-5.1767300000000001</v>
      </c>
      <c r="F221" s="19">
        <f ca="1">'result(Ti-Al)'!AK233</f>
        <v>-4.9440245955062352</v>
      </c>
      <c r="G221" s="19"/>
      <c r="H221" s="19"/>
      <c r="I221" s="19"/>
      <c r="J221" s="19"/>
      <c r="K221" s="19"/>
      <c r="L221" s="19">
        <v>210</v>
      </c>
      <c r="M221" s="19" t="str">
        <f t="shared" si="82"/>
        <v>G</v>
      </c>
      <c r="N221" s="19" t="str">
        <f t="shared" si="83"/>
        <v>G</v>
      </c>
      <c r="O221" s="19" t="str">
        <f t="shared" si="84"/>
        <v>G</v>
      </c>
      <c r="P221" s="19" t="str">
        <f t="shared" si="85"/>
        <v>GGG</v>
      </c>
      <c r="Q221" s="19" t="str">
        <f t="shared" si="86"/>
        <v>G</v>
      </c>
      <c r="R221" s="19"/>
      <c r="S221" s="19"/>
      <c r="T221" s="19"/>
      <c r="U221" s="19"/>
      <c r="V221" s="19"/>
      <c r="W221" s="19" t="str">
        <f t="shared" si="87"/>
        <v>A</v>
      </c>
      <c r="X221" s="19" t="str">
        <f t="shared" si="88"/>
        <v>A</v>
      </c>
      <c r="Y221" s="19" t="str">
        <f t="shared" si="89"/>
        <v>A</v>
      </c>
      <c r="Z221" s="19" t="str">
        <f t="shared" si="90"/>
        <v>AAA</v>
      </c>
      <c r="AA221" s="19" t="str">
        <f t="shared" si="91"/>
        <v>K</v>
      </c>
      <c r="AB221" s="19"/>
      <c r="AC221" s="19"/>
      <c r="AD221" s="19"/>
      <c r="AE221" s="19"/>
      <c r="AF221" s="19"/>
      <c r="AG221" s="19" t="str">
        <f t="shared" si="92"/>
        <v>A</v>
      </c>
      <c r="AH221" s="19" t="str">
        <f t="shared" si="93"/>
        <v>G</v>
      </c>
      <c r="AI221" s="19" t="str">
        <f t="shared" si="94"/>
        <v>A</v>
      </c>
      <c r="AJ221" s="19" t="str">
        <f t="shared" si="95"/>
        <v>AGA</v>
      </c>
      <c r="AK221" s="19" t="str">
        <f t="shared" si="96"/>
        <v>R</v>
      </c>
      <c r="AL221" s="19"/>
      <c r="AM221" s="19"/>
      <c r="AN221" s="19"/>
      <c r="AO221" s="19"/>
      <c r="AP221" s="19"/>
      <c r="AQ221" s="19" t="s">
        <v>1360</v>
      </c>
      <c r="AR221" s="19" t="s">
        <v>1363</v>
      </c>
      <c r="AS221" s="19" t="s">
        <v>1360</v>
      </c>
      <c r="AT221" s="19" t="str">
        <f t="shared" si="97"/>
        <v>GTG</v>
      </c>
      <c r="AU221" s="19" t="s">
        <v>1403</v>
      </c>
      <c r="AV221" s="19"/>
      <c r="AW221" s="19"/>
      <c r="AX221" s="19"/>
      <c r="AY221" s="19"/>
      <c r="AZ221" s="19"/>
      <c r="BA221" s="19" t="str">
        <f t="shared" ca="1" si="98"/>
        <v>G</v>
      </c>
      <c r="BB221" s="19" t="str">
        <f t="shared" ca="1" si="99"/>
        <v>T</v>
      </c>
      <c r="BC221" s="19" t="str">
        <f t="shared" ca="1" si="100"/>
        <v>G</v>
      </c>
      <c r="BD221" s="19" t="str">
        <f t="shared" ca="1" si="101"/>
        <v>GTG</v>
      </c>
      <c r="BE221" s="19" t="str">
        <f t="shared" ca="1" si="102"/>
        <v>V</v>
      </c>
      <c r="BF221" s="19"/>
      <c r="BG221" s="19"/>
      <c r="BH221" s="19"/>
      <c r="BI221" s="19"/>
      <c r="BJ221" s="19"/>
    </row>
    <row r="222" spans="1:62" x14ac:dyDescent="0.15">
      <c r="A222" s="19">
        <v>211</v>
      </c>
      <c r="B222" s="19">
        <v>-4.7413449999993418</v>
      </c>
      <c r="C222" s="19">
        <v>0.36707750001596651</v>
      </c>
      <c r="D222" s="19">
        <v>-5.7056475000045737</v>
      </c>
      <c r="E222" s="19">
        <v>-4.79373</v>
      </c>
      <c r="F222" s="19">
        <f ca="1">'result(Ti-Al)'!AK234</f>
        <v>2.8286206845161423</v>
      </c>
      <c r="G222" s="19"/>
      <c r="H222" s="19"/>
      <c r="I222" s="19"/>
      <c r="J222" s="19"/>
      <c r="K222" s="19"/>
      <c r="L222" s="19">
        <v>211</v>
      </c>
      <c r="M222" s="19" t="str">
        <f t="shared" si="82"/>
        <v>G</v>
      </c>
      <c r="N222" s="19" t="str">
        <f t="shared" si="83"/>
        <v>T</v>
      </c>
      <c r="O222" s="19" t="str">
        <f t="shared" si="84"/>
        <v>G</v>
      </c>
      <c r="P222" s="19" t="str">
        <f t="shared" si="85"/>
        <v>GTG</v>
      </c>
      <c r="Q222" s="19" t="str">
        <f t="shared" si="86"/>
        <v>V</v>
      </c>
      <c r="R222" s="19"/>
      <c r="S222" s="19"/>
      <c r="T222" s="19"/>
      <c r="U222" s="19"/>
      <c r="V222" s="19"/>
      <c r="W222" s="19" t="str">
        <f t="shared" si="87"/>
        <v>A</v>
      </c>
      <c r="X222" s="19" t="str">
        <f t="shared" si="88"/>
        <v>A</v>
      </c>
      <c r="Y222" s="19" t="str">
        <f t="shared" si="89"/>
        <v>A</v>
      </c>
      <c r="Z222" s="19" t="str">
        <f t="shared" si="90"/>
        <v>AAA</v>
      </c>
      <c r="AA222" s="19" t="str">
        <f t="shared" si="91"/>
        <v>K</v>
      </c>
      <c r="AB222" s="19"/>
      <c r="AC222" s="19"/>
      <c r="AD222" s="19"/>
      <c r="AE222" s="19"/>
      <c r="AF222" s="19"/>
      <c r="AG222" s="19" t="str">
        <f t="shared" si="92"/>
        <v>G</v>
      </c>
      <c r="AH222" s="19" t="str">
        <f t="shared" si="93"/>
        <v>T</v>
      </c>
      <c r="AI222" s="19" t="str">
        <f t="shared" si="94"/>
        <v>T</v>
      </c>
      <c r="AJ222" s="19" t="str">
        <f t="shared" si="95"/>
        <v>GTT</v>
      </c>
      <c r="AK222" s="19" t="str">
        <f t="shared" si="96"/>
        <v>V</v>
      </c>
      <c r="AL222" s="19"/>
      <c r="AM222" s="19"/>
      <c r="AN222" s="19"/>
      <c r="AO222" s="19"/>
      <c r="AP222" s="19"/>
      <c r="AQ222" s="19" t="s">
        <v>1360</v>
      </c>
      <c r="AR222" s="19" t="s">
        <v>1360</v>
      </c>
      <c r="AS222" s="19" t="s">
        <v>1360</v>
      </c>
      <c r="AT222" s="19" t="str">
        <f t="shared" si="97"/>
        <v>GGG</v>
      </c>
      <c r="AU222" s="19" t="s">
        <v>1360</v>
      </c>
      <c r="AV222" s="19"/>
      <c r="AW222" s="19"/>
      <c r="AX222" s="19"/>
      <c r="AY222" s="19"/>
      <c r="AZ222" s="19"/>
      <c r="BA222" s="19" t="str">
        <f t="shared" ca="1" si="98"/>
        <v>A</v>
      </c>
      <c r="BB222" s="19" t="str">
        <f t="shared" ca="1" si="99"/>
        <v>C</v>
      </c>
      <c r="BC222" s="19" t="str">
        <f t="shared" ca="1" si="100"/>
        <v>C</v>
      </c>
      <c r="BD222" s="19" t="str">
        <f t="shared" ca="1" si="101"/>
        <v>ACC</v>
      </c>
      <c r="BE222" s="19" t="str">
        <f t="shared" ca="1" si="102"/>
        <v>T</v>
      </c>
      <c r="BF222" s="19"/>
      <c r="BG222" s="19"/>
      <c r="BH222" s="19"/>
      <c r="BI222" s="19"/>
      <c r="BJ222" s="19"/>
    </row>
    <row r="223" spans="1:62" x14ac:dyDescent="0.15">
      <c r="A223" s="19">
        <v>212</v>
      </c>
      <c r="B223" s="19">
        <v>-7.7893449999990594</v>
      </c>
      <c r="C223" s="19">
        <v>-2.2069224999832215</v>
      </c>
      <c r="D223" s="19">
        <v>-3.9706475000045316</v>
      </c>
      <c r="E223" s="19">
        <v>-4.4687299999999999</v>
      </c>
      <c r="F223" s="19">
        <f ca="1">'result(Ti-Al)'!AK235</f>
        <v>8.9084920307281728</v>
      </c>
      <c r="G223" s="19"/>
      <c r="H223" s="19"/>
      <c r="I223" s="19"/>
      <c r="J223" s="19"/>
      <c r="K223" s="19"/>
      <c r="L223" s="19">
        <v>212</v>
      </c>
      <c r="M223" s="19" t="str">
        <f t="shared" si="82"/>
        <v>T</v>
      </c>
      <c r="N223" s="19" t="str">
        <f t="shared" si="83"/>
        <v>T</v>
      </c>
      <c r="O223" s="19" t="str">
        <f t="shared" si="84"/>
        <v>T</v>
      </c>
      <c r="P223" s="19" t="str">
        <f t="shared" si="85"/>
        <v>TTT</v>
      </c>
      <c r="Q223" s="19" t="str">
        <f t="shared" si="86"/>
        <v>F</v>
      </c>
      <c r="R223" s="19"/>
      <c r="S223" s="19"/>
      <c r="T223" s="19"/>
      <c r="U223" s="19"/>
      <c r="V223" s="19"/>
      <c r="W223" s="19" t="str">
        <f t="shared" si="87"/>
        <v>A</v>
      </c>
      <c r="X223" s="19" t="str">
        <f t="shared" si="88"/>
        <v>G</v>
      </c>
      <c r="Y223" s="19" t="str">
        <f t="shared" si="89"/>
        <v>A</v>
      </c>
      <c r="Z223" s="19" t="str">
        <f t="shared" si="90"/>
        <v>AGA</v>
      </c>
      <c r="AA223" s="19" t="str">
        <f t="shared" si="91"/>
        <v>R</v>
      </c>
      <c r="AB223" s="19"/>
      <c r="AC223" s="19"/>
      <c r="AD223" s="19"/>
      <c r="AE223" s="19"/>
      <c r="AF223" s="19"/>
      <c r="AG223" s="19" t="str">
        <f t="shared" si="92"/>
        <v>G</v>
      </c>
      <c r="AH223" s="19" t="str">
        <f t="shared" si="93"/>
        <v>G</v>
      </c>
      <c r="AI223" s="19" t="str">
        <f t="shared" si="94"/>
        <v>G</v>
      </c>
      <c r="AJ223" s="19" t="str">
        <f t="shared" si="95"/>
        <v>GGG</v>
      </c>
      <c r="AK223" s="19" t="str">
        <f t="shared" si="96"/>
        <v>G</v>
      </c>
      <c r="AL223" s="19"/>
      <c r="AM223" s="19"/>
      <c r="AN223" s="19"/>
      <c r="AO223" s="19"/>
      <c r="AP223" s="19"/>
      <c r="AQ223" s="19" t="s">
        <v>1360</v>
      </c>
      <c r="AR223" s="19" t="s">
        <v>1363</v>
      </c>
      <c r="AS223" s="19" t="s">
        <v>1360</v>
      </c>
      <c r="AT223" s="19" t="str">
        <f t="shared" si="97"/>
        <v>GTG</v>
      </c>
      <c r="AU223" s="19" t="s">
        <v>1403</v>
      </c>
      <c r="AV223" s="19"/>
      <c r="AW223" s="19"/>
      <c r="AX223" s="19"/>
      <c r="AY223" s="19"/>
      <c r="AZ223" s="19"/>
      <c r="BA223" s="19" t="str">
        <f t="shared" ca="1" si="98"/>
        <v>T</v>
      </c>
      <c r="BB223" s="19" t="str">
        <f t="shared" ca="1" si="99"/>
        <v>T</v>
      </c>
      <c r="BC223" s="19" t="str">
        <f t="shared" ca="1" si="100"/>
        <v>T</v>
      </c>
      <c r="BD223" s="19" t="str">
        <f t="shared" ca="1" si="101"/>
        <v>TTT</v>
      </c>
      <c r="BE223" s="19" t="str">
        <f t="shared" ca="1" si="102"/>
        <v>F</v>
      </c>
      <c r="BF223" s="19"/>
      <c r="BG223" s="19"/>
      <c r="BH223" s="19"/>
      <c r="BI223" s="19"/>
      <c r="BJ223" s="19"/>
    </row>
    <row r="224" spans="1:62" x14ac:dyDescent="0.15">
      <c r="A224" s="19">
        <v>213</v>
      </c>
      <c r="B224" s="19">
        <v>-5.262345000002</v>
      </c>
      <c r="C224" s="19">
        <v>-3.6922499983660373E-2</v>
      </c>
      <c r="D224" s="19">
        <v>-0.20164750000262188</v>
      </c>
      <c r="E224" s="19">
        <v>-2.8397299999999999</v>
      </c>
      <c r="F224" s="19">
        <f ca="1">'result(Ti-Al)'!AK236</f>
        <v>-0.19111821946155982</v>
      </c>
      <c r="G224" s="19"/>
      <c r="H224" s="19"/>
      <c r="I224" s="19"/>
      <c r="J224" s="19"/>
      <c r="K224" s="19"/>
      <c r="L224" s="19">
        <v>213</v>
      </c>
      <c r="M224" s="19" t="str">
        <f t="shared" si="82"/>
        <v>G</v>
      </c>
      <c r="N224" s="19" t="str">
        <f t="shared" si="83"/>
        <v>T</v>
      </c>
      <c r="O224" s="19" t="str">
        <f t="shared" si="84"/>
        <v>G</v>
      </c>
      <c r="P224" s="19" t="str">
        <f t="shared" si="85"/>
        <v>GTG</v>
      </c>
      <c r="Q224" s="19" t="str">
        <f t="shared" si="86"/>
        <v>V</v>
      </c>
      <c r="R224" s="19"/>
      <c r="S224" s="19"/>
      <c r="T224" s="19"/>
      <c r="U224" s="19"/>
      <c r="V224" s="19"/>
      <c r="W224" s="19" t="str">
        <f t="shared" si="87"/>
        <v>A</v>
      </c>
      <c r="X224" s="19" t="str">
        <f t="shared" si="88"/>
        <v>G</v>
      </c>
      <c r="Y224" s="19" t="str">
        <f t="shared" si="89"/>
        <v>A</v>
      </c>
      <c r="Z224" s="19" t="str">
        <f t="shared" si="90"/>
        <v>AGA</v>
      </c>
      <c r="AA224" s="19" t="str">
        <f t="shared" si="91"/>
        <v>R</v>
      </c>
      <c r="AB224" s="19"/>
      <c r="AC224" s="19"/>
      <c r="AD224" s="19"/>
      <c r="AE224" s="19"/>
      <c r="AF224" s="19"/>
      <c r="AG224" s="19" t="str">
        <f t="shared" si="92"/>
        <v>A</v>
      </c>
      <c r="AH224" s="19" t="str">
        <f t="shared" si="93"/>
        <v>G</v>
      </c>
      <c r="AI224" s="19" t="str">
        <f t="shared" si="94"/>
        <v>A</v>
      </c>
      <c r="AJ224" s="19" t="str">
        <f t="shared" si="95"/>
        <v>AGA</v>
      </c>
      <c r="AK224" s="19" t="str">
        <f t="shared" si="96"/>
        <v>R</v>
      </c>
      <c r="AL224" s="19"/>
      <c r="AM224" s="19"/>
      <c r="AN224" s="19"/>
      <c r="AO224" s="19"/>
      <c r="AP224" s="19"/>
      <c r="AQ224" s="19" t="s">
        <v>1360</v>
      </c>
      <c r="AR224" s="19" t="s">
        <v>1360</v>
      </c>
      <c r="AS224" s="19" t="s">
        <v>1360</v>
      </c>
      <c r="AT224" s="19" t="str">
        <f t="shared" si="97"/>
        <v>GGG</v>
      </c>
      <c r="AU224" s="19" t="s">
        <v>1360</v>
      </c>
      <c r="AV224" s="19"/>
      <c r="AW224" s="19"/>
      <c r="AX224" s="19"/>
      <c r="AY224" s="19"/>
      <c r="AZ224" s="19"/>
      <c r="BA224" s="19" t="str">
        <f t="shared" ca="1" si="98"/>
        <v>A</v>
      </c>
      <c r="BB224" s="19" t="str">
        <f t="shared" ca="1" si="99"/>
        <v>G</v>
      </c>
      <c r="BC224" s="19" t="str">
        <f t="shared" ca="1" si="100"/>
        <v>A</v>
      </c>
      <c r="BD224" s="19" t="str">
        <f t="shared" ca="1" si="101"/>
        <v>AGA</v>
      </c>
      <c r="BE224" s="19" t="str">
        <f t="shared" ca="1" si="102"/>
        <v>R</v>
      </c>
      <c r="BF224" s="19"/>
      <c r="BG224" s="19"/>
      <c r="BH224" s="19"/>
      <c r="BI224" s="19"/>
      <c r="BJ224" s="19"/>
    </row>
    <row r="225" spans="1:62" x14ac:dyDescent="0.15">
      <c r="A225" s="19">
        <v>214</v>
      </c>
      <c r="B225" s="19">
        <v>-5.6433449999993002</v>
      </c>
      <c r="C225" s="19">
        <v>0.52107750001439967</v>
      </c>
      <c r="D225" s="19">
        <v>0.17335249999561597</v>
      </c>
      <c r="E225" s="19">
        <v>-2.2347299999999999</v>
      </c>
      <c r="F225" s="19">
        <f ca="1">'result(Ti-Al)'!AK237</f>
        <v>-2.9842970922604053</v>
      </c>
      <c r="G225" s="19"/>
      <c r="H225" s="19"/>
      <c r="I225" s="19"/>
      <c r="J225" s="19"/>
      <c r="K225" s="19"/>
      <c r="L225" s="19">
        <v>214</v>
      </c>
      <c r="M225" s="19" t="str">
        <f t="shared" si="82"/>
        <v>G</v>
      </c>
      <c r="N225" s="19" t="str">
        <f t="shared" si="83"/>
        <v>T</v>
      </c>
      <c r="O225" s="19" t="str">
        <f t="shared" si="84"/>
        <v>T</v>
      </c>
      <c r="P225" s="19" t="str">
        <f t="shared" si="85"/>
        <v>GTT</v>
      </c>
      <c r="Q225" s="19" t="str">
        <f t="shared" si="86"/>
        <v>V</v>
      </c>
      <c r="R225" s="19"/>
      <c r="S225" s="19"/>
      <c r="T225" s="19"/>
      <c r="U225" s="19"/>
      <c r="V225" s="19"/>
      <c r="W225" s="19" t="str">
        <f t="shared" si="87"/>
        <v>A</v>
      </c>
      <c r="X225" s="19" t="str">
        <f t="shared" si="88"/>
        <v>A</v>
      </c>
      <c r="Y225" s="19" t="str">
        <f t="shared" si="89"/>
        <v>A</v>
      </c>
      <c r="Z225" s="19" t="str">
        <f t="shared" si="90"/>
        <v>AAA</v>
      </c>
      <c r="AA225" s="19" t="str">
        <f t="shared" si="91"/>
        <v>K</v>
      </c>
      <c r="AB225" s="19"/>
      <c r="AC225" s="19"/>
      <c r="AD225" s="19"/>
      <c r="AE225" s="19"/>
      <c r="AF225" s="19"/>
      <c r="AG225" s="19" t="str">
        <f t="shared" si="92"/>
        <v>A</v>
      </c>
      <c r="AH225" s="19" t="str">
        <f t="shared" si="93"/>
        <v>A</v>
      </c>
      <c r="AI225" s="19" t="str">
        <f t="shared" si="94"/>
        <v>A</v>
      </c>
      <c r="AJ225" s="19" t="str">
        <f t="shared" si="95"/>
        <v>AAA</v>
      </c>
      <c r="AK225" s="19" t="str">
        <f t="shared" si="96"/>
        <v>K</v>
      </c>
      <c r="AL225" s="19"/>
      <c r="AM225" s="19"/>
      <c r="AN225" s="19"/>
      <c r="AO225" s="19"/>
      <c r="AP225" s="19"/>
      <c r="AQ225" s="19" t="s">
        <v>1360</v>
      </c>
      <c r="AR225" s="19" t="s">
        <v>1363</v>
      </c>
      <c r="AS225" s="19" t="s">
        <v>1360</v>
      </c>
      <c r="AT225" s="19" t="str">
        <f t="shared" si="97"/>
        <v>GTG</v>
      </c>
      <c r="AU225" s="19" t="s">
        <v>1403</v>
      </c>
      <c r="AV225" s="19"/>
      <c r="AW225" s="19"/>
      <c r="AX225" s="19"/>
      <c r="AY225" s="19"/>
      <c r="AZ225" s="19"/>
      <c r="BA225" s="19" t="str">
        <f t="shared" ca="1" si="98"/>
        <v>A</v>
      </c>
      <c r="BB225" s="19" t="str">
        <f t="shared" ca="1" si="99"/>
        <v>G</v>
      </c>
      <c r="BC225" s="19" t="str">
        <f t="shared" ca="1" si="100"/>
        <v>A</v>
      </c>
      <c r="BD225" s="19" t="str">
        <f t="shared" ca="1" si="101"/>
        <v>AGA</v>
      </c>
      <c r="BE225" s="19" t="str">
        <f t="shared" ca="1" si="102"/>
        <v>R</v>
      </c>
      <c r="BF225" s="19"/>
      <c r="BG225" s="19"/>
      <c r="BH225" s="19"/>
      <c r="BI225" s="19"/>
      <c r="BJ225" s="19"/>
    </row>
    <row r="226" spans="1:62" x14ac:dyDescent="0.15">
      <c r="A226" s="19">
        <v>215</v>
      </c>
      <c r="B226" s="19">
        <v>-2.8803450000012276</v>
      </c>
      <c r="C226" s="19">
        <v>-3.0459224999859202</v>
      </c>
      <c r="D226" s="19">
        <v>0.95435249999553662</v>
      </c>
      <c r="E226" s="19">
        <v>3.602268</v>
      </c>
      <c r="F226" s="19">
        <f ca="1">'result(Ti-Al)'!AK238</f>
        <v>-3.1710652409971747</v>
      </c>
      <c r="G226" s="19"/>
      <c r="H226" s="19"/>
      <c r="I226" s="19"/>
      <c r="J226" s="19"/>
      <c r="K226" s="19"/>
      <c r="L226" s="19">
        <v>215</v>
      </c>
      <c r="M226" s="19" t="str">
        <f t="shared" si="82"/>
        <v>A</v>
      </c>
      <c r="N226" s="19" t="str">
        <f t="shared" si="83"/>
        <v>G</v>
      </c>
      <c r="O226" s="19" t="str">
        <f t="shared" si="84"/>
        <v>A</v>
      </c>
      <c r="P226" s="19" t="str">
        <f t="shared" si="85"/>
        <v>AGA</v>
      </c>
      <c r="Q226" s="19" t="str">
        <f t="shared" si="86"/>
        <v>R</v>
      </c>
      <c r="R226" s="19"/>
      <c r="S226" s="19"/>
      <c r="T226" s="19"/>
      <c r="U226" s="19"/>
      <c r="V226" s="19"/>
      <c r="W226" s="19" t="str">
        <f t="shared" si="87"/>
        <v>G</v>
      </c>
      <c r="X226" s="19" t="str">
        <f t="shared" si="88"/>
        <v>G</v>
      </c>
      <c r="Y226" s="19" t="str">
        <f t="shared" si="89"/>
        <v>G</v>
      </c>
      <c r="Z226" s="19" t="str">
        <f t="shared" si="90"/>
        <v>GGG</v>
      </c>
      <c r="AA226" s="19" t="str">
        <f t="shared" si="91"/>
        <v>G</v>
      </c>
      <c r="AB226" s="19"/>
      <c r="AC226" s="19"/>
      <c r="AD226" s="19"/>
      <c r="AE226" s="19"/>
      <c r="AF226" s="19"/>
      <c r="AG226" s="19" t="str">
        <f t="shared" si="92"/>
        <v>A</v>
      </c>
      <c r="AH226" s="19" t="str">
        <f t="shared" si="93"/>
        <v>A</v>
      </c>
      <c r="AI226" s="19" t="str">
        <f t="shared" si="94"/>
        <v>A</v>
      </c>
      <c r="AJ226" s="19" t="str">
        <f t="shared" si="95"/>
        <v>AAA</v>
      </c>
      <c r="AK226" s="19" t="str">
        <f t="shared" si="96"/>
        <v>K</v>
      </c>
      <c r="AL226" s="19"/>
      <c r="AM226" s="19"/>
      <c r="AN226" s="19"/>
      <c r="AO226" s="19"/>
      <c r="AP226" s="19"/>
      <c r="AQ226" s="19" t="s">
        <v>1360</v>
      </c>
      <c r="AR226" s="19" t="s">
        <v>1363</v>
      </c>
      <c r="AS226" s="19" t="s">
        <v>1360</v>
      </c>
      <c r="AT226" s="19" t="str">
        <f t="shared" si="97"/>
        <v>GTG</v>
      </c>
      <c r="AU226" s="19" t="s">
        <v>1403</v>
      </c>
      <c r="AV226" s="19"/>
      <c r="AW226" s="19"/>
      <c r="AX226" s="19"/>
      <c r="AY226" s="19"/>
      <c r="AZ226" s="19"/>
      <c r="BA226" s="19" t="str">
        <f t="shared" ca="1" si="98"/>
        <v>G</v>
      </c>
      <c r="BB226" s="19" t="str">
        <f t="shared" ca="1" si="99"/>
        <v>G</v>
      </c>
      <c r="BC226" s="19" t="str">
        <f t="shared" ca="1" si="100"/>
        <v>G</v>
      </c>
      <c r="BD226" s="19" t="str">
        <f t="shared" ca="1" si="101"/>
        <v>GGG</v>
      </c>
      <c r="BE226" s="19" t="str">
        <f t="shared" ca="1" si="102"/>
        <v>G</v>
      </c>
      <c r="BF226" s="19"/>
      <c r="BG226" s="19"/>
      <c r="BH226" s="19"/>
      <c r="BI226" s="19"/>
      <c r="BJ226" s="19"/>
    </row>
    <row r="227" spans="1:62" x14ac:dyDescent="0.15">
      <c r="A227" s="19">
        <v>216</v>
      </c>
      <c r="B227" s="19">
        <v>-2.687345000001784</v>
      </c>
      <c r="C227" s="19">
        <v>-5.1839224999845612</v>
      </c>
      <c r="D227" s="19">
        <v>-1.9476475000033133</v>
      </c>
      <c r="E227" s="19">
        <v>1.195268</v>
      </c>
      <c r="F227" s="19">
        <f ca="1">'result(Ti-Al)'!AK239</f>
        <v>-1.7295466705933791</v>
      </c>
      <c r="G227" s="19"/>
      <c r="H227" s="19"/>
      <c r="I227" s="19"/>
      <c r="J227" s="19"/>
      <c r="K227" s="19"/>
      <c r="L227" s="19">
        <v>216</v>
      </c>
      <c r="M227" s="19" t="str">
        <f t="shared" si="82"/>
        <v>A</v>
      </c>
      <c r="N227" s="19" t="str">
        <f t="shared" si="83"/>
        <v>G</v>
      </c>
      <c r="O227" s="19" t="str">
        <f t="shared" si="84"/>
        <v>A</v>
      </c>
      <c r="P227" s="19" t="str">
        <f t="shared" si="85"/>
        <v>AGA</v>
      </c>
      <c r="Q227" s="19" t="str">
        <f t="shared" si="86"/>
        <v>R</v>
      </c>
      <c r="R227" s="19"/>
      <c r="S227" s="19"/>
      <c r="T227" s="19"/>
      <c r="U227" s="19"/>
      <c r="V227" s="19"/>
      <c r="W227" s="19" t="str">
        <f t="shared" si="87"/>
        <v>G</v>
      </c>
      <c r="X227" s="19" t="str">
        <f t="shared" si="88"/>
        <v>T</v>
      </c>
      <c r="Y227" s="19" t="str">
        <f t="shared" si="89"/>
        <v>G</v>
      </c>
      <c r="Z227" s="19" t="str">
        <f t="shared" si="90"/>
        <v>GTG</v>
      </c>
      <c r="AA227" s="19" t="str">
        <f t="shared" si="91"/>
        <v>V</v>
      </c>
      <c r="AB227" s="19"/>
      <c r="AC227" s="19"/>
      <c r="AD227" s="19"/>
      <c r="AE227" s="19"/>
      <c r="AF227" s="19"/>
      <c r="AG227" s="19" t="str">
        <f t="shared" si="92"/>
        <v>A</v>
      </c>
      <c r="AH227" s="19" t="str">
        <f t="shared" si="93"/>
        <v>G</v>
      </c>
      <c r="AI227" s="19" t="str">
        <f t="shared" si="94"/>
        <v>A</v>
      </c>
      <c r="AJ227" s="19" t="str">
        <f t="shared" si="95"/>
        <v>AGA</v>
      </c>
      <c r="AK227" s="19" t="str">
        <f t="shared" si="96"/>
        <v>R</v>
      </c>
      <c r="AL227" s="19"/>
      <c r="AM227" s="19"/>
      <c r="AN227" s="19"/>
      <c r="AO227" s="19"/>
      <c r="AP227" s="19"/>
      <c r="AQ227" s="19" t="s">
        <v>1360</v>
      </c>
      <c r="AR227" s="19" t="s">
        <v>1360</v>
      </c>
      <c r="AS227" s="19" t="s">
        <v>1360</v>
      </c>
      <c r="AT227" s="19" t="str">
        <f t="shared" si="97"/>
        <v>GGG</v>
      </c>
      <c r="AU227" s="19" t="s">
        <v>1360</v>
      </c>
      <c r="AV227" s="19"/>
      <c r="AW227" s="19"/>
      <c r="AX227" s="19"/>
      <c r="AY227" s="19"/>
      <c r="AZ227" s="19"/>
      <c r="BA227" s="19" t="str">
        <f t="shared" ca="1" si="98"/>
        <v>A</v>
      </c>
      <c r="BB227" s="19" t="str">
        <f t="shared" ca="1" si="99"/>
        <v>G</v>
      </c>
      <c r="BC227" s="19" t="str">
        <f t="shared" ca="1" si="100"/>
        <v>A</v>
      </c>
      <c r="BD227" s="19" t="str">
        <f t="shared" ca="1" si="101"/>
        <v>AGA</v>
      </c>
      <c r="BE227" s="19" t="str">
        <f t="shared" ca="1" si="102"/>
        <v>R</v>
      </c>
      <c r="BF227" s="19"/>
      <c r="BG227" s="19"/>
      <c r="BH227" s="19"/>
      <c r="BI227" s="19"/>
      <c r="BJ227" s="19"/>
    </row>
    <row r="228" spans="1:62" x14ac:dyDescent="0.15">
      <c r="A228" s="19">
        <v>217</v>
      </c>
      <c r="B228" s="19">
        <v>3.2206549999997947</v>
      </c>
      <c r="C228" s="19">
        <v>-5.7589224999858857</v>
      </c>
      <c r="D228" s="19">
        <v>2.8193524999977626</v>
      </c>
      <c r="E228" s="19">
        <v>0.98126800000000003</v>
      </c>
      <c r="F228" s="19">
        <f ca="1">'result(Ti-Al)'!AK240</f>
        <v>-3.9663759807061987</v>
      </c>
      <c r="G228" s="19"/>
      <c r="H228" s="19"/>
      <c r="I228" s="19"/>
      <c r="J228" s="19"/>
      <c r="K228" s="19"/>
      <c r="L228" s="19">
        <v>217</v>
      </c>
      <c r="M228" s="19" t="str">
        <f t="shared" si="82"/>
        <v>C</v>
      </c>
      <c r="N228" s="19" t="str">
        <f t="shared" si="83"/>
        <v>C</v>
      </c>
      <c r="O228" s="19" t="str">
        <f t="shared" si="84"/>
        <v>C</v>
      </c>
      <c r="P228" s="19" t="str">
        <f t="shared" si="85"/>
        <v>CCC</v>
      </c>
      <c r="Q228" s="19" t="str">
        <f t="shared" si="86"/>
        <v>P</v>
      </c>
      <c r="R228" s="19"/>
      <c r="S228" s="19"/>
      <c r="T228" s="19"/>
      <c r="U228" s="19"/>
      <c r="V228" s="19"/>
      <c r="W228" s="19" t="str">
        <f t="shared" si="87"/>
        <v>G</v>
      </c>
      <c r="X228" s="19" t="str">
        <f t="shared" si="88"/>
        <v>T</v>
      </c>
      <c r="Y228" s="19" t="str">
        <f t="shared" si="89"/>
        <v>T</v>
      </c>
      <c r="Z228" s="19" t="str">
        <f t="shared" si="90"/>
        <v>GTT</v>
      </c>
      <c r="AA228" s="19" t="str">
        <f t="shared" si="91"/>
        <v>V</v>
      </c>
      <c r="AB228" s="19"/>
      <c r="AC228" s="19"/>
      <c r="AD228" s="19"/>
      <c r="AE228" s="19"/>
      <c r="AF228" s="19"/>
      <c r="AG228" s="19" t="str">
        <f t="shared" si="92"/>
        <v>A</v>
      </c>
      <c r="AH228" s="19" t="str">
        <f t="shared" si="93"/>
        <v>C</v>
      </c>
      <c r="AI228" s="19" t="str">
        <f t="shared" si="94"/>
        <v>C</v>
      </c>
      <c r="AJ228" s="19" t="str">
        <f t="shared" si="95"/>
        <v>ACC</v>
      </c>
      <c r="AK228" s="19" t="str">
        <f t="shared" si="96"/>
        <v>T</v>
      </c>
      <c r="AL228" s="19"/>
      <c r="AM228" s="19"/>
      <c r="AN228" s="19"/>
      <c r="AO228" s="19"/>
      <c r="AP228" s="19"/>
      <c r="AQ228" s="19" t="s">
        <v>1360</v>
      </c>
      <c r="AR228" s="19" t="s">
        <v>1363</v>
      </c>
      <c r="AS228" s="19" t="s">
        <v>1360</v>
      </c>
      <c r="AT228" s="19" t="str">
        <f t="shared" si="97"/>
        <v>GTG</v>
      </c>
      <c r="AU228" s="19" t="s">
        <v>1403</v>
      </c>
      <c r="AV228" s="19"/>
      <c r="AW228" s="19"/>
      <c r="AX228" s="19"/>
      <c r="AY228" s="19"/>
      <c r="AZ228" s="19"/>
      <c r="BA228" s="19" t="str">
        <f t="shared" ca="1" si="98"/>
        <v>G</v>
      </c>
      <c r="BB228" s="19" t="str">
        <f t="shared" ca="1" si="99"/>
        <v>G</v>
      </c>
      <c r="BC228" s="19" t="str">
        <f t="shared" ca="1" si="100"/>
        <v>G</v>
      </c>
      <c r="BD228" s="19" t="str">
        <f t="shared" ca="1" si="101"/>
        <v>GGG</v>
      </c>
      <c r="BE228" s="19" t="str">
        <f t="shared" ca="1" si="102"/>
        <v>G</v>
      </c>
      <c r="BF228" s="19"/>
      <c r="BG228" s="19"/>
      <c r="BH228" s="19"/>
      <c r="BI228" s="19"/>
      <c r="BJ228" s="19"/>
    </row>
    <row r="229" spans="1:62" x14ac:dyDescent="0.15">
      <c r="A229" s="19">
        <v>218</v>
      </c>
      <c r="B229" s="19">
        <v>0.33965500000121551</v>
      </c>
      <c r="C229" s="19">
        <v>-6.5869224999843823</v>
      </c>
      <c r="D229" s="19">
        <v>2.4143524999971078</v>
      </c>
      <c r="E229" s="19">
        <v>3.3392680000000001</v>
      </c>
      <c r="F229" s="19">
        <f ca="1">'result(Ti-Al)'!AK241</f>
        <v>-1.1252939923915575</v>
      </c>
      <c r="G229" s="19"/>
      <c r="H229" s="19"/>
      <c r="I229" s="19"/>
      <c r="J229" s="19"/>
      <c r="K229" s="19"/>
      <c r="L229" s="19">
        <v>218</v>
      </c>
      <c r="M229" s="19" t="str">
        <f t="shared" si="82"/>
        <v>A</v>
      </c>
      <c r="N229" s="19" t="str">
        <f t="shared" si="83"/>
        <v>A</v>
      </c>
      <c r="O229" s="19" t="str">
        <f t="shared" si="84"/>
        <v>A</v>
      </c>
      <c r="P229" s="19" t="str">
        <f t="shared" si="85"/>
        <v>AAA</v>
      </c>
      <c r="Q229" s="19" t="str">
        <f t="shared" si="86"/>
        <v>K</v>
      </c>
      <c r="R229" s="19"/>
      <c r="S229" s="19"/>
      <c r="T229" s="19"/>
      <c r="U229" s="19"/>
      <c r="V229" s="19"/>
      <c r="W229" s="19" t="str">
        <f t="shared" si="87"/>
        <v>T</v>
      </c>
      <c r="X229" s="19" t="str">
        <f t="shared" si="88"/>
        <v>T</v>
      </c>
      <c r="Y229" s="19" t="str">
        <f t="shared" si="89"/>
        <v>T</v>
      </c>
      <c r="Z229" s="19" t="str">
        <f t="shared" si="90"/>
        <v>TTT</v>
      </c>
      <c r="AA229" s="19" t="str">
        <f t="shared" si="91"/>
        <v>F</v>
      </c>
      <c r="AB229" s="19"/>
      <c r="AC229" s="19"/>
      <c r="AD229" s="19"/>
      <c r="AE229" s="19"/>
      <c r="AF229" s="19"/>
      <c r="AG229" s="19" t="str">
        <f t="shared" si="92"/>
        <v>A</v>
      </c>
      <c r="AH229" s="19" t="str">
        <f t="shared" si="93"/>
        <v>C</v>
      </c>
      <c r="AI229" s="19" t="str">
        <f t="shared" si="94"/>
        <v>C</v>
      </c>
      <c r="AJ229" s="19" t="str">
        <f t="shared" si="95"/>
        <v>ACC</v>
      </c>
      <c r="AK229" s="19" t="str">
        <f t="shared" si="96"/>
        <v>T</v>
      </c>
      <c r="AL229" s="19"/>
      <c r="AM229" s="19"/>
      <c r="AN229" s="19"/>
      <c r="AO229" s="19"/>
      <c r="AP229" s="19"/>
      <c r="AQ229" s="19" t="s">
        <v>1360</v>
      </c>
      <c r="AR229" s="19" t="s">
        <v>1363</v>
      </c>
      <c r="AS229" s="19" t="s">
        <v>1360</v>
      </c>
      <c r="AT229" s="19" t="str">
        <f t="shared" si="97"/>
        <v>GTG</v>
      </c>
      <c r="AU229" s="19" t="s">
        <v>1403</v>
      </c>
      <c r="AV229" s="19"/>
      <c r="AW229" s="19"/>
      <c r="AX229" s="19"/>
      <c r="AY229" s="19"/>
      <c r="AZ229" s="19"/>
      <c r="BA229" s="19" t="str">
        <f t="shared" ca="1" si="98"/>
        <v>A</v>
      </c>
      <c r="BB229" s="19" t="str">
        <f t="shared" ca="1" si="99"/>
        <v>G</v>
      </c>
      <c r="BC229" s="19" t="str">
        <f t="shared" ca="1" si="100"/>
        <v>A</v>
      </c>
      <c r="BD229" s="19" t="str">
        <f t="shared" ca="1" si="101"/>
        <v>AGA</v>
      </c>
      <c r="BE229" s="19" t="str">
        <f t="shared" ca="1" si="102"/>
        <v>R</v>
      </c>
      <c r="BF229" s="19"/>
      <c r="BG229" s="19"/>
      <c r="BH229" s="19"/>
      <c r="BI229" s="19"/>
      <c r="BJ229" s="19"/>
    </row>
    <row r="230" spans="1:62" x14ac:dyDescent="0.15">
      <c r="A230" s="19">
        <v>219</v>
      </c>
      <c r="B230" s="19">
        <v>0.50765499999982922</v>
      </c>
      <c r="C230" s="19">
        <v>-5.8289224999832356</v>
      </c>
      <c r="D230" s="19">
        <v>2.1503524999957335</v>
      </c>
      <c r="E230" s="19">
        <v>-2.7847300000000001</v>
      </c>
      <c r="F230" s="19">
        <f ca="1">'result(Ti-Al)'!AK242</f>
        <v>8.4696166391117647</v>
      </c>
      <c r="G230" s="19"/>
      <c r="H230" s="19"/>
      <c r="I230" s="19"/>
      <c r="J230" s="19"/>
      <c r="K230" s="19"/>
      <c r="L230" s="19">
        <v>219</v>
      </c>
      <c r="M230" s="19" t="str">
        <f t="shared" si="82"/>
        <v>A</v>
      </c>
      <c r="N230" s="19" t="str">
        <f t="shared" si="83"/>
        <v>A</v>
      </c>
      <c r="O230" s="19" t="str">
        <f t="shared" si="84"/>
        <v>A</v>
      </c>
      <c r="P230" s="19" t="str">
        <f t="shared" si="85"/>
        <v>AAA</v>
      </c>
      <c r="Q230" s="19" t="str">
        <f t="shared" si="86"/>
        <v>K</v>
      </c>
      <c r="R230" s="19"/>
      <c r="S230" s="19"/>
      <c r="T230" s="19"/>
      <c r="U230" s="19"/>
      <c r="V230" s="19"/>
      <c r="W230" s="19" t="str">
        <f t="shared" si="87"/>
        <v>G</v>
      </c>
      <c r="X230" s="19" t="str">
        <f t="shared" si="88"/>
        <v>T</v>
      </c>
      <c r="Y230" s="19" t="str">
        <f t="shared" si="89"/>
        <v>T</v>
      </c>
      <c r="Z230" s="19" t="str">
        <f t="shared" si="90"/>
        <v>GTT</v>
      </c>
      <c r="AA230" s="19" t="str">
        <f t="shared" si="91"/>
        <v>V</v>
      </c>
      <c r="AB230" s="19"/>
      <c r="AC230" s="19"/>
      <c r="AD230" s="19"/>
      <c r="AE230" s="19"/>
      <c r="AF230" s="19"/>
      <c r="AG230" s="19" t="str">
        <f t="shared" si="92"/>
        <v>A</v>
      </c>
      <c r="AH230" s="19" t="str">
        <f t="shared" si="93"/>
        <v>C</v>
      </c>
      <c r="AI230" s="19" t="str">
        <f t="shared" si="94"/>
        <v>C</v>
      </c>
      <c r="AJ230" s="19" t="str">
        <f t="shared" si="95"/>
        <v>ACC</v>
      </c>
      <c r="AK230" s="19" t="str">
        <f t="shared" si="96"/>
        <v>T</v>
      </c>
      <c r="AL230" s="19"/>
      <c r="AM230" s="19"/>
      <c r="AN230" s="19"/>
      <c r="AO230" s="19"/>
      <c r="AP230" s="19"/>
      <c r="AQ230" s="19" t="s">
        <v>1360</v>
      </c>
      <c r="AR230" s="19" t="s">
        <v>1360</v>
      </c>
      <c r="AS230" s="19" t="s">
        <v>1360</v>
      </c>
      <c r="AT230" s="19" t="str">
        <f t="shared" si="97"/>
        <v>GGG</v>
      </c>
      <c r="AU230" s="19" t="s">
        <v>1360</v>
      </c>
      <c r="AV230" s="19"/>
      <c r="AW230" s="19"/>
      <c r="AX230" s="19"/>
      <c r="AY230" s="19"/>
      <c r="AZ230" s="19"/>
      <c r="BA230" s="19" t="str">
        <f t="shared" ca="1" si="98"/>
        <v>T</v>
      </c>
      <c r="BB230" s="19" t="str">
        <f t="shared" ca="1" si="99"/>
        <v>T</v>
      </c>
      <c r="BC230" s="19" t="str">
        <f t="shared" ca="1" si="100"/>
        <v>T</v>
      </c>
      <c r="BD230" s="19" t="str">
        <f t="shared" ca="1" si="101"/>
        <v>TTT</v>
      </c>
      <c r="BE230" s="19" t="str">
        <f t="shared" ca="1" si="102"/>
        <v>F</v>
      </c>
      <c r="BF230" s="19"/>
      <c r="BG230" s="19"/>
      <c r="BH230" s="19"/>
      <c r="BI230" s="19"/>
      <c r="BJ230" s="19"/>
    </row>
    <row r="231" spans="1:62" x14ac:dyDescent="0.15">
      <c r="A231" s="19">
        <v>220</v>
      </c>
      <c r="B231" s="19">
        <v>2.9026549999997542</v>
      </c>
      <c r="C231" s="19">
        <v>-3.0309224999847117</v>
      </c>
      <c r="D231" s="19">
        <v>-2.017647500004216</v>
      </c>
      <c r="E231" s="19">
        <v>1.0792679999999999</v>
      </c>
      <c r="F231" s="19">
        <f ca="1">'result(Ti-Al)'!AK243</f>
        <v>-3.8072261064052375</v>
      </c>
      <c r="G231" s="19"/>
      <c r="H231" s="19"/>
      <c r="I231" s="19"/>
      <c r="J231" s="19"/>
      <c r="K231" s="19"/>
      <c r="L231" s="19">
        <v>220</v>
      </c>
      <c r="M231" s="19" t="str">
        <f t="shared" si="82"/>
        <v>A</v>
      </c>
      <c r="N231" s="19" t="str">
        <f t="shared" si="83"/>
        <v>C</v>
      </c>
      <c r="O231" s="19" t="str">
        <f t="shared" si="84"/>
        <v>C</v>
      </c>
      <c r="P231" s="19" t="str">
        <f t="shared" si="85"/>
        <v>ACC</v>
      </c>
      <c r="Q231" s="19" t="str">
        <f t="shared" si="86"/>
        <v>T</v>
      </c>
      <c r="R231" s="19"/>
      <c r="S231" s="19"/>
      <c r="T231" s="19"/>
      <c r="U231" s="19"/>
      <c r="V231" s="19"/>
      <c r="W231" s="19" t="str">
        <f t="shared" si="87"/>
        <v>G</v>
      </c>
      <c r="X231" s="19" t="str">
        <f t="shared" si="88"/>
        <v>G</v>
      </c>
      <c r="Y231" s="19" t="str">
        <f t="shared" si="89"/>
        <v>G</v>
      </c>
      <c r="Z231" s="19" t="str">
        <f t="shared" si="90"/>
        <v>GGG</v>
      </c>
      <c r="AA231" s="19" t="str">
        <f t="shared" si="91"/>
        <v>G</v>
      </c>
      <c r="AB231" s="19"/>
      <c r="AC231" s="19"/>
      <c r="AD231" s="19"/>
      <c r="AE231" s="19"/>
      <c r="AF231" s="19"/>
      <c r="AG231" s="19" t="str">
        <f t="shared" si="92"/>
        <v>A</v>
      </c>
      <c r="AH231" s="19" t="str">
        <f t="shared" si="93"/>
        <v>G</v>
      </c>
      <c r="AI231" s="19" t="str">
        <f t="shared" si="94"/>
        <v>A</v>
      </c>
      <c r="AJ231" s="19" t="str">
        <f t="shared" si="95"/>
        <v>AGA</v>
      </c>
      <c r="AK231" s="19" t="str">
        <f t="shared" si="96"/>
        <v>R</v>
      </c>
      <c r="AL231" s="19"/>
      <c r="AM231" s="19"/>
      <c r="AN231" s="19"/>
      <c r="AO231" s="19"/>
      <c r="AP231" s="19"/>
      <c r="AQ231" s="19" t="s">
        <v>26</v>
      </c>
      <c r="AR231" s="19" t="s">
        <v>1360</v>
      </c>
      <c r="AS231" s="19" t="s">
        <v>26</v>
      </c>
      <c r="AT231" s="19" t="str">
        <f t="shared" si="97"/>
        <v>AGA</v>
      </c>
      <c r="AU231" s="19" t="s">
        <v>1380</v>
      </c>
      <c r="AV231" s="19"/>
      <c r="AW231" s="19"/>
      <c r="AX231" s="19"/>
      <c r="AY231" s="19"/>
      <c r="AZ231" s="19"/>
      <c r="BA231" s="19" t="str">
        <f t="shared" ca="1" si="98"/>
        <v>G</v>
      </c>
      <c r="BB231" s="19" t="str">
        <f t="shared" ca="1" si="99"/>
        <v>G</v>
      </c>
      <c r="BC231" s="19" t="str">
        <f t="shared" ca="1" si="100"/>
        <v>G</v>
      </c>
      <c r="BD231" s="19" t="str">
        <f t="shared" ca="1" si="101"/>
        <v>GGG</v>
      </c>
      <c r="BE231" s="19" t="str">
        <f t="shared" ca="1" si="102"/>
        <v>G</v>
      </c>
      <c r="BF231" s="19"/>
      <c r="BG231" s="19"/>
      <c r="BH231" s="19"/>
      <c r="BI231" s="19"/>
      <c r="BJ231" s="19"/>
    </row>
    <row r="232" spans="1:62" x14ac:dyDescent="0.15">
      <c r="A232" s="19">
        <v>221</v>
      </c>
      <c r="B232" s="19">
        <v>-0.32734499999875766</v>
      </c>
      <c r="C232" s="19">
        <v>2.3000775000134865</v>
      </c>
      <c r="D232" s="19">
        <v>-1.0066475000023445</v>
      </c>
      <c r="E232" s="19">
        <v>2.570268</v>
      </c>
      <c r="F232" s="19">
        <f ca="1">'result(Ti-Al)'!AK244</f>
        <v>0.9213947950828264</v>
      </c>
      <c r="G232" s="19"/>
      <c r="H232" s="19"/>
      <c r="I232" s="19"/>
      <c r="J232" s="19"/>
      <c r="K232" s="19"/>
      <c r="L232" s="19">
        <v>221</v>
      </c>
      <c r="M232" s="19" t="str">
        <f t="shared" si="82"/>
        <v>A</v>
      </c>
      <c r="N232" s="19" t="str">
        <f t="shared" si="83"/>
        <v>G</v>
      </c>
      <c r="O232" s="19" t="str">
        <f t="shared" si="84"/>
        <v>A</v>
      </c>
      <c r="P232" s="19" t="str">
        <f t="shared" si="85"/>
        <v>AGA</v>
      </c>
      <c r="Q232" s="19" t="str">
        <f t="shared" si="86"/>
        <v>R</v>
      </c>
      <c r="R232" s="19"/>
      <c r="S232" s="19"/>
      <c r="T232" s="19"/>
      <c r="U232" s="19"/>
      <c r="V232" s="19"/>
      <c r="W232" s="19" t="str">
        <f t="shared" si="87"/>
        <v>A</v>
      </c>
      <c r="X232" s="19" t="str">
        <f t="shared" si="88"/>
        <v>C</v>
      </c>
      <c r="Y232" s="19" t="str">
        <f t="shared" si="89"/>
        <v>C</v>
      </c>
      <c r="Z232" s="19" t="str">
        <f t="shared" si="90"/>
        <v>ACC</v>
      </c>
      <c r="AA232" s="19" t="str">
        <f t="shared" si="91"/>
        <v>T</v>
      </c>
      <c r="AB232" s="19"/>
      <c r="AC232" s="19"/>
      <c r="AD232" s="19"/>
      <c r="AE232" s="19"/>
      <c r="AF232" s="19"/>
      <c r="AG232" s="19" t="str">
        <f t="shared" si="92"/>
        <v>A</v>
      </c>
      <c r="AH232" s="19" t="str">
        <f t="shared" si="93"/>
        <v>G</v>
      </c>
      <c r="AI232" s="19" t="str">
        <f t="shared" si="94"/>
        <v>A</v>
      </c>
      <c r="AJ232" s="19" t="str">
        <f t="shared" si="95"/>
        <v>AGA</v>
      </c>
      <c r="AK232" s="19" t="str">
        <f t="shared" si="96"/>
        <v>R</v>
      </c>
      <c r="AL232" s="19"/>
      <c r="AM232" s="19"/>
      <c r="AN232" s="19"/>
      <c r="AO232" s="19"/>
      <c r="AP232" s="19"/>
      <c r="AQ232" s="19" t="s">
        <v>26</v>
      </c>
      <c r="AR232" s="19" t="s">
        <v>1360</v>
      </c>
      <c r="AS232" s="19" t="s">
        <v>26</v>
      </c>
      <c r="AT232" s="19" t="str">
        <f t="shared" si="97"/>
        <v>AGA</v>
      </c>
      <c r="AU232" s="19" t="s">
        <v>1380</v>
      </c>
      <c r="AV232" s="19"/>
      <c r="AW232" s="19"/>
      <c r="AX232" s="19"/>
      <c r="AY232" s="19"/>
      <c r="AZ232" s="19"/>
      <c r="BA232" s="19" t="str">
        <f t="shared" ca="1" si="98"/>
        <v>A</v>
      </c>
      <c r="BB232" s="19" t="str">
        <f t="shared" ca="1" si="99"/>
        <v>A</v>
      </c>
      <c r="BC232" s="19" t="str">
        <f t="shared" ca="1" si="100"/>
        <v>A</v>
      </c>
      <c r="BD232" s="19" t="str">
        <f t="shared" ca="1" si="101"/>
        <v>AAA</v>
      </c>
      <c r="BE232" s="19" t="str">
        <f t="shared" ca="1" si="102"/>
        <v>K</v>
      </c>
      <c r="BF232" s="19"/>
      <c r="BG232" s="19"/>
      <c r="BH232" s="19"/>
      <c r="BI232" s="19"/>
      <c r="BJ232" s="19"/>
    </row>
    <row r="233" spans="1:62" x14ac:dyDescent="0.15">
      <c r="A233" s="19">
        <v>222</v>
      </c>
      <c r="B233" s="19">
        <v>-1.0103450000009673</v>
      </c>
      <c r="C233" s="19">
        <v>0.25707750001657814</v>
      </c>
      <c r="D233" s="19">
        <v>1.7193524999967735</v>
      </c>
      <c r="E233" s="19">
        <v>0.66026799999999997</v>
      </c>
      <c r="F233" s="19">
        <f ca="1">'result(Ti-Al)'!AK245</f>
        <v>2.6529461208880818</v>
      </c>
      <c r="G233" s="19"/>
      <c r="H233" s="19"/>
      <c r="I233" s="19"/>
      <c r="J233" s="19"/>
      <c r="K233" s="19"/>
      <c r="L233" s="19">
        <v>222</v>
      </c>
      <c r="M233" s="19" t="str">
        <f t="shared" si="82"/>
        <v>A</v>
      </c>
      <c r="N233" s="19" t="str">
        <f t="shared" si="83"/>
        <v>G</v>
      </c>
      <c r="O233" s="19" t="str">
        <f t="shared" si="84"/>
        <v>A</v>
      </c>
      <c r="P233" s="19" t="str">
        <f t="shared" si="85"/>
        <v>AGA</v>
      </c>
      <c r="Q233" s="19" t="str">
        <f t="shared" si="86"/>
        <v>R</v>
      </c>
      <c r="R233" s="19"/>
      <c r="S233" s="19"/>
      <c r="T233" s="19"/>
      <c r="U233" s="19"/>
      <c r="V233" s="19"/>
      <c r="W233" s="19" t="str">
        <f t="shared" si="87"/>
        <v>A</v>
      </c>
      <c r="X233" s="19" t="str">
        <f t="shared" si="88"/>
        <v>A</v>
      </c>
      <c r="Y233" s="19" t="str">
        <f t="shared" si="89"/>
        <v>A</v>
      </c>
      <c r="Z233" s="19" t="str">
        <f t="shared" si="90"/>
        <v>AAA</v>
      </c>
      <c r="AA233" s="19" t="str">
        <f t="shared" si="91"/>
        <v>K</v>
      </c>
      <c r="AB233" s="19"/>
      <c r="AC233" s="19"/>
      <c r="AD233" s="19"/>
      <c r="AE233" s="19"/>
      <c r="AF233" s="19"/>
      <c r="AG233" s="19" t="str">
        <f t="shared" si="92"/>
        <v>A</v>
      </c>
      <c r="AH233" s="19" t="str">
        <f t="shared" si="93"/>
        <v>A</v>
      </c>
      <c r="AI233" s="19" t="str">
        <f t="shared" si="94"/>
        <v>C</v>
      </c>
      <c r="AJ233" s="19" t="str">
        <f t="shared" si="95"/>
        <v>AAC</v>
      </c>
      <c r="AK233" s="19" t="str">
        <f t="shared" si="96"/>
        <v>N</v>
      </c>
      <c r="AL233" s="19"/>
      <c r="AM233" s="19"/>
      <c r="AN233" s="19"/>
      <c r="AO233" s="19"/>
      <c r="AP233" s="19"/>
      <c r="AQ233" s="19" t="s">
        <v>26</v>
      </c>
      <c r="AR233" s="19" t="s">
        <v>1360</v>
      </c>
      <c r="AS233" s="19" t="s">
        <v>26</v>
      </c>
      <c r="AT233" s="19" t="str">
        <f t="shared" si="97"/>
        <v>AGA</v>
      </c>
      <c r="AU233" s="19" t="s">
        <v>1380</v>
      </c>
      <c r="AV233" s="19"/>
      <c r="AW233" s="19"/>
      <c r="AX233" s="19"/>
      <c r="AY233" s="19"/>
      <c r="AZ233" s="19"/>
      <c r="BA233" s="19" t="str">
        <f t="shared" ca="1" si="98"/>
        <v>A</v>
      </c>
      <c r="BB233" s="19" t="str">
        <f t="shared" ca="1" si="99"/>
        <v>C</v>
      </c>
      <c r="BC233" s="19" t="str">
        <f t="shared" ca="1" si="100"/>
        <v>C</v>
      </c>
      <c r="BD233" s="19" t="str">
        <f t="shared" ca="1" si="101"/>
        <v>ACC</v>
      </c>
      <c r="BE233" s="19" t="str">
        <f t="shared" ca="1" si="102"/>
        <v>T</v>
      </c>
      <c r="BF233" s="19"/>
      <c r="BG233" s="19"/>
      <c r="BH233" s="19"/>
      <c r="BI233" s="19"/>
      <c r="BJ233" s="19"/>
    </row>
    <row r="234" spans="1:62" x14ac:dyDescent="0.15">
      <c r="A234" s="19">
        <v>223</v>
      </c>
      <c r="B234" s="19">
        <v>2.1646550000014031</v>
      </c>
      <c r="C234" s="19">
        <v>1.6620775000149024</v>
      </c>
      <c r="D234" s="19">
        <v>6.2863524999947629</v>
      </c>
      <c r="E234" s="19">
        <v>2.191268</v>
      </c>
      <c r="F234" s="19">
        <f ca="1">'result(Ti-Al)'!AK246</f>
        <v>1.7364360237192691</v>
      </c>
      <c r="G234" s="19"/>
      <c r="H234" s="19"/>
      <c r="I234" s="19"/>
      <c r="J234" s="19"/>
      <c r="K234" s="19"/>
      <c r="L234" s="19">
        <v>223</v>
      </c>
      <c r="M234" s="19" t="str">
        <f t="shared" si="82"/>
        <v>A</v>
      </c>
      <c r="N234" s="19" t="str">
        <f t="shared" si="83"/>
        <v>C</v>
      </c>
      <c r="O234" s="19" t="str">
        <f t="shared" si="84"/>
        <v>C</v>
      </c>
      <c r="P234" s="19" t="str">
        <f t="shared" si="85"/>
        <v>ACC</v>
      </c>
      <c r="Q234" s="19" t="str">
        <f t="shared" si="86"/>
        <v>T</v>
      </c>
      <c r="R234" s="19"/>
      <c r="S234" s="19"/>
      <c r="T234" s="19"/>
      <c r="U234" s="19"/>
      <c r="V234" s="19"/>
      <c r="W234" s="19" t="str">
        <f t="shared" si="87"/>
        <v>A</v>
      </c>
      <c r="X234" s="19" t="str">
        <f t="shared" si="88"/>
        <v>A</v>
      </c>
      <c r="Y234" s="19" t="str">
        <f t="shared" si="89"/>
        <v>C</v>
      </c>
      <c r="Z234" s="19" t="str">
        <f t="shared" si="90"/>
        <v>AAC</v>
      </c>
      <c r="AA234" s="19" t="str">
        <f t="shared" si="91"/>
        <v>N</v>
      </c>
      <c r="AB234" s="19"/>
      <c r="AC234" s="19"/>
      <c r="AD234" s="19"/>
      <c r="AE234" s="19"/>
      <c r="AF234" s="19"/>
      <c r="AG234" s="19" t="str">
        <f t="shared" si="92"/>
        <v>T</v>
      </c>
      <c r="AH234" s="19" t="str">
        <f t="shared" si="93"/>
        <v>T</v>
      </c>
      <c r="AI234" s="19" t="str">
        <f t="shared" si="94"/>
        <v>T</v>
      </c>
      <c r="AJ234" s="19" t="str">
        <f t="shared" si="95"/>
        <v>TTT</v>
      </c>
      <c r="AK234" s="19" t="str">
        <f t="shared" si="96"/>
        <v>F</v>
      </c>
      <c r="AL234" s="19"/>
      <c r="AM234" s="19"/>
      <c r="AN234" s="19"/>
      <c r="AO234" s="19"/>
      <c r="AP234" s="19"/>
      <c r="AQ234" s="19" t="s">
        <v>1360</v>
      </c>
      <c r="AR234" s="19" t="s">
        <v>1360</v>
      </c>
      <c r="AS234" s="19" t="s">
        <v>1360</v>
      </c>
      <c r="AT234" s="19" t="str">
        <f t="shared" si="97"/>
        <v>GGG</v>
      </c>
      <c r="AU234" s="19" t="s">
        <v>1360</v>
      </c>
      <c r="AV234" s="19"/>
      <c r="AW234" s="19"/>
      <c r="AX234" s="19"/>
      <c r="AY234" s="19"/>
      <c r="AZ234" s="19"/>
      <c r="BA234" s="19" t="str">
        <f t="shared" ca="1" si="98"/>
        <v>A</v>
      </c>
      <c r="BB234" s="19" t="str">
        <f t="shared" ca="1" si="99"/>
        <v>A</v>
      </c>
      <c r="BC234" s="19" t="str">
        <f t="shared" ca="1" si="100"/>
        <v>C</v>
      </c>
      <c r="BD234" s="19" t="str">
        <f t="shared" ca="1" si="101"/>
        <v>AAC</v>
      </c>
      <c r="BE234" s="19" t="str">
        <f t="shared" ca="1" si="102"/>
        <v>N</v>
      </c>
      <c r="BF234" s="19"/>
      <c r="BG234" s="19"/>
      <c r="BH234" s="19"/>
      <c r="BI234" s="19"/>
      <c r="BJ234" s="19"/>
    </row>
    <row r="235" spans="1:62" x14ac:dyDescent="0.15">
      <c r="A235" s="19">
        <v>224</v>
      </c>
      <c r="B235" s="19">
        <v>2.2736549999997635</v>
      </c>
      <c r="C235" s="19">
        <v>4.0640775000149176</v>
      </c>
      <c r="D235" s="19">
        <v>1.245352499996244</v>
      </c>
      <c r="E235" s="19">
        <v>-4.1497299999999999</v>
      </c>
      <c r="F235" s="19">
        <f ca="1">'result(Ti-Al)'!AK247</f>
        <v>-1.8360763241545781</v>
      </c>
      <c r="G235" s="19"/>
      <c r="H235" s="19"/>
      <c r="I235" s="19"/>
      <c r="J235" s="19"/>
      <c r="K235" s="19"/>
      <c r="L235" s="19">
        <v>224</v>
      </c>
      <c r="M235" s="19" t="str">
        <f t="shared" si="82"/>
        <v>A</v>
      </c>
      <c r="N235" s="19" t="str">
        <f t="shared" si="83"/>
        <v>C</v>
      </c>
      <c r="O235" s="19" t="str">
        <f t="shared" si="84"/>
        <v>C</v>
      </c>
      <c r="P235" s="19" t="str">
        <f t="shared" si="85"/>
        <v>ACC</v>
      </c>
      <c r="Q235" s="19" t="str">
        <f t="shared" si="86"/>
        <v>T</v>
      </c>
      <c r="R235" s="19"/>
      <c r="S235" s="19"/>
      <c r="T235" s="19"/>
      <c r="U235" s="19"/>
      <c r="V235" s="19"/>
      <c r="W235" s="19" t="str">
        <f t="shared" si="87"/>
        <v>C</v>
      </c>
      <c r="X235" s="19" t="str">
        <f t="shared" si="88"/>
        <v>C</v>
      </c>
      <c r="Y235" s="19" t="str">
        <f t="shared" si="89"/>
        <v>T</v>
      </c>
      <c r="Z235" s="19" t="str">
        <f t="shared" si="90"/>
        <v>CCT</v>
      </c>
      <c r="AA235" s="19" t="str">
        <f t="shared" si="91"/>
        <v>P</v>
      </c>
      <c r="AB235" s="19"/>
      <c r="AC235" s="19"/>
      <c r="AD235" s="19"/>
      <c r="AE235" s="19"/>
      <c r="AF235" s="19"/>
      <c r="AG235" s="19" t="str">
        <f t="shared" si="92"/>
        <v>A</v>
      </c>
      <c r="AH235" s="19" t="str">
        <f t="shared" si="93"/>
        <v>A</v>
      </c>
      <c r="AI235" s="19" t="str">
        <f t="shared" si="94"/>
        <v>C</v>
      </c>
      <c r="AJ235" s="19" t="str">
        <f t="shared" si="95"/>
        <v>AAC</v>
      </c>
      <c r="AK235" s="19" t="str">
        <f t="shared" si="96"/>
        <v>N</v>
      </c>
      <c r="AL235" s="19"/>
      <c r="AM235" s="19"/>
      <c r="AN235" s="19"/>
      <c r="AO235" s="19"/>
      <c r="AP235" s="19"/>
      <c r="AQ235" s="19" t="s">
        <v>1360</v>
      </c>
      <c r="AR235" s="19" t="s">
        <v>1363</v>
      </c>
      <c r="AS235" s="19" t="s">
        <v>1360</v>
      </c>
      <c r="AT235" s="19" t="str">
        <f t="shared" si="97"/>
        <v>GTG</v>
      </c>
      <c r="AU235" s="19" t="s">
        <v>1403</v>
      </c>
      <c r="AV235" s="19"/>
      <c r="AW235" s="19"/>
      <c r="AX235" s="19"/>
      <c r="AY235" s="19"/>
      <c r="AZ235" s="19"/>
      <c r="BA235" s="19" t="str">
        <f t="shared" ca="1" si="98"/>
        <v>A</v>
      </c>
      <c r="BB235" s="19" t="str">
        <f t="shared" ca="1" si="99"/>
        <v>G</v>
      </c>
      <c r="BC235" s="19" t="str">
        <f t="shared" ca="1" si="100"/>
        <v>A</v>
      </c>
      <c r="BD235" s="19" t="str">
        <f t="shared" ca="1" si="101"/>
        <v>AGA</v>
      </c>
      <c r="BE235" s="19" t="str">
        <f t="shared" ca="1" si="102"/>
        <v>R</v>
      </c>
      <c r="BF235" s="19"/>
      <c r="BG235" s="19"/>
      <c r="BH235" s="19"/>
      <c r="BI235" s="19"/>
      <c r="BJ235" s="19"/>
    </row>
    <row r="236" spans="1:62" x14ac:dyDescent="0.15">
      <c r="A236" s="19">
        <v>225</v>
      </c>
      <c r="B236" s="19">
        <v>-0.63234499999964555</v>
      </c>
      <c r="C236" s="19">
        <v>1.063077500013776</v>
      </c>
      <c r="D236" s="19">
        <v>2.6003524999964611</v>
      </c>
      <c r="E236" s="19">
        <v>2.7268000000000001E-2</v>
      </c>
      <c r="F236" s="19">
        <f ca="1">'result(Ti-Al)'!AK248</f>
        <v>3.9043297313626311</v>
      </c>
      <c r="G236" s="19"/>
      <c r="H236" s="19"/>
      <c r="I236" s="19"/>
      <c r="J236" s="19"/>
      <c r="K236" s="19"/>
      <c r="L236" s="19">
        <v>225</v>
      </c>
      <c r="M236" s="19" t="str">
        <f t="shared" si="82"/>
        <v>A</v>
      </c>
      <c r="N236" s="19" t="str">
        <f t="shared" si="83"/>
        <v>G</v>
      </c>
      <c r="O236" s="19" t="str">
        <f t="shared" si="84"/>
        <v>A</v>
      </c>
      <c r="P236" s="19" t="str">
        <f t="shared" si="85"/>
        <v>AGA</v>
      </c>
      <c r="Q236" s="19" t="str">
        <f t="shared" si="86"/>
        <v>R</v>
      </c>
      <c r="R236" s="19"/>
      <c r="S236" s="19"/>
      <c r="T236" s="19"/>
      <c r="U236" s="19"/>
      <c r="V236" s="19"/>
      <c r="W236" s="19" t="str">
        <f t="shared" si="87"/>
        <v>A</v>
      </c>
      <c r="X236" s="19" t="str">
        <f t="shared" si="88"/>
        <v>A</v>
      </c>
      <c r="Y236" s="19" t="str">
        <f t="shared" si="89"/>
        <v>C</v>
      </c>
      <c r="Z236" s="19" t="str">
        <f t="shared" si="90"/>
        <v>AAC</v>
      </c>
      <c r="AA236" s="19" t="str">
        <f t="shared" si="91"/>
        <v>N</v>
      </c>
      <c r="AB236" s="19"/>
      <c r="AC236" s="19"/>
      <c r="AD236" s="19"/>
      <c r="AE236" s="19"/>
      <c r="AF236" s="19"/>
      <c r="AG236" s="19" t="str">
        <f t="shared" si="92"/>
        <v>A</v>
      </c>
      <c r="AH236" s="19" t="str">
        <f t="shared" si="93"/>
        <v>C</v>
      </c>
      <c r="AI236" s="19" t="str">
        <f t="shared" si="94"/>
        <v>C</v>
      </c>
      <c r="AJ236" s="19" t="str">
        <f t="shared" si="95"/>
        <v>ACC</v>
      </c>
      <c r="AK236" s="19" t="str">
        <f t="shared" si="96"/>
        <v>T</v>
      </c>
      <c r="AL236" s="19"/>
      <c r="AM236" s="19"/>
      <c r="AN236" s="19"/>
      <c r="AO236" s="19"/>
      <c r="AP236" s="19"/>
      <c r="AQ236" s="19" t="s">
        <v>1360</v>
      </c>
      <c r="AR236" s="19" t="s">
        <v>1360</v>
      </c>
      <c r="AS236" s="19" t="s">
        <v>1360</v>
      </c>
      <c r="AT236" s="19" t="str">
        <f t="shared" si="97"/>
        <v>GGG</v>
      </c>
      <c r="AU236" s="19" t="s">
        <v>1360</v>
      </c>
      <c r="AV236" s="19"/>
      <c r="AW236" s="19"/>
      <c r="AX236" s="19"/>
      <c r="AY236" s="19"/>
      <c r="AZ236" s="19"/>
      <c r="BA236" s="19" t="str">
        <f t="shared" ca="1" si="98"/>
        <v>C</v>
      </c>
      <c r="BB236" s="19" t="str">
        <f t="shared" ca="1" si="99"/>
        <v>C</v>
      </c>
      <c r="BC236" s="19" t="str">
        <f t="shared" ca="1" si="100"/>
        <v>T</v>
      </c>
      <c r="BD236" s="19" t="str">
        <f t="shared" ca="1" si="101"/>
        <v>CCT</v>
      </c>
      <c r="BE236" s="19" t="str">
        <f t="shared" ca="1" si="102"/>
        <v>P</v>
      </c>
      <c r="BF236" s="19"/>
      <c r="BG236" s="19"/>
      <c r="BH236" s="19"/>
      <c r="BI236" s="19"/>
      <c r="BJ236" s="19"/>
    </row>
    <row r="237" spans="1:62" x14ac:dyDescent="0.15">
      <c r="A237" s="19">
        <v>226</v>
      </c>
      <c r="B237" s="19">
        <v>-1.8833449999995366</v>
      </c>
      <c r="C237" s="19">
        <v>1.1800775000168073</v>
      </c>
      <c r="D237" s="19">
        <v>-0.49164750000230129</v>
      </c>
      <c r="E237" s="19">
        <v>1.711268</v>
      </c>
      <c r="F237" s="19">
        <f ca="1">'result(Ti-Al)'!AK249</f>
        <v>-2.8759535358221542</v>
      </c>
      <c r="G237" s="19"/>
      <c r="H237" s="19"/>
      <c r="I237" s="19"/>
      <c r="J237" s="19"/>
      <c r="K237" s="19"/>
      <c r="L237" s="19">
        <v>226</v>
      </c>
      <c r="M237" s="19" t="str">
        <f t="shared" si="82"/>
        <v>A</v>
      </c>
      <c r="N237" s="19" t="str">
        <f t="shared" si="83"/>
        <v>G</v>
      </c>
      <c r="O237" s="19" t="str">
        <f t="shared" si="84"/>
        <v>A</v>
      </c>
      <c r="P237" s="19" t="str">
        <f t="shared" si="85"/>
        <v>AGA</v>
      </c>
      <c r="Q237" s="19" t="str">
        <f t="shared" si="86"/>
        <v>R</v>
      </c>
      <c r="R237" s="19"/>
      <c r="S237" s="19"/>
      <c r="T237" s="19"/>
      <c r="U237" s="19"/>
      <c r="V237" s="19"/>
      <c r="W237" s="19" t="str">
        <f t="shared" si="87"/>
        <v>A</v>
      </c>
      <c r="X237" s="19" t="str">
        <f t="shared" si="88"/>
        <v>A</v>
      </c>
      <c r="Y237" s="19" t="str">
        <f t="shared" si="89"/>
        <v>C</v>
      </c>
      <c r="Z237" s="19" t="str">
        <f t="shared" si="90"/>
        <v>AAC</v>
      </c>
      <c r="AA237" s="19" t="str">
        <f t="shared" si="91"/>
        <v>N</v>
      </c>
      <c r="AB237" s="19"/>
      <c r="AC237" s="19"/>
      <c r="AD237" s="19"/>
      <c r="AE237" s="19"/>
      <c r="AF237" s="19"/>
      <c r="AG237" s="19" t="str">
        <f t="shared" si="92"/>
        <v>A</v>
      </c>
      <c r="AH237" s="19" t="str">
        <f t="shared" si="93"/>
        <v>G</v>
      </c>
      <c r="AI237" s="19" t="str">
        <f t="shared" si="94"/>
        <v>A</v>
      </c>
      <c r="AJ237" s="19" t="str">
        <f t="shared" si="95"/>
        <v>AGA</v>
      </c>
      <c r="AK237" s="19" t="str">
        <f t="shared" si="96"/>
        <v>R</v>
      </c>
      <c r="AL237" s="19"/>
      <c r="AM237" s="19"/>
      <c r="AN237" s="19"/>
      <c r="AO237" s="19"/>
      <c r="AP237" s="19"/>
      <c r="AQ237" s="19" t="s">
        <v>26</v>
      </c>
      <c r="AR237" s="19" t="s">
        <v>1360</v>
      </c>
      <c r="AS237" s="19" t="s">
        <v>26</v>
      </c>
      <c r="AT237" s="19" t="str">
        <f t="shared" si="97"/>
        <v>AGA</v>
      </c>
      <c r="AU237" s="19" t="s">
        <v>1380</v>
      </c>
      <c r="AV237" s="19"/>
      <c r="AW237" s="19"/>
      <c r="AX237" s="19"/>
      <c r="AY237" s="19"/>
      <c r="AZ237" s="19"/>
      <c r="BA237" s="19" t="str">
        <f t="shared" ca="1" si="98"/>
        <v>A</v>
      </c>
      <c r="BB237" s="19" t="str">
        <f t="shared" ca="1" si="99"/>
        <v>G</v>
      </c>
      <c r="BC237" s="19" t="str">
        <f t="shared" ca="1" si="100"/>
        <v>A</v>
      </c>
      <c r="BD237" s="19" t="str">
        <f t="shared" ca="1" si="101"/>
        <v>AGA</v>
      </c>
      <c r="BE237" s="19" t="str">
        <f t="shared" ca="1" si="102"/>
        <v>R</v>
      </c>
      <c r="BF237" s="19"/>
      <c r="BG237" s="19"/>
      <c r="BH237" s="19"/>
      <c r="BI237" s="19"/>
      <c r="BJ237" s="19"/>
    </row>
    <row r="238" spans="1:62" x14ac:dyDescent="0.15">
      <c r="A238" s="19">
        <v>227</v>
      </c>
      <c r="B238" s="19">
        <v>-0.90134499999905415</v>
      </c>
      <c r="C238" s="19">
        <v>-0.41792249998451325</v>
      </c>
      <c r="D238" s="19">
        <v>3.82035249999646</v>
      </c>
      <c r="E238" s="19">
        <v>1.211268</v>
      </c>
      <c r="F238" s="19">
        <f ca="1">'result(Ti-Al)'!AK250</f>
        <v>6.440982029479192E-2</v>
      </c>
      <c r="G238" s="19"/>
      <c r="H238" s="19"/>
      <c r="I238" s="19"/>
      <c r="J238" s="19"/>
      <c r="K238" s="19"/>
      <c r="L238" s="19">
        <v>227</v>
      </c>
      <c r="M238" s="19" t="str">
        <f t="shared" si="82"/>
        <v>A</v>
      </c>
      <c r="N238" s="19" t="str">
        <f t="shared" si="83"/>
        <v>G</v>
      </c>
      <c r="O238" s="19" t="str">
        <f t="shared" si="84"/>
        <v>A</v>
      </c>
      <c r="P238" s="19" t="str">
        <f t="shared" si="85"/>
        <v>AGA</v>
      </c>
      <c r="Q238" s="19" t="str">
        <f t="shared" si="86"/>
        <v>R</v>
      </c>
      <c r="R238" s="19"/>
      <c r="S238" s="19"/>
      <c r="T238" s="19"/>
      <c r="U238" s="19"/>
      <c r="V238" s="19"/>
      <c r="W238" s="19" t="str">
        <f t="shared" si="87"/>
        <v>A</v>
      </c>
      <c r="X238" s="19" t="str">
        <f t="shared" si="88"/>
        <v>G</v>
      </c>
      <c r="Y238" s="19" t="str">
        <f t="shared" si="89"/>
        <v>A</v>
      </c>
      <c r="Z238" s="19" t="str">
        <f t="shared" si="90"/>
        <v>AGA</v>
      </c>
      <c r="AA238" s="19" t="str">
        <f t="shared" si="91"/>
        <v>R</v>
      </c>
      <c r="AB238" s="19"/>
      <c r="AC238" s="19"/>
      <c r="AD238" s="19"/>
      <c r="AE238" s="19"/>
      <c r="AF238" s="19"/>
      <c r="AG238" s="19" t="str">
        <f t="shared" si="92"/>
        <v>C</v>
      </c>
      <c r="AH238" s="19" t="str">
        <f t="shared" si="93"/>
        <v>C</v>
      </c>
      <c r="AI238" s="19" t="str">
        <f t="shared" si="94"/>
        <v>T</v>
      </c>
      <c r="AJ238" s="19" t="str">
        <f t="shared" si="95"/>
        <v>CCT</v>
      </c>
      <c r="AK238" s="19" t="str">
        <f t="shared" si="96"/>
        <v>P</v>
      </c>
      <c r="AL238" s="19"/>
      <c r="AM238" s="19"/>
      <c r="AN238" s="19"/>
      <c r="AO238" s="19"/>
      <c r="AP238" s="19"/>
      <c r="AQ238" s="19" t="s">
        <v>1360</v>
      </c>
      <c r="AR238" s="19" t="s">
        <v>1360</v>
      </c>
      <c r="AS238" s="19" t="s">
        <v>1360</v>
      </c>
      <c r="AT238" s="19" t="str">
        <f t="shared" si="97"/>
        <v>GGG</v>
      </c>
      <c r="AU238" s="19" t="s">
        <v>1360</v>
      </c>
      <c r="AV238" s="19"/>
      <c r="AW238" s="19"/>
      <c r="AX238" s="19"/>
      <c r="AY238" s="19"/>
      <c r="AZ238" s="19"/>
      <c r="BA238" s="19" t="str">
        <f t="shared" ca="1" si="98"/>
        <v>A</v>
      </c>
      <c r="BB238" s="19" t="str">
        <f t="shared" ca="1" si="99"/>
        <v>A</v>
      </c>
      <c r="BC238" s="19" t="str">
        <f t="shared" ca="1" si="100"/>
        <v>A</v>
      </c>
      <c r="BD238" s="19" t="str">
        <f t="shared" ca="1" si="101"/>
        <v>AAA</v>
      </c>
      <c r="BE238" s="19" t="str">
        <f t="shared" ca="1" si="102"/>
        <v>K</v>
      </c>
      <c r="BF238" s="19"/>
      <c r="BG238" s="19"/>
      <c r="BH238" s="19"/>
      <c r="BI238" s="19"/>
      <c r="BJ238" s="19"/>
    </row>
    <row r="239" spans="1:62" x14ac:dyDescent="0.15">
      <c r="A239" s="19">
        <v>228</v>
      </c>
      <c r="B239" s="19">
        <v>-0.91334500000073149</v>
      </c>
      <c r="C239" s="19">
        <v>0.42307750001668865</v>
      </c>
      <c r="D239" s="19">
        <v>3.948352499996588</v>
      </c>
      <c r="E239" s="19">
        <v>1.461268</v>
      </c>
      <c r="F239" s="19">
        <f ca="1">'result(Ti-Al)'!AK251</f>
        <v>-1.3102387908369937</v>
      </c>
      <c r="G239" s="19"/>
      <c r="H239" s="19"/>
      <c r="I239" s="19"/>
      <c r="J239" s="19"/>
      <c r="K239" s="19"/>
      <c r="L239" s="19">
        <v>228</v>
      </c>
      <c r="M239" s="19" t="str">
        <f t="shared" si="82"/>
        <v>A</v>
      </c>
      <c r="N239" s="19" t="str">
        <f t="shared" si="83"/>
        <v>G</v>
      </c>
      <c r="O239" s="19" t="str">
        <f t="shared" si="84"/>
        <v>A</v>
      </c>
      <c r="P239" s="19" t="str">
        <f t="shared" si="85"/>
        <v>AGA</v>
      </c>
      <c r="Q239" s="19" t="str">
        <f t="shared" si="86"/>
        <v>R</v>
      </c>
      <c r="R239" s="19"/>
      <c r="S239" s="19"/>
      <c r="T239" s="19"/>
      <c r="U239" s="19"/>
      <c r="V239" s="19"/>
      <c r="W239" s="19" t="str">
        <f t="shared" si="87"/>
        <v>A</v>
      </c>
      <c r="X239" s="19" t="str">
        <f t="shared" si="88"/>
        <v>A</v>
      </c>
      <c r="Y239" s="19" t="str">
        <f t="shared" si="89"/>
        <v>A</v>
      </c>
      <c r="Z239" s="19" t="str">
        <f t="shared" si="90"/>
        <v>AAA</v>
      </c>
      <c r="AA239" s="19" t="str">
        <f t="shared" si="91"/>
        <v>K</v>
      </c>
      <c r="AB239" s="19"/>
      <c r="AC239" s="19"/>
      <c r="AD239" s="19"/>
      <c r="AE239" s="19"/>
      <c r="AF239" s="19"/>
      <c r="AG239" s="19" t="str">
        <f t="shared" si="92"/>
        <v>C</v>
      </c>
      <c r="AH239" s="19" t="str">
        <f t="shared" si="93"/>
        <v>C</v>
      </c>
      <c r="AI239" s="19" t="str">
        <f t="shared" si="94"/>
        <v>T</v>
      </c>
      <c r="AJ239" s="19" t="str">
        <f t="shared" si="95"/>
        <v>CCT</v>
      </c>
      <c r="AK239" s="19" t="str">
        <f t="shared" si="96"/>
        <v>P</v>
      </c>
      <c r="AL239" s="19"/>
      <c r="AM239" s="19"/>
      <c r="AN239" s="19"/>
      <c r="AO239" s="19"/>
      <c r="AP239" s="19"/>
      <c r="AQ239" s="19" t="s">
        <v>1360</v>
      </c>
      <c r="AR239" s="19" t="s">
        <v>1363</v>
      </c>
      <c r="AS239" s="19" t="s">
        <v>1360</v>
      </c>
      <c r="AT239" s="19" t="str">
        <f t="shared" si="97"/>
        <v>GTG</v>
      </c>
      <c r="AU239" s="19" t="s">
        <v>1403</v>
      </c>
      <c r="AV239" s="19"/>
      <c r="AW239" s="19"/>
      <c r="AX239" s="19"/>
      <c r="AY239" s="19"/>
      <c r="AZ239" s="19"/>
      <c r="BA239" s="19" t="str">
        <f t="shared" ca="1" si="98"/>
        <v>A</v>
      </c>
      <c r="BB239" s="19" t="str">
        <f t="shared" ca="1" si="99"/>
        <v>G</v>
      </c>
      <c r="BC239" s="19" t="str">
        <f t="shared" ca="1" si="100"/>
        <v>A</v>
      </c>
      <c r="BD239" s="19" t="str">
        <f t="shared" ca="1" si="101"/>
        <v>AGA</v>
      </c>
      <c r="BE239" s="19" t="str">
        <f t="shared" ca="1" si="102"/>
        <v>R</v>
      </c>
      <c r="BF239" s="19"/>
      <c r="BG239" s="19"/>
      <c r="BH239" s="19"/>
      <c r="BI239" s="19"/>
      <c r="BJ239" s="19"/>
    </row>
    <row r="240" spans="1:62" x14ac:dyDescent="0.15">
      <c r="A240" s="19">
        <v>229</v>
      </c>
      <c r="B240" s="19">
        <v>2.1126550000012401</v>
      </c>
      <c r="C240" s="19">
        <v>1.7980775000161486</v>
      </c>
      <c r="D240" s="19">
        <v>-0.22964750000298295</v>
      </c>
      <c r="E240" s="19">
        <v>-2.7087300000000001</v>
      </c>
      <c r="F240" s="19">
        <f ca="1">'result(Ti-Al)'!AK252</f>
        <v>0.21324902864706241</v>
      </c>
      <c r="G240" s="19"/>
      <c r="H240" s="19"/>
      <c r="I240" s="19"/>
      <c r="J240" s="19"/>
      <c r="K240" s="19"/>
      <c r="L240" s="19">
        <v>229</v>
      </c>
      <c r="M240" s="19" t="str">
        <f t="shared" si="82"/>
        <v>A</v>
      </c>
      <c r="N240" s="19" t="str">
        <f t="shared" si="83"/>
        <v>C</v>
      </c>
      <c r="O240" s="19" t="str">
        <f t="shared" si="84"/>
        <v>C</v>
      </c>
      <c r="P240" s="19" t="str">
        <f t="shared" si="85"/>
        <v>ACC</v>
      </c>
      <c r="Q240" s="19" t="str">
        <f t="shared" si="86"/>
        <v>T</v>
      </c>
      <c r="R240" s="19"/>
      <c r="S240" s="19"/>
      <c r="T240" s="19"/>
      <c r="U240" s="19"/>
      <c r="V240" s="19"/>
      <c r="W240" s="19" t="str">
        <f t="shared" si="87"/>
        <v>A</v>
      </c>
      <c r="X240" s="19" t="str">
        <f t="shared" si="88"/>
        <v>A</v>
      </c>
      <c r="Y240" s="19" t="str">
        <f t="shared" si="89"/>
        <v>C</v>
      </c>
      <c r="Z240" s="19" t="str">
        <f t="shared" si="90"/>
        <v>AAC</v>
      </c>
      <c r="AA240" s="19" t="str">
        <f t="shared" si="91"/>
        <v>N</v>
      </c>
      <c r="AB240" s="19"/>
      <c r="AC240" s="19"/>
      <c r="AD240" s="19"/>
      <c r="AE240" s="19"/>
      <c r="AF240" s="19"/>
      <c r="AG240" s="19" t="str">
        <f t="shared" si="92"/>
        <v>A</v>
      </c>
      <c r="AH240" s="19" t="str">
        <f t="shared" si="93"/>
        <v>G</v>
      </c>
      <c r="AI240" s="19" t="str">
        <f t="shared" si="94"/>
        <v>A</v>
      </c>
      <c r="AJ240" s="19" t="str">
        <f t="shared" si="95"/>
        <v>AGA</v>
      </c>
      <c r="AK240" s="19" t="str">
        <f t="shared" si="96"/>
        <v>R</v>
      </c>
      <c r="AL240" s="19"/>
      <c r="AM240" s="19"/>
      <c r="AN240" s="19"/>
      <c r="AO240" s="19"/>
      <c r="AP240" s="19"/>
      <c r="AQ240" s="19" t="s">
        <v>26</v>
      </c>
      <c r="AR240" s="19" t="s">
        <v>1360</v>
      </c>
      <c r="AS240" s="19" t="s">
        <v>26</v>
      </c>
      <c r="AT240" s="19" t="str">
        <f t="shared" si="97"/>
        <v>AGA</v>
      </c>
      <c r="AU240" s="19" t="s">
        <v>1380</v>
      </c>
      <c r="AV240" s="19"/>
      <c r="AW240" s="19"/>
      <c r="AX240" s="19"/>
      <c r="AY240" s="19"/>
      <c r="AZ240" s="19"/>
      <c r="BA240" s="19" t="str">
        <f t="shared" ca="1" si="98"/>
        <v>A</v>
      </c>
      <c r="BB240" s="19" t="str">
        <f t="shared" ca="1" si="99"/>
        <v>A</v>
      </c>
      <c r="BC240" s="19" t="str">
        <f t="shared" ca="1" si="100"/>
        <v>A</v>
      </c>
      <c r="BD240" s="19" t="str">
        <f t="shared" ca="1" si="101"/>
        <v>AAA</v>
      </c>
      <c r="BE240" s="19" t="str">
        <f t="shared" ca="1" si="102"/>
        <v>K</v>
      </c>
      <c r="BF240" s="19"/>
      <c r="BG240" s="19"/>
      <c r="BH240" s="19"/>
      <c r="BI240" s="19"/>
      <c r="BJ240" s="19"/>
    </row>
    <row r="241" spans="1:62" x14ac:dyDescent="0.15">
      <c r="A241" s="19">
        <v>230</v>
      </c>
      <c r="B241" s="19">
        <v>1.2756550000005973</v>
      </c>
      <c r="C241" s="19">
        <v>0.52707750001346199</v>
      </c>
      <c r="D241" s="19">
        <v>0.6393524999950273</v>
      </c>
      <c r="E241" s="19">
        <v>-0.34372999999999998</v>
      </c>
      <c r="F241" s="19">
        <f ca="1">'result(Ti-Al)'!AK253</f>
        <v>-2.1873930100923356</v>
      </c>
      <c r="G241" s="19"/>
      <c r="H241" s="19"/>
      <c r="I241" s="19"/>
      <c r="J241" s="19"/>
      <c r="K241" s="19"/>
      <c r="L241" s="19">
        <v>230</v>
      </c>
      <c r="M241" s="19" t="str">
        <f t="shared" si="82"/>
        <v>A</v>
      </c>
      <c r="N241" s="19" t="str">
        <f t="shared" si="83"/>
        <v>A</v>
      </c>
      <c r="O241" s="19" t="str">
        <f t="shared" si="84"/>
        <v>C</v>
      </c>
      <c r="P241" s="19" t="str">
        <f t="shared" si="85"/>
        <v>AAC</v>
      </c>
      <c r="Q241" s="19" t="str">
        <f t="shared" si="86"/>
        <v>N</v>
      </c>
      <c r="R241" s="19"/>
      <c r="S241" s="19"/>
      <c r="T241" s="19"/>
      <c r="U241" s="19"/>
      <c r="V241" s="19"/>
      <c r="W241" s="19" t="str">
        <f t="shared" si="87"/>
        <v>A</v>
      </c>
      <c r="X241" s="19" t="str">
        <f t="shared" si="88"/>
        <v>A</v>
      </c>
      <c r="Y241" s="19" t="str">
        <f t="shared" si="89"/>
        <v>A</v>
      </c>
      <c r="Z241" s="19" t="str">
        <f t="shared" si="90"/>
        <v>AAA</v>
      </c>
      <c r="AA241" s="19" t="str">
        <f t="shared" si="91"/>
        <v>K</v>
      </c>
      <c r="AB241" s="19"/>
      <c r="AC241" s="19"/>
      <c r="AD241" s="19"/>
      <c r="AE241" s="19"/>
      <c r="AF241" s="19"/>
      <c r="AG241" s="19" t="str">
        <f t="shared" si="92"/>
        <v>A</v>
      </c>
      <c r="AH241" s="19" t="str">
        <f t="shared" si="93"/>
        <v>A</v>
      </c>
      <c r="AI241" s="19" t="str">
        <f t="shared" si="94"/>
        <v>A</v>
      </c>
      <c r="AJ241" s="19" t="str">
        <f t="shared" si="95"/>
        <v>AAA</v>
      </c>
      <c r="AK241" s="19" t="str">
        <f t="shared" si="96"/>
        <v>K</v>
      </c>
      <c r="AL241" s="19"/>
      <c r="AM241" s="19"/>
      <c r="AN241" s="19"/>
      <c r="AO241" s="19"/>
      <c r="AP241" s="19"/>
      <c r="AQ241" s="19" t="s">
        <v>26</v>
      </c>
      <c r="AR241" s="19" t="s">
        <v>1360</v>
      </c>
      <c r="AS241" s="19" t="s">
        <v>26</v>
      </c>
      <c r="AT241" s="19" t="str">
        <f t="shared" si="97"/>
        <v>AGA</v>
      </c>
      <c r="AU241" s="19" t="s">
        <v>1380</v>
      </c>
      <c r="AV241" s="19"/>
      <c r="AW241" s="19"/>
      <c r="AX241" s="19"/>
      <c r="AY241" s="19"/>
      <c r="AZ241" s="19"/>
      <c r="BA241" s="19" t="str">
        <f t="shared" ca="1" si="98"/>
        <v>A</v>
      </c>
      <c r="BB241" s="19" t="str">
        <f t="shared" ca="1" si="99"/>
        <v>G</v>
      </c>
      <c r="BC241" s="19" t="str">
        <f t="shared" ca="1" si="100"/>
        <v>A</v>
      </c>
      <c r="BD241" s="19" t="str">
        <f t="shared" ca="1" si="101"/>
        <v>AGA</v>
      </c>
      <c r="BE241" s="19" t="str">
        <f t="shared" ca="1" si="102"/>
        <v>R</v>
      </c>
      <c r="BF241" s="19"/>
      <c r="BG241" s="19"/>
      <c r="BH241" s="19"/>
      <c r="BI241" s="19"/>
      <c r="BJ241" s="19"/>
    </row>
    <row r="242" spans="1:62" x14ac:dyDescent="0.15">
      <c r="A242" s="19">
        <v>231</v>
      </c>
      <c r="B242" s="19">
        <v>1.1466549999994413</v>
      </c>
      <c r="C242" s="19">
        <v>3.1580775000144001</v>
      </c>
      <c r="D242" s="19">
        <v>-2.7126475000045502</v>
      </c>
      <c r="E242" s="19">
        <v>-0.50473000000000001</v>
      </c>
      <c r="F242" s="19">
        <f ca="1">'result(Ti-Al)'!AK254</f>
        <v>-9.3427140281584609E-2</v>
      </c>
      <c r="G242" s="19"/>
      <c r="H242" s="19"/>
      <c r="I242" s="19"/>
      <c r="J242" s="19"/>
      <c r="K242" s="19"/>
      <c r="L242" s="19">
        <v>231</v>
      </c>
      <c r="M242" s="19" t="str">
        <f t="shared" si="82"/>
        <v>A</v>
      </c>
      <c r="N242" s="19" t="str">
        <f t="shared" si="83"/>
        <v>A</v>
      </c>
      <c r="O242" s="19" t="str">
        <f t="shared" si="84"/>
        <v>C</v>
      </c>
      <c r="P242" s="19" t="str">
        <f t="shared" si="85"/>
        <v>AAC</v>
      </c>
      <c r="Q242" s="19" t="str">
        <f t="shared" si="86"/>
        <v>N</v>
      </c>
      <c r="R242" s="19"/>
      <c r="S242" s="19"/>
      <c r="T242" s="19"/>
      <c r="U242" s="19"/>
      <c r="V242" s="19"/>
      <c r="W242" s="19" t="str">
        <f t="shared" si="87"/>
        <v>C</v>
      </c>
      <c r="X242" s="19" t="str">
        <f t="shared" si="88"/>
        <v>C</v>
      </c>
      <c r="Y242" s="19" t="str">
        <f t="shared" si="89"/>
        <v>C</v>
      </c>
      <c r="Z242" s="19" t="str">
        <f t="shared" si="90"/>
        <v>CCC</v>
      </c>
      <c r="AA242" s="19" t="str">
        <f t="shared" si="91"/>
        <v>P</v>
      </c>
      <c r="AB242" s="19"/>
      <c r="AC242" s="19"/>
      <c r="AD242" s="19"/>
      <c r="AE242" s="19"/>
      <c r="AF242" s="19"/>
      <c r="AG242" s="19" t="str">
        <f t="shared" si="92"/>
        <v>A</v>
      </c>
      <c r="AH242" s="19" t="str">
        <f t="shared" si="93"/>
        <v>G</v>
      </c>
      <c r="AI242" s="19" t="str">
        <f t="shared" si="94"/>
        <v>A</v>
      </c>
      <c r="AJ242" s="19" t="str">
        <f t="shared" si="95"/>
        <v>AGA</v>
      </c>
      <c r="AK242" s="19" t="str">
        <f t="shared" si="96"/>
        <v>R</v>
      </c>
      <c r="AL242" s="19"/>
      <c r="AM242" s="19"/>
      <c r="AN242" s="19"/>
      <c r="AO242" s="19"/>
      <c r="AP242" s="19"/>
      <c r="AQ242" s="19" t="s">
        <v>26</v>
      </c>
      <c r="AR242" s="19" t="s">
        <v>1360</v>
      </c>
      <c r="AS242" s="19" t="s">
        <v>26</v>
      </c>
      <c r="AT242" s="19" t="str">
        <f t="shared" si="97"/>
        <v>AGA</v>
      </c>
      <c r="AU242" s="19" t="s">
        <v>1380</v>
      </c>
      <c r="AV242" s="19"/>
      <c r="AW242" s="19"/>
      <c r="AX242" s="19"/>
      <c r="AY242" s="19"/>
      <c r="AZ242" s="19"/>
      <c r="BA242" s="19" t="str">
        <f t="shared" ca="1" si="98"/>
        <v>A</v>
      </c>
      <c r="BB242" s="19" t="str">
        <f t="shared" ca="1" si="99"/>
        <v>G</v>
      </c>
      <c r="BC242" s="19" t="str">
        <f t="shared" ca="1" si="100"/>
        <v>A</v>
      </c>
      <c r="BD242" s="19" t="str">
        <f t="shared" ca="1" si="101"/>
        <v>AGA</v>
      </c>
      <c r="BE242" s="19" t="str">
        <f t="shared" ca="1" si="102"/>
        <v>R</v>
      </c>
      <c r="BF242" s="19"/>
      <c r="BG242" s="19"/>
      <c r="BH242" s="19"/>
      <c r="BI242" s="19"/>
      <c r="BJ242" s="19"/>
    </row>
    <row r="243" spans="1:62" x14ac:dyDescent="0.15">
      <c r="A243" s="19">
        <v>232</v>
      </c>
      <c r="B243" s="19">
        <v>-1.5003450000001806</v>
      </c>
      <c r="C243" s="19">
        <v>0.70207750001571867</v>
      </c>
      <c r="D243" s="19">
        <v>0.41735249999774737</v>
      </c>
      <c r="E243" s="19">
        <v>-3.15673</v>
      </c>
      <c r="F243" s="19">
        <f ca="1">'result(Ti-Al)'!AK255</f>
        <v>-1.8945558392936404</v>
      </c>
      <c r="G243" s="19"/>
      <c r="H243" s="19"/>
      <c r="I243" s="19"/>
      <c r="J243" s="19"/>
      <c r="K243" s="19"/>
      <c r="L243" s="19">
        <v>232</v>
      </c>
      <c r="M243" s="19" t="str">
        <f t="shared" si="82"/>
        <v>A</v>
      </c>
      <c r="N243" s="19" t="str">
        <f t="shared" si="83"/>
        <v>G</v>
      </c>
      <c r="O243" s="19" t="str">
        <f t="shared" si="84"/>
        <v>A</v>
      </c>
      <c r="P243" s="19" t="str">
        <f t="shared" si="85"/>
        <v>AGA</v>
      </c>
      <c r="Q243" s="19" t="str">
        <f t="shared" si="86"/>
        <v>R</v>
      </c>
      <c r="R243" s="19"/>
      <c r="S243" s="19"/>
      <c r="T243" s="19"/>
      <c r="U243" s="19"/>
      <c r="V243" s="19"/>
      <c r="W243" s="19" t="str">
        <f t="shared" si="87"/>
        <v>A</v>
      </c>
      <c r="X243" s="19" t="str">
        <f t="shared" si="88"/>
        <v>A</v>
      </c>
      <c r="Y243" s="19" t="str">
        <f t="shared" si="89"/>
        <v>A</v>
      </c>
      <c r="Z243" s="19" t="str">
        <f t="shared" si="90"/>
        <v>AAA</v>
      </c>
      <c r="AA243" s="19" t="str">
        <f t="shared" si="91"/>
        <v>K</v>
      </c>
      <c r="AB243" s="19"/>
      <c r="AC243" s="19"/>
      <c r="AD243" s="19"/>
      <c r="AE243" s="19"/>
      <c r="AF243" s="19"/>
      <c r="AG243" s="19" t="str">
        <f t="shared" si="92"/>
        <v>A</v>
      </c>
      <c r="AH243" s="19" t="str">
        <f t="shared" si="93"/>
        <v>A</v>
      </c>
      <c r="AI243" s="19" t="str">
        <f t="shared" si="94"/>
        <v>A</v>
      </c>
      <c r="AJ243" s="19" t="str">
        <f t="shared" si="95"/>
        <v>AAA</v>
      </c>
      <c r="AK243" s="19" t="str">
        <f t="shared" si="96"/>
        <v>K</v>
      </c>
      <c r="AL243" s="19"/>
      <c r="AM243" s="19"/>
      <c r="AN243" s="19"/>
      <c r="AO243" s="19"/>
      <c r="AP243" s="19"/>
      <c r="AQ243" s="19" t="s">
        <v>1360</v>
      </c>
      <c r="AR243" s="19" t="s">
        <v>1360</v>
      </c>
      <c r="AS243" s="19" t="s">
        <v>1360</v>
      </c>
      <c r="AT243" s="19" t="str">
        <f t="shared" si="97"/>
        <v>GGG</v>
      </c>
      <c r="AU243" s="19" t="s">
        <v>1360</v>
      </c>
      <c r="AV243" s="19"/>
      <c r="AW243" s="19"/>
      <c r="AX243" s="19"/>
      <c r="AY243" s="19"/>
      <c r="AZ243" s="19"/>
      <c r="BA243" s="19" t="str">
        <f t="shared" ca="1" si="98"/>
        <v>A</v>
      </c>
      <c r="BB243" s="19" t="str">
        <f t="shared" ca="1" si="99"/>
        <v>G</v>
      </c>
      <c r="BC243" s="19" t="str">
        <f t="shared" ca="1" si="100"/>
        <v>A</v>
      </c>
      <c r="BD243" s="19" t="str">
        <f t="shared" ca="1" si="101"/>
        <v>AGA</v>
      </c>
      <c r="BE243" s="19" t="str">
        <f t="shared" ca="1" si="102"/>
        <v>R</v>
      </c>
      <c r="BF243" s="19"/>
      <c r="BG243" s="19"/>
      <c r="BH243" s="19"/>
      <c r="BI243" s="19"/>
      <c r="BJ243" s="19"/>
    </row>
    <row r="244" spans="1:62" x14ac:dyDescent="0.15">
      <c r="A244" s="19">
        <v>233</v>
      </c>
      <c r="B244" s="19">
        <v>1.7486550000000989</v>
      </c>
      <c r="C244" s="19">
        <v>1.9340775000138422</v>
      </c>
      <c r="D244" s="19">
        <v>0.14035249999722055</v>
      </c>
      <c r="E244" s="19">
        <v>0.27626800000000001</v>
      </c>
      <c r="F244" s="19">
        <f ca="1">'result(Ti-Al)'!AK256</f>
        <v>1.9788315492906592</v>
      </c>
      <c r="G244" s="19"/>
      <c r="H244" s="19"/>
      <c r="I244" s="19"/>
      <c r="J244" s="19"/>
      <c r="K244" s="19"/>
      <c r="L244" s="19">
        <v>233</v>
      </c>
      <c r="M244" s="19" t="str">
        <f t="shared" si="82"/>
        <v>A</v>
      </c>
      <c r="N244" s="19" t="str">
        <f t="shared" si="83"/>
        <v>A</v>
      </c>
      <c r="O244" s="19" t="str">
        <f t="shared" si="84"/>
        <v>C</v>
      </c>
      <c r="P244" s="19" t="str">
        <f t="shared" si="85"/>
        <v>AAC</v>
      </c>
      <c r="Q244" s="19" t="str">
        <f t="shared" si="86"/>
        <v>N</v>
      </c>
      <c r="R244" s="19"/>
      <c r="S244" s="19"/>
      <c r="T244" s="19"/>
      <c r="U244" s="19"/>
      <c r="V244" s="19"/>
      <c r="W244" s="19" t="str">
        <f t="shared" si="87"/>
        <v>A</v>
      </c>
      <c r="X244" s="19" t="str">
        <f t="shared" si="88"/>
        <v>A</v>
      </c>
      <c r="Y244" s="19" t="str">
        <f t="shared" si="89"/>
        <v>C</v>
      </c>
      <c r="Z244" s="19" t="str">
        <f t="shared" si="90"/>
        <v>AAC</v>
      </c>
      <c r="AA244" s="19" t="str">
        <f t="shared" si="91"/>
        <v>N</v>
      </c>
      <c r="AB244" s="19"/>
      <c r="AC244" s="19"/>
      <c r="AD244" s="19"/>
      <c r="AE244" s="19"/>
      <c r="AF244" s="19"/>
      <c r="AG244" s="19" t="str">
        <f t="shared" si="92"/>
        <v>A</v>
      </c>
      <c r="AH244" s="19" t="str">
        <f t="shared" si="93"/>
        <v>A</v>
      </c>
      <c r="AI244" s="19" t="str">
        <f t="shared" si="94"/>
        <v>A</v>
      </c>
      <c r="AJ244" s="19" t="str">
        <f t="shared" si="95"/>
        <v>AAA</v>
      </c>
      <c r="AK244" s="19" t="str">
        <f t="shared" si="96"/>
        <v>K</v>
      </c>
      <c r="AL244" s="19"/>
      <c r="AM244" s="19"/>
      <c r="AN244" s="19"/>
      <c r="AO244" s="19"/>
      <c r="AP244" s="19"/>
      <c r="AQ244" s="19" t="s">
        <v>1360</v>
      </c>
      <c r="AR244" s="19" t="s">
        <v>1363</v>
      </c>
      <c r="AS244" s="19" t="s">
        <v>1360</v>
      </c>
      <c r="AT244" s="19" t="str">
        <f t="shared" si="97"/>
        <v>GTG</v>
      </c>
      <c r="AU244" s="19" t="s">
        <v>1403</v>
      </c>
      <c r="AV244" s="19"/>
      <c r="AW244" s="19"/>
      <c r="AX244" s="19"/>
      <c r="AY244" s="19"/>
      <c r="AZ244" s="19"/>
      <c r="BA244" s="19" t="str">
        <f t="shared" ca="1" si="98"/>
        <v>A</v>
      </c>
      <c r="BB244" s="19" t="str">
        <f t="shared" ca="1" si="99"/>
        <v>A</v>
      </c>
      <c r="BC244" s="19" t="str">
        <f t="shared" ca="1" si="100"/>
        <v>C</v>
      </c>
      <c r="BD244" s="19" t="str">
        <f t="shared" ca="1" si="101"/>
        <v>AAC</v>
      </c>
      <c r="BE244" s="19" t="str">
        <f t="shared" ca="1" si="102"/>
        <v>N</v>
      </c>
      <c r="BF244" s="19"/>
      <c r="BG244" s="19"/>
      <c r="BH244" s="19"/>
      <c r="BI244" s="19"/>
      <c r="BJ244" s="19"/>
    </row>
    <row r="245" spans="1:62" x14ac:dyDescent="0.15">
      <c r="A245" s="19">
        <v>234</v>
      </c>
      <c r="B245" s="19">
        <v>-0.66334499999953778</v>
      </c>
      <c r="C245" s="19">
        <v>1.8220775000159506</v>
      </c>
      <c r="D245" s="19">
        <v>3.1163524999975323</v>
      </c>
      <c r="E245" s="19">
        <v>-4.9437300000000004</v>
      </c>
      <c r="F245" s="19">
        <f ca="1">'result(Ti-Al)'!AK257</f>
        <v>0.58004262931243566</v>
      </c>
      <c r="G245" s="19"/>
      <c r="H245" s="19"/>
      <c r="I245" s="19"/>
      <c r="J245" s="19"/>
      <c r="K245" s="19"/>
      <c r="L245" s="19">
        <v>234</v>
      </c>
      <c r="M245" s="19" t="str">
        <f t="shared" si="82"/>
        <v>A</v>
      </c>
      <c r="N245" s="19" t="str">
        <f t="shared" si="83"/>
        <v>G</v>
      </c>
      <c r="O245" s="19" t="str">
        <f t="shared" si="84"/>
        <v>A</v>
      </c>
      <c r="P245" s="19" t="str">
        <f t="shared" si="85"/>
        <v>AGA</v>
      </c>
      <c r="Q245" s="19" t="str">
        <f t="shared" si="86"/>
        <v>R</v>
      </c>
      <c r="R245" s="19"/>
      <c r="S245" s="19"/>
      <c r="T245" s="19"/>
      <c r="U245" s="19"/>
      <c r="V245" s="19"/>
      <c r="W245" s="19" t="str">
        <f t="shared" si="87"/>
        <v>A</v>
      </c>
      <c r="X245" s="19" t="str">
        <f t="shared" si="88"/>
        <v>A</v>
      </c>
      <c r="Y245" s="19" t="str">
        <f t="shared" si="89"/>
        <v>C</v>
      </c>
      <c r="Z245" s="19" t="str">
        <f t="shared" si="90"/>
        <v>AAC</v>
      </c>
      <c r="AA245" s="19" t="str">
        <f t="shared" si="91"/>
        <v>N</v>
      </c>
      <c r="AB245" s="19"/>
      <c r="AC245" s="19"/>
      <c r="AD245" s="19"/>
      <c r="AE245" s="19"/>
      <c r="AF245" s="19"/>
      <c r="AG245" s="19" t="str">
        <f t="shared" si="92"/>
        <v>C</v>
      </c>
      <c r="AH245" s="19" t="str">
        <f t="shared" si="93"/>
        <v>C</v>
      </c>
      <c r="AI245" s="19" t="str">
        <f t="shared" si="94"/>
        <v>C</v>
      </c>
      <c r="AJ245" s="19" t="str">
        <f t="shared" si="95"/>
        <v>CCC</v>
      </c>
      <c r="AK245" s="19" t="str">
        <f t="shared" si="96"/>
        <v>P</v>
      </c>
      <c r="AL245" s="19"/>
      <c r="AM245" s="19"/>
      <c r="AN245" s="19"/>
      <c r="AO245" s="19"/>
      <c r="AP245" s="19"/>
      <c r="AQ245" s="19" t="s">
        <v>1360</v>
      </c>
      <c r="AR245" s="19" t="s">
        <v>1360</v>
      </c>
      <c r="AS245" s="19" t="s">
        <v>1360</v>
      </c>
      <c r="AT245" s="19" t="str">
        <f t="shared" si="97"/>
        <v>GGG</v>
      </c>
      <c r="AU245" s="19" t="s">
        <v>1360</v>
      </c>
      <c r="AV245" s="19"/>
      <c r="AW245" s="19"/>
      <c r="AX245" s="19"/>
      <c r="AY245" s="19"/>
      <c r="AZ245" s="19"/>
      <c r="BA245" s="19" t="str">
        <f t="shared" ca="1" si="98"/>
        <v>A</v>
      </c>
      <c r="BB245" s="19" t="str">
        <f t="shared" ca="1" si="99"/>
        <v>A</v>
      </c>
      <c r="BC245" s="19" t="str">
        <f t="shared" ca="1" si="100"/>
        <v>A</v>
      </c>
      <c r="BD245" s="19" t="str">
        <f t="shared" ca="1" si="101"/>
        <v>AAA</v>
      </c>
      <c r="BE245" s="19" t="str">
        <f t="shared" ca="1" si="102"/>
        <v>K</v>
      </c>
      <c r="BF245" s="19"/>
      <c r="BG245" s="19"/>
      <c r="BH245" s="19"/>
      <c r="BI245" s="19"/>
      <c r="BJ245" s="19"/>
    </row>
    <row r="246" spans="1:62" x14ac:dyDescent="0.15">
      <c r="A246" s="19">
        <v>235</v>
      </c>
      <c r="B246" s="19">
        <v>3.1246550000005868</v>
      </c>
      <c r="C246" s="19">
        <v>0.83107750001687464</v>
      </c>
      <c r="D246" s="19">
        <v>3.6983524999953943</v>
      </c>
      <c r="E246" s="19">
        <v>-1.87673</v>
      </c>
      <c r="F246" s="19">
        <f ca="1">'result(Ti-Al)'!AK258</f>
        <v>-0.59011074064510283</v>
      </c>
      <c r="G246" s="19"/>
      <c r="H246" s="19"/>
      <c r="I246" s="19"/>
      <c r="J246" s="19"/>
      <c r="K246" s="19"/>
      <c r="L246" s="19">
        <v>235</v>
      </c>
      <c r="M246" s="19" t="str">
        <f t="shared" si="82"/>
        <v>C</v>
      </c>
      <c r="N246" s="19" t="str">
        <f t="shared" si="83"/>
        <v>C</v>
      </c>
      <c r="O246" s="19" t="str">
        <f t="shared" si="84"/>
        <v>C</v>
      </c>
      <c r="P246" s="19" t="str">
        <f t="shared" si="85"/>
        <v>CCC</v>
      </c>
      <c r="Q246" s="19" t="str">
        <f t="shared" si="86"/>
        <v>P</v>
      </c>
      <c r="R246" s="19"/>
      <c r="S246" s="19"/>
      <c r="T246" s="19"/>
      <c r="U246" s="19"/>
      <c r="V246" s="19"/>
      <c r="W246" s="19" t="str">
        <f t="shared" si="87"/>
        <v>A</v>
      </c>
      <c r="X246" s="19" t="str">
        <f t="shared" si="88"/>
        <v>A</v>
      </c>
      <c r="Y246" s="19" t="str">
        <f t="shared" si="89"/>
        <v>A</v>
      </c>
      <c r="Z246" s="19" t="str">
        <f t="shared" si="90"/>
        <v>AAA</v>
      </c>
      <c r="AA246" s="19" t="str">
        <f t="shared" si="91"/>
        <v>K</v>
      </c>
      <c r="AB246" s="19"/>
      <c r="AC246" s="19"/>
      <c r="AD246" s="19"/>
      <c r="AE246" s="19"/>
      <c r="AF246" s="19"/>
      <c r="AG246" s="19" t="str">
        <f t="shared" si="92"/>
        <v>C</v>
      </c>
      <c r="AH246" s="19" t="str">
        <f t="shared" si="93"/>
        <v>C</v>
      </c>
      <c r="AI246" s="19" t="str">
        <f t="shared" si="94"/>
        <v>T</v>
      </c>
      <c r="AJ246" s="19" t="str">
        <f t="shared" si="95"/>
        <v>CCT</v>
      </c>
      <c r="AK246" s="19" t="str">
        <f t="shared" si="96"/>
        <v>P</v>
      </c>
      <c r="AL246" s="19"/>
      <c r="AM246" s="19"/>
      <c r="AN246" s="19"/>
      <c r="AO246" s="19"/>
      <c r="AP246" s="19"/>
      <c r="AQ246" s="19" t="s">
        <v>1360</v>
      </c>
      <c r="AR246" s="19" t="s">
        <v>1360</v>
      </c>
      <c r="AS246" s="19" t="s">
        <v>1360</v>
      </c>
      <c r="AT246" s="19" t="str">
        <f t="shared" si="97"/>
        <v>GGG</v>
      </c>
      <c r="AU246" s="19" t="s">
        <v>1360</v>
      </c>
      <c r="AV246" s="19"/>
      <c r="AW246" s="19"/>
      <c r="AX246" s="19"/>
      <c r="AY246" s="19"/>
      <c r="AZ246" s="19"/>
      <c r="BA246" s="19" t="str">
        <f t="shared" ca="1" si="98"/>
        <v>A</v>
      </c>
      <c r="BB246" s="19" t="str">
        <f t="shared" ca="1" si="99"/>
        <v>G</v>
      </c>
      <c r="BC246" s="19" t="str">
        <f t="shared" ca="1" si="100"/>
        <v>A</v>
      </c>
      <c r="BD246" s="19" t="str">
        <f t="shared" ca="1" si="101"/>
        <v>AGA</v>
      </c>
      <c r="BE246" s="19" t="str">
        <f t="shared" ca="1" si="102"/>
        <v>R</v>
      </c>
      <c r="BF246" s="19"/>
      <c r="BG246" s="19"/>
      <c r="BH246" s="19"/>
      <c r="BI246" s="19"/>
      <c r="BJ246" s="19"/>
    </row>
    <row r="247" spans="1:62" x14ac:dyDescent="0.15">
      <c r="A247" s="19">
        <v>236</v>
      </c>
      <c r="B247" s="19">
        <v>6.8156550000004756</v>
      </c>
      <c r="C247" s="19">
        <v>0.76807750001606223</v>
      </c>
      <c r="D247" s="19">
        <v>-0.28764750000220829</v>
      </c>
      <c r="E247" s="19">
        <v>-4.8407299999999998</v>
      </c>
      <c r="F247" s="19">
        <f ca="1">'result(Ti-Al)'!AK259</f>
        <v>-3.2661738461910232</v>
      </c>
      <c r="G247" s="19"/>
      <c r="H247" s="19"/>
      <c r="I247" s="19"/>
      <c r="J247" s="19"/>
      <c r="K247" s="19"/>
      <c r="L247" s="19">
        <v>236</v>
      </c>
      <c r="M247" s="19" t="str">
        <f t="shared" si="82"/>
        <v>T</v>
      </c>
      <c r="N247" s="19" t="str">
        <f t="shared" si="83"/>
        <v>T</v>
      </c>
      <c r="O247" s="19" t="str">
        <f t="shared" si="84"/>
        <v>T</v>
      </c>
      <c r="P247" s="19" t="str">
        <f t="shared" si="85"/>
        <v>TTT</v>
      </c>
      <c r="Q247" s="19" t="str">
        <f t="shared" si="86"/>
        <v>F</v>
      </c>
      <c r="R247" s="19"/>
      <c r="S247" s="19"/>
      <c r="T247" s="19"/>
      <c r="U247" s="19"/>
      <c r="V247" s="19"/>
      <c r="W247" s="19" t="str">
        <f t="shared" si="87"/>
        <v>A</v>
      </c>
      <c r="X247" s="19" t="str">
        <f t="shared" si="88"/>
        <v>A</v>
      </c>
      <c r="Y247" s="19" t="str">
        <f t="shared" si="89"/>
        <v>A</v>
      </c>
      <c r="Z247" s="19" t="str">
        <f t="shared" si="90"/>
        <v>AAA</v>
      </c>
      <c r="AA247" s="19" t="str">
        <f t="shared" si="91"/>
        <v>K</v>
      </c>
      <c r="AB247" s="19"/>
      <c r="AC247" s="19"/>
      <c r="AD247" s="19"/>
      <c r="AE247" s="19"/>
      <c r="AF247" s="19"/>
      <c r="AG247" s="19" t="str">
        <f t="shared" si="92"/>
        <v>A</v>
      </c>
      <c r="AH247" s="19" t="str">
        <f t="shared" si="93"/>
        <v>G</v>
      </c>
      <c r="AI247" s="19" t="str">
        <f t="shared" si="94"/>
        <v>A</v>
      </c>
      <c r="AJ247" s="19" t="str">
        <f t="shared" si="95"/>
        <v>AGA</v>
      </c>
      <c r="AK247" s="19" t="str">
        <f t="shared" si="96"/>
        <v>R</v>
      </c>
      <c r="AL247" s="19"/>
      <c r="AM247" s="19"/>
      <c r="AN247" s="19"/>
      <c r="AO247" s="19"/>
      <c r="AP247" s="19"/>
      <c r="AQ247" s="19" t="s">
        <v>26</v>
      </c>
      <c r="AR247" s="19" t="s">
        <v>26</v>
      </c>
      <c r="AS247" s="19" t="s">
        <v>26</v>
      </c>
      <c r="AT247" s="19" t="str">
        <f t="shared" si="97"/>
        <v>AAA</v>
      </c>
      <c r="AU247" s="19" t="s">
        <v>1378</v>
      </c>
      <c r="AV247" s="19"/>
      <c r="AW247" s="19"/>
      <c r="AX247" s="19"/>
      <c r="AY247" s="19"/>
      <c r="AZ247" s="19"/>
      <c r="BA247" s="19" t="str">
        <f t="shared" ca="1" si="98"/>
        <v>G</v>
      </c>
      <c r="BB247" s="19" t="str">
        <f t="shared" ca="1" si="99"/>
        <v>G</v>
      </c>
      <c r="BC247" s="19" t="str">
        <f t="shared" ca="1" si="100"/>
        <v>G</v>
      </c>
      <c r="BD247" s="19" t="str">
        <f t="shared" ca="1" si="101"/>
        <v>GGG</v>
      </c>
      <c r="BE247" s="19" t="str">
        <f t="shared" ca="1" si="102"/>
        <v>G</v>
      </c>
      <c r="BF247" s="19"/>
      <c r="BG247" s="19"/>
      <c r="BH247" s="19"/>
      <c r="BI247" s="19"/>
      <c r="BJ247" s="19"/>
    </row>
    <row r="248" spans="1:62" x14ac:dyDescent="0.15">
      <c r="A248" s="19">
        <v>237</v>
      </c>
      <c r="B248" s="19">
        <v>3.4476549999986617</v>
      </c>
      <c r="C248" s="19">
        <v>0.69907750001618751</v>
      </c>
      <c r="D248" s="19">
        <v>3.3913524999960032</v>
      </c>
      <c r="E248" s="19">
        <v>1.572268</v>
      </c>
      <c r="F248" s="19">
        <f ca="1">'result(Ti-Al)'!AK260</f>
        <v>1.3544917416914282</v>
      </c>
      <c r="G248" s="19"/>
      <c r="H248" s="19"/>
      <c r="I248" s="19"/>
      <c r="J248" s="19"/>
      <c r="K248" s="19"/>
      <c r="L248" s="19">
        <v>237</v>
      </c>
      <c r="M248" s="19" t="str">
        <f t="shared" si="82"/>
        <v>C</v>
      </c>
      <c r="N248" s="19" t="str">
        <f t="shared" si="83"/>
        <v>C</v>
      </c>
      <c r="O248" s="19" t="str">
        <f t="shared" si="84"/>
        <v>C</v>
      </c>
      <c r="P248" s="19" t="str">
        <f t="shared" si="85"/>
        <v>CCC</v>
      </c>
      <c r="Q248" s="19" t="str">
        <f t="shared" si="86"/>
        <v>P</v>
      </c>
      <c r="R248" s="19"/>
      <c r="S248" s="19"/>
      <c r="T248" s="19"/>
      <c r="U248" s="19"/>
      <c r="V248" s="19"/>
      <c r="W248" s="19" t="str">
        <f t="shared" si="87"/>
        <v>A</v>
      </c>
      <c r="X248" s="19" t="str">
        <f t="shared" si="88"/>
        <v>A</v>
      </c>
      <c r="Y248" s="19" t="str">
        <f t="shared" si="89"/>
        <v>A</v>
      </c>
      <c r="Z248" s="19" t="str">
        <f t="shared" si="90"/>
        <v>AAA</v>
      </c>
      <c r="AA248" s="19" t="str">
        <f t="shared" si="91"/>
        <v>K</v>
      </c>
      <c r="AB248" s="19"/>
      <c r="AC248" s="19"/>
      <c r="AD248" s="19"/>
      <c r="AE248" s="19"/>
      <c r="AF248" s="19"/>
      <c r="AG248" s="19" t="str">
        <f t="shared" si="92"/>
        <v>C</v>
      </c>
      <c r="AH248" s="19" t="str">
        <f t="shared" si="93"/>
        <v>C</v>
      </c>
      <c r="AI248" s="19" t="str">
        <f t="shared" si="94"/>
        <v>C</v>
      </c>
      <c r="AJ248" s="19" t="str">
        <f t="shared" si="95"/>
        <v>CCC</v>
      </c>
      <c r="AK248" s="19" t="str">
        <f t="shared" si="96"/>
        <v>P</v>
      </c>
      <c r="AL248" s="19"/>
      <c r="AM248" s="19"/>
      <c r="AN248" s="19"/>
      <c r="AO248" s="19"/>
      <c r="AP248" s="19"/>
      <c r="AQ248" s="19" t="s">
        <v>1360</v>
      </c>
      <c r="AR248" s="19" t="s">
        <v>1363</v>
      </c>
      <c r="AS248" s="19" t="s">
        <v>1360</v>
      </c>
      <c r="AT248" s="19" t="str">
        <f t="shared" si="97"/>
        <v>GTG</v>
      </c>
      <c r="AU248" s="19" t="s">
        <v>1403</v>
      </c>
      <c r="AV248" s="19"/>
      <c r="AW248" s="19"/>
      <c r="AX248" s="19"/>
      <c r="AY248" s="19"/>
      <c r="AZ248" s="19"/>
      <c r="BA248" s="19" t="str">
        <f t="shared" ca="1" si="98"/>
        <v>A</v>
      </c>
      <c r="BB248" s="19" t="str">
        <f t="shared" ca="1" si="99"/>
        <v>A</v>
      </c>
      <c r="BC248" s="19" t="str">
        <f t="shared" ca="1" si="100"/>
        <v>C</v>
      </c>
      <c r="BD248" s="19" t="str">
        <f t="shared" ca="1" si="101"/>
        <v>AAC</v>
      </c>
      <c r="BE248" s="19" t="str">
        <f t="shared" ca="1" si="102"/>
        <v>N</v>
      </c>
      <c r="BF248" s="19"/>
      <c r="BG248" s="19"/>
      <c r="BH248" s="19"/>
      <c r="BI248" s="19"/>
      <c r="BJ248" s="19"/>
    </row>
    <row r="249" spans="1:62" x14ac:dyDescent="0.15">
      <c r="A249" s="19">
        <v>238</v>
      </c>
      <c r="B249" s="19">
        <v>3.837654999998108</v>
      </c>
      <c r="C249" s="19">
        <v>-2.5339224999854082</v>
      </c>
      <c r="D249" s="19">
        <v>1.6543524999974579</v>
      </c>
      <c r="E249" s="19">
        <v>-0.38773000000000002</v>
      </c>
      <c r="F249" s="19">
        <f ca="1">'result(Ti-Al)'!AK261</f>
        <v>3.7918044308457586</v>
      </c>
      <c r="G249" s="19"/>
      <c r="H249" s="19"/>
      <c r="I249" s="19"/>
      <c r="J249" s="19"/>
      <c r="K249" s="19"/>
      <c r="L249" s="19">
        <v>238</v>
      </c>
      <c r="M249" s="19" t="str">
        <f t="shared" si="82"/>
        <v>C</v>
      </c>
      <c r="N249" s="19" t="str">
        <f t="shared" si="83"/>
        <v>C</v>
      </c>
      <c r="O249" s="19" t="str">
        <f t="shared" si="84"/>
        <v>T</v>
      </c>
      <c r="P249" s="19" t="str">
        <f t="shared" si="85"/>
        <v>CCT</v>
      </c>
      <c r="Q249" s="19" t="str">
        <f t="shared" si="86"/>
        <v>P</v>
      </c>
      <c r="R249" s="19"/>
      <c r="S249" s="19"/>
      <c r="T249" s="19"/>
      <c r="U249" s="19"/>
      <c r="V249" s="19"/>
      <c r="W249" s="19" t="str">
        <f t="shared" si="87"/>
        <v>A</v>
      </c>
      <c r="X249" s="19" t="str">
        <f t="shared" si="88"/>
        <v>G</v>
      </c>
      <c r="Y249" s="19" t="str">
        <f t="shared" si="89"/>
        <v>A</v>
      </c>
      <c r="Z249" s="19" t="str">
        <f t="shared" si="90"/>
        <v>AGA</v>
      </c>
      <c r="AA249" s="19" t="str">
        <f t="shared" si="91"/>
        <v>R</v>
      </c>
      <c r="AB249" s="19"/>
      <c r="AC249" s="19"/>
      <c r="AD249" s="19"/>
      <c r="AE249" s="19"/>
      <c r="AF249" s="19"/>
      <c r="AG249" s="19" t="str">
        <f t="shared" si="92"/>
        <v>A</v>
      </c>
      <c r="AH249" s="19" t="str">
        <f t="shared" si="93"/>
        <v>A</v>
      </c>
      <c r="AI249" s="19" t="str">
        <f t="shared" si="94"/>
        <v>C</v>
      </c>
      <c r="AJ249" s="19" t="str">
        <f t="shared" si="95"/>
        <v>AAC</v>
      </c>
      <c r="AK249" s="19" t="str">
        <f t="shared" si="96"/>
        <v>N</v>
      </c>
      <c r="AL249" s="19"/>
      <c r="AM249" s="19"/>
      <c r="AN249" s="19"/>
      <c r="AO249" s="19"/>
      <c r="AP249" s="19"/>
      <c r="AQ249" s="19" t="s">
        <v>26</v>
      </c>
      <c r="AR249" s="19" t="s">
        <v>1360</v>
      </c>
      <c r="AS249" s="19" t="s">
        <v>26</v>
      </c>
      <c r="AT249" s="19" t="str">
        <f t="shared" si="97"/>
        <v>AGA</v>
      </c>
      <c r="AU249" s="19" t="s">
        <v>1380</v>
      </c>
      <c r="AV249" s="19"/>
      <c r="AW249" s="19"/>
      <c r="AX249" s="19"/>
      <c r="AY249" s="19"/>
      <c r="AZ249" s="19"/>
      <c r="BA249" s="19" t="str">
        <f t="shared" ca="1" si="98"/>
        <v>C</v>
      </c>
      <c r="BB249" s="19" t="str">
        <f t="shared" ca="1" si="99"/>
        <v>C</v>
      </c>
      <c r="BC249" s="19" t="str">
        <f t="shared" ca="1" si="100"/>
        <v>T</v>
      </c>
      <c r="BD249" s="19" t="str">
        <f t="shared" ca="1" si="101"/>
        <v>CCT</v>
      </c>
      <c r="BE249" s="19" t="str">
        <f t="shared" ca="1" si="102"/>
        <v>P</v>
      </c>
      <c r="BF249" s="19"/>
      <c r="BG249" s="19"/>
      <c r="BH249" s="19"/>
      <c r="BI249" s="19"/>
      <c r="BJ249" s="19"/>
    </row>
    <row r="250" spans="1:62" x14ac:dyDescent="0.15">
      <c r="A250" s="19">
        <v>239</v>
      </c>
      <c r="B250" s="19">
        <v>3.4926549999987344</v>
      </c>
      <c r="C250" s="19">
        <v>0.451077500013497</v>
      </c>
      <c r="D250" s="19">
        <v>1.8233524999970996</v>
      </c>
      <c r="E250" s="19">
        <v>0.78426799999999997</v>
      </c>
      <c r="F250" s="19">
        <f ca="1">'result(Ti-Al)'!AK262</f>
        <v>3.6492100430330039</v>
      </c>
      <c r="G250" s="19"/>
      <c r="H250" s="19"/>
      <c r="I250" s="19"/>
      <c r="J250" s="19"/>
      <c r="K250" s="19"/>
      <c r="L250" s="19">
        <v>239</v>
      </c>
      <c r="M250" s="19" t="str">
        <f t="shared" si="82"/>
        <v>C</v>
      </c>
      <c r="N250" s="19" t="str">
        <f t="shared" si="83"/>
        <v>C</v>
      </c>
      <c r="O250" s="19" t="str">
        <f t="shared" si="84"/>
        <v>C</v>
      </c>
      <c r="P250" s="19" t="str">
        <f t="shared" si="85"/>
        <v>CCC</v>
      </c>
      <c r="Q250" s="19" t="str">
        <f t="shared" si="86"/>
        <v>P</v>
      </c>
      <c r="R250" s="19"/>
      <c r="S250" s="19"/>
      <c r="T250" s="19"/>
      <c r="U250" s="19"/>
      <c r="V250" s="19"/>
      <c r="W250" s="19" t="str">
        <f t="shared" si="87"/>
        <v>A</v>
      </c>
      <c r="X250" s="19" t="str">
        <f t="shared" si="88"/>
        <v>A</v>
      </c>
      <c r="Y250" s="19" t="str">
        <f t="shared" si="89"/>
        <v>A</v>
      </c>
      <c r="Z250" s="19" t="str">
        <f t="shared" si="90"/>
        <v>AAA</v>
      </c>
      <c r="AA250" s="19" t="str">
        <f t="shared" si="91"/>
        <v>K</v>
      </c>
      <c r="AB250" s="19"/>
      <c r="AC250" s="19"/>
      <c r="AD250" s="19"/>
      <c r="AE250" s="19"/>
      <c r="AF250" s="19"/>
      <c r="AG250" s="19" t="str">
        <f t="shared" si="92"/>
        <v>A</v>
      </c>
      <c r="AH250" s="19" t="str">
        <f t="shared" si="93"/>
        <v>A</v>
      </c>
      <c r="AI250" s="19" t="str">
        <f t="shared" si="94"/>
        <v>C</v>
      </c>
      <c r="AJ250" s="19" t="str">
        <f t="shared" si="95"/>
        <v>AAC</v>
      </c>
      <c r="AK250" s="19" t="str">
        <f t="shared" si="96"/>
        <v>N</v>
      </c>
      <c r="AL250" s="19"/>
      <c r="AM250" s="19"/>
      <c r="AN250" s="19"/>
      <c r="AO250" s="19"/>
      <c r="AP250" s="19"/>
      <c r="AQ250" s="19" t="s">
        <v>26</v>
      </c>
      <c r="AR250" s="19" t="s">
        <v>1360</v>
      </c>
      <c r="AS250" s="19" t="s">
        <v>26</v>
      </c>
      <c r="AT250" s="19" t="str">
        <f t="shared" si="97"/>
        <v>AGA</v>
      </c>
      <c r="AU250" s="19" t="s">
        <v>1380</v>
      </c>
      <c r="AV250" s="19"/>
      <c r="AW250" s="19"/>
      <c r="AX250" s="19"/>
      <c r="AY250" s="19"/>
      <c r="AZ250" s="19"/>
      <c r="BA250" s="19" t="str">
        <f t="shared" ca="1" si="98"/>
        <v>C</v>
      </c>
      <c r="BB250" s="19" t="str">
        <f t="shared" ca="1" si="99"/>
        <v>C</v>
      </c>
      <c r="BC250" s="19" t="str">
        <f t="shared" ca="1" si="100"/>
        <v>T</v>
      </c>
      <c r="BD250" s="19" t="str">
        <f t="shared" ca="1" si="101"/>
        <v>CCT</v>
      </c>
      <c r="BE250" s="19" t="str">
        <f t="shared" ca="1" si="102"/>
        <v>P</v>
      </c>
      <c r="BF250" s="19"/>
      <c r="BG250" s="19"/>
      <c r="BH250" s="19"/>
      <c r="BI250" s="19"/>
      <c r="BJ250" s="19"/>
    </row>
    <row r="251" spans="1:62" x14ac:dyDescent="0.15">
      <c r="A251" s="19">
        <v>240</v>
      </c>
      <c r="B251" s="19">
        <v>1.2526549999982706</v>
      </c>
      <c r="C251" s="19">
        <v>0.63307750001584395</v>
      </c>
      <c r="D251" s="19">
        <v>2.1173524999973381</v>
      </c>
      <c r="E251" s="19">
        <v>3.247268</v>
      </c>
      <c r="F251" s="19">
        <f ca="1">'result(Ti-Al)'!AK263</f>
        <v>2.6858855101486987</v>
      </c>
      <c r="G251" s="19"/>
      <c r="H251" s="19"/>
      <c r="I251" s="19"/>
      <c r="J251" s="19"/>
      <c r="K251" s="19"/>
      <c r="L251" s="19">
        <v>240</v>
      </c>
      <c r="M251" s="19" t="str">
        <f t="shared" si="82"/>
        <v>A</v>
      </c>
      <c r="N251" s="19" t="str">
        <f t="shared" si="83"/>
        <v>A</v>
      </c>
      <c r="O251" s="19" t="str">
        <f t="shared" si="84"/>
        <v>C</v>
      </c>
      <c r="P251" s="19" t="str">
        <f t="shared" si="85"/>
        <v>AAC</v>
      </c>
      <c r="Q251" s="19" t="str">
        <f t="shared" si="86"/>
        <v>N</v>
      </c>
      <c r="R251" s="19"/>
      <c r="S251" s="19"/>
      <c r="T251" s="19"/>
      <c r="U251" s="19"/>
      <c r="V251" s="19"/>
      <c r="W251" s="19" t="str">
        <f t="shared" si="87"/>
        <v>A</v>
      </c>
      <c r="X251" s="19" t="str">
        <f t="shared" si="88"/>
        <v>A</v>
      </c>
      <c r="Y251" s="19" t="str">
        <f t="shared" si="89"/>
        <v>A</v>
      </c>
      <c r="Z251" s="19" t="str">
        <f t="shared" si="90"/>
        <v>AAA</v>
      </c>
      <c r="AA251" s="19" t="str">
        <f t="shared" si="91"/>
        <v>K</v>
      </c>
      <c r="AB251" s="19"/>
      <c r="AC251" s="19"/>
      <c r="AD251" s="19"/>
      <c r="AE251" s="19"/>
      <c r="AF251" s="19"/>
      <c r="AG251" s="19" t="str">
        <f t="shared" si="92"/>
        <v>A</v>
      </c>
      <c r="AH251" s="19" t="str">
        <f t="shared" si="93"/>
        <v>C</v>
      </c>
      <c r="AI251" s="19" t="str">
        <f t="shared" si="94"/>
        <v>C</v>
      </c>
      <c r="AJ251" s="19" t="str">
        <f t="shared" si="95"/>
        <v>ACC</v>
      </c>
      <c r="AK251" s="19" t="str">
        <f t="shared" si="96"/>
        <v>T</v>
      </c>
      <c r="AL251" s="19"/>
      <c r="AM251" s="19"/>
      <c r="AN251" s="19"/>
      <c r="AO251" s="19"/>
      <c r="AP251" s="19"/>
      <c r="AQ251" s="19" t="s">
        <v>26</v>
      </c>
      <c r="AR251" s="19" t="s">
        <v>1360</v>
      </c>
      <c r="AS251" s="19" t="s">
        <v>26</v>
      </c>
      <c r="AT251" s="19" t="str">
        <f t="shared" si="97"/>
        <v>AGA</v>
      </c>
      <c r="AU251" s="19" t="s">
        <v>1380</v>
      </c>
      <c r="AV251" s="19"/>
      <c r="AW251" s="19"/>
      <c r="AX251" s="19"/>
      <c r="AY251" s="19"/>
      <c r="AZ251" s="19"/>
      <c r="BA251" s="19" t="str">
        <f t="shared" ca="1" si="98"/>
        <v>A</v>
      </c>
      <c r="BB251" s="19" t="str">
        <f t="shared" ca="1" si="99"/>
        <v>C</v>
      </c>
      <c r="BC251" s="19" t="str">
        <f t="shared" ca="1" si="100"/>
        <v>C</v>
      </c>
      <c r="BD251" s="19" t="str">
        <f t="shared" ca="1" si="101"/>
        <v>ACC</v>
      </c>
      <c r="BE251" s="19" t="str">
        <f t="shared" ca="1" si="102"/>
        <v>T</v>
      </c>
      <c r="BF251" s="19"/>
      <c r="BG251" s="19"/>
      <c r="BH251" s="19"/>
      <c r="BI251" s="19"/>
      <c r="BJ251" s="19"/>
    </row>
    <row r="252" spans="1:62" x14ac:dyDescent="0.15">
      <c r="A252" s="19">
        <v>241</v>
      </c>
      <c r="B252" s="19">
        <v>1.1036550000014245</v>
      </c>
      <c r="C252" s="19">
        <v>2.1540775000161716</v>
      </c>
      <c r="D252" s="19">
        <v>0.37335249999514986</v>
      </c>
      <c r="E252" s="19">
        <v>4.066268</v>
      </c>
      <c r="F252" s="19">
        <f ca="1">'result(Ti-Al)'!AK264</f>
        <v>-1.5808581541123363</v>
      </c>
      <c r="G252" s="19"/>
      <c r="H252" s="19"/>
      <c r="I252" s="19"/>
      <c r="J252" s="19"/>
      <c r="K252" s="19"/>
      <c r="L252" s="19">
        <v>241</v>
      </c>
      <c r="M252" s="19" t="str">
        <f t="shared" si="82"/>
        <v>A</v>
      </c>
      <c r="N252" s="19" t="str">
        <f t="shared" si="83"/>
        <v>A</v>
      </c>
      <c r="O252" s="19" t="str">
        <f t="shared" si="84"/>
        <v>C</v>
      </c>
      <c r="P252" s="19" t="str">
        <f t="shared" si="85"/>
        <v>AAC</v>
      </c>
      <c r="Q252" s="19" t="str">
        <f t="shared" si="86"/>
        <v>N</v>
      </c>
      <c r="R252" s="19"/>
      <c r="S252" s="19"/>
      <c r="T252" s="19"/>
      <c r="U252" s="19"/>
      <c r="V252" s="19"/>
      <c r="W252" s="19" t="str">
        <f t="shared" si="87"/>
        <v>A</v>
      </c>
      <c r="X252" s="19" t="str">
        <f t="shared" si="88"/>
        <v>C</v>
      </c>
      <c r="Y252" s="19" t="str">
        <f t="shared" si="89"/>
        <v>C</v>
      </c>
      <c r="Z252" s="19" t="str">
        <f t="shared" si="90"/>
        <v>ACC</v>
      </c>
      <c r="AA252" s="19" t="str">
        <f t="shared" si="91"/>
        <v>T</v>
      </c>
      <c r="AB252" s="19"/>
      <c r="AC252" s="19"/>
      <c r="AD252" s="19"/>
      <c r="AE252" s="19"/>
      <c r="AF252" s="19"/>
      <c r="AG252" s="19" t="str">
        <f t="shared" si="92"/>
        <v>A</v>
      </c>
      <c r="AH252" s="19" t="str">
        <f t="shared" si="93"/>
        <v>A</v>
      </c>
      <c r="AI252" s="19" t="str">
        <f t="shared" si="94"/>
        <v>A</v>
      </c>
      <c r="AJ252" s="19" t="str">
        <f t="shared" si="95"/>
        <v>AAA</v>
      </c>
      <c r="AK252" s="19" t="str">
        <f t="shared" si="96"/>
        <v>K</v>
      </c>
      <c r="AL252" s="19"/>
      <c r="AM252" s="19"/>
      <c r="AN252" s="19"/>
      <c r="AO252" s="19"/>
      <c r="AP252" s="19"/>
      <c r="AQ252" s="19" t="s">
        <v>26</v>
      </c>
      <c r="AR252" s="19" t="s">
        <v>1360</v>
      </c>
      <c r="AS252" s="19" t="s">
        <v>26</v>
      </c>
      <c r="AT252" s="19" t="str">
        <f t="shared" si="97"/>
        <v>AGA</v>
      </c>
      <c r="AU252" s="19" t="s">
        <v>1380</v>
      </c>
      <c r="AV252" s="19"/>
      <c r="AW252" s="19"/>
      <c r="AX252" s="19"/>
      <c r="AY252" s="19"/>
      <c r="AZ252" s="19"/>
      <c r="BA252" s="19" t="str">
        <f t="shared" ca="1" si="98"/>
        <v>A</v>
      </c>
      <c r="BB252" s="19" t="str">
        <f t="shared" ca="1" si="99"/>
        <v>G</v>
      </c>
      <c r="BC252" s="19" t="str">
        <f t="shared" ca="1" si="100"/>
        <v>A</v>
      </c>
      <c r="BD252" s="19" t="str">
        <f t="shared" ca="1" si="101"/>
        <v>AGA</v>
      </c>
      <c r="BE252" s="19" t="str">
        <f t="shared" ca="1" si="102"/>
        <v>R</v>
      </c>
      <c r="BF252" s="19"/>
      <c r="BG252" s="19"/>
      <c r="BH252" s="19"/>
      <c r="BI252" s="19"/>
      <c r="BJ252" s="19"/>
    </row>
    <row r="253" spans="1:62" x14ac:dyDescent="0.15">
      <c r="A253" s="19">
        <v>242</v>
      </c>
      <c r="B253" s="19">
        <v>-1.8613450000017906</v>
      </c>
      <c r="C253" s="19">
        <v>1.7680775000137317</v>
      </c>
      <c r="D253" s="19">
        <v>2.2223524999951394</v>
      </c>
      <c r="E253" s="19">
        <v>-1.0407299999999999</v>
      </c>
      <c r="F253" s="19">
        <f ca="1">'result(Ti-Al)'!AK265</f>
        <v>-5.2835676891307193</v>
      </c>
      <c r="G253" s="19"/>
      <c r="H253" s="19"/>
      <c r="I253" s="19"/>
      <c r="J253" s="19"/>
      <c r="K253" s="19"/>
      <c r="L253" s="19">
        <v>242</v>
      </c>
      <c r="M253" s="19" t="str">
        <f t="shared" si="82"/>
        <v>A</v>
      </c>
      <c r="N253" s="19" t="str">
        <f t="shared" si="83"/>
        <v>G</v>
      </c>
      <c r="O253" s="19" t="str">
        <f t="shared" si="84"/>
        <v>A</v>
      </c>
      <c r="P253" s="19" t="str">
        <f t="shared" si="85"/>
        <v>AGA</v>
      </c>
      <c r="Q253" s="19" t="str">
        <f t="shared" si="86"/>
        <v>R</v>
      </c>
      <c r="R253" s="19"/>
      <c r="S253" s="19"/>
      <c r="T253" s="19"/>
      <c r="U253" s="19"/>
      <c r="V253" s="19"/>
      <c r="W253" s="19" t="str">
        <f t="shared" si="87"/>
        <v>A</v>
      </c>
      <c r="X253" s="19" t="str">
        <f t="shared" si="88"/>
        <v>A</v>
      </c>
      <c r="Y253" s="19" t="str">
        <f t="shared" si="89"/>
        <v>C</v>
      </c>
      <c r="Z253" s="19" t="str">
        <f t="shared" si="90"/>
        <v>AAC</v>
      </c>
      <c r="AA253" s="19" t="str">
        <f t="shared" si="91"/>
        <v>N</v>
      </c>
      <c r="AB253" s="19"/>
      <c r="AC253" s="19"/>
      <c r="AD253" s="19"/>
      <c r="AE253" s="19"/>
      <c r="AF253" s="19"/>
      <c r="AG253" s="19" t="str">
        <f t="shared" si="92"/>
        <v>A</v>
      </c>
      <c r="AH253" s="19" t="str">
        <f t="shared" si="93"/>
        <v>C</v>
      </c>
      <c r="AI253" s="19" t="str">
        <f t="shared" si="94"/>
        <v>C</v>
      </c>
      <c r="AJ253" s="19" t="str">
        <f t="shared" si="95"/>
        <v>ACC</v>
      </c>
      <c r="AK253" s="19" t="str">
        <f t="shared" si="96"/>
        <v>T</v>
      </c>
      <c r="AL253" s="19"/>
      <c r="AM253" s="19"/>
      <c r="AN253" s="19"/>
      <c r="AO253" s="19"/>
      <c r="AP253" s="19"/>
      <c r="AQ253" s="19" t="s">
        <v>26</v>
      </c>
      <c r="AR253" s="19" t="s">
        <v>1360</v>
      </c>
      <c r="AS253" s="19" t="s">
        <v>26</v>
      </c>
      <c r="AT253" s="19" t="str">
        <f t="shared" si="97"/>
        <v>AGA</v>
      </c>
      <c r="AU253" s="19" t="s">
        <v>1380</v>
      </c>
      <c r="AV253" s="19"/>
      <c r="AW253" s="19"/>
      <c r="AX253" s="19"/>
      <c r="AY253" s="19"/>
      <c r="AZ253" s="19"/>
      <c r="BA253" s="19" t="str">
        <f t="shared" ca="1" si="98"/>
        <v>G</v>
      </c>
      <c r="BB253" s="19" t="str">
        <f t="shared" ca="1" si="99"/>
        <v>T</v>
      </c>
      <c r="BC253" s="19" t="str">
        <f t="shared" ca="1" si="100"/>
        <v>G</v>
      </c>
      <c r="BD253" s="19" t="str">
        <f t="shared" ca="1" si="101"/>
        <v>GTG</v>
      </c>
      <c r="BE253" s="19" t="str">
        <f t="shared" ca="1" si="102"/>
        <v>V</v>
      </c>
      <c r="BF253" s="19"/>
      <c r="BG253" s="19"/>
      <c r="BH253" s="19"/>
      <c r="BI253" s="19"/>
      <c r="BJ253" s="19"/>
    </row>
    <row r="254" spans="1:62" x14ac:dyDescent="0.15">
      <c r="A254" s="19">
        <v>243</v>
      </c>
      <c r="B254" s="19">
        <v>0.25865499999966346</v>
      </c>
      <c r="C254" s="19">
        <v>1.4890775000147016</v>
      </c>
      <c r="D254" s="19">
        <v>3.9883524999950737</v>
      </c>
      <c r="E254" s="19">
        <v>0.40926800000000002</v>
      </c>
      <c r="F254" s="19">
        <f ca="1">'result(Ti-Al)'!AK266</f>
        <v>1.2985087515186913</v>
      </c>
      <c r="G254" s="19"/>
      <c r="H254" s="19"/>
      <c r="I254" s="19"/>
      <c r="J254" s="19"/>
      <c r="K254" s="19"/>
      <c r="L254" s="19">
        <v>243</v>
      </c>
      <c r="M254" s="19" t="str">
        <f t="shared" si="82"/>
        <v>A</v>
      </c>
      <c r="N254" s="19" t="str">
        <f t="shared" si="83"/>
        <v>A</v>
      </c>
      <c r="O254" s="19" t="str">
        <f t="shared" si="84"/>
        <v>A</v>
      </c>
      <c r="P254" s="19" t="str">
        <f t="shared" si="85"/>
        <v>AAA</v>
      </c>
      <c r="Q254" s="19" t="str">
        <f t="shared" si="86"/>
        <v>K</v>
      </c>
      <c r="R254" s="19"/>
      <c r="S254" s="19"/>
      <c r="T254" s="19"/>
      <c r="U254" s="19"/>
      <c r="V254" s="19"/>
      <c r="W254" s="19" t="str">
        <f t="shared" si="87"/>
        <v>A</v>
      </c>
      <c r="X254" s="19" t="str">
        <f t="shared" si="88"/>
        <v>A</v>
      </c>
      <c r="Y254" s="19" t="str">
        <f t="shared" si="89"/>
        <v>C</v>
      </c>
      <c r="Z254" s="19" t="str">
        <f t="shared" si="90"/>
        <v>AAC</v>
      </c>
      <c r="AA254" s="19" t="str">
        <f t="shared" si="91"/>
        <v>N</v>
      </c>
      <c r="AB254" s="19"/>
      <c r="AC254" s="19"/>
      <c r="AD254" s="19"/>
      <c r="AE254" s="19"/>
      <c r="AF254" s="19"/>
      <c r="AG254" s="19" t="str">
        <f t="shared" si="92"/>
        <v>C</v>
      </c>
      <c r="AH254" s="19" t="str">
        <f t="shared" si="93"/>
        <v>C</v>
      </c>
      <c r="AI254" s="19" t="str">
        <f t="shared" si="94"/>
        <v>T</v>
      </c>
      <c r="AJ254" s="19" t="str">
        <f t="shared" si="95"/>
        <v>CCT</v>
      </c>
      <c r="AK254" s="19" t="str">
        <f t="shared" si="96"/>
        <v>P</v>
      </c>
      <c r="AL254" s="19"/>
      <c r="AM254" s="19"/>
      <c r="AN254" s="19"/>
      <c r="AO254" s="19"/>
      <c r="AP254" s="19"/>
      <c r="AQ254" s="19" t="s">
        <v>1360</v>
      </c>
      <c r="AR254" s="19" t="s">
        <v>1363</v>
      </c>
      <c r="AS254" s="19" t="s">
        <v>1360</v>
      </c>
      <c r="AT254" s="19" t="str">
        <f t="shared" si="97"/>
        <v>GTG</v>
      </c>
      <c r="AU254" s="19" t="s">
        <v>1403</v>
      </c>
      <c r="AV254" s="19"/>
      <c r="AW254" s="19"/>
      <c r="AX254" s="19"/>
      <c r="AY254" s="19"/>
      <c r="AZ254" s="19"/>
      <c r="BA254" s="19" t="str">
        <f t="shared" ca="1" si="98"/>
        <v>A</v>
      </c>
      <c r="BB254" s="19" t="str">
        <f t="shared" ca="1" si="99"/>
        <v>A</v>
      </c>
      <c r="BC254" s="19" t="str">
        <f t="shared" ca="1" si="100"/>
        <v>C</v>
      </c>
      <c r="BD254" s="19" t="str">
        <f t="shared" ca="1" si="101"/>
        <v>AAC</v>
      </c>
      <c r="BE254" s="19" t="str">
        <f t="shared" ca="1" si="102"/>
        <v>N</v>
      </c>
      <c r="BF254" s="19"/>
      <c r="BG254" s="19"/>
      <c r="BH254" s="19"/>
      <c r="BI254" s="19"/>
      <c r="BJ254" s="19"/>
    </row>
    <row r="255" spans="1:62" x14ac:dyDescent="0.15">
      <c r="A255" s="19">
        <v>244</v>
      </c>
      <c r="B255" s="19">
        <v>1.9456550000001016</v>
      </c>
      <c r="C255" s="19">
        <v>4.8240775000145675</v>
      </c>
      <c r="D255" s="19">
        <v>2.1143524999978069</v>
      </c>
      <c r="E255" s="19">
        <v>-1.8757299999999999</v>
      </c>
      <c r="F255" s="19">
        <f ca="1">'result(Ti-Al)'!AK267</f>
        <v>1.510986011576211</v>
      </c>
      <c r="G255" s="19"/>
      <c r="H255" s="19"/>
      <c r="I255" s="19"/>
      <c r="J255" s="19"/>
      <c r="K255" s="19"/>
      <c r="L255" s="19">
        <v>244</v>
      </c>
      <c r="M255" s="19" t="str">
        <f t="shared" si="82"/>
        <v>A</v>
      </c>
      <c r="N255" s="19" t="str">
        <f t="shared" si="83"/>
        <v>A</v>
      </c>
      <c r="O255" s="19" t="str">
        <f t="shared" si="84"/>
        <v>C</v>
      </c>
      <c r="P255" s="19" t="str">
        <f t="shared" si="85"/>
        <v>AAC</v>
      </c>
      <c r="Q255" s="19" t="str">
        <f t="shared" si="86"/>
        <v>N</v>
      </c>
      <c r="R255" s="19"/>
      <c r="S255" s="19"/>
      <c r="T255" s="19"/>
      <c r="U255" s="19"/>
      <c r="V255" s="19"/>
      <c r="W255" s="19" t="str">
        <f t="shared" si="87"/>
        <v>C</v>
      </c>
      <c r="X255" s="19" t="str">
        <f t="shared" si="88"/>
        <v>C</v>
      </c>
      <c r="Y255" s="19" t="str">
        <f t="shared" si="89"/>
        <v>T</v>
      </c>
      <c r="Z255" s="19" t="str">
        <f t="shared" si="90"/>
        <v>CCT</v>
      </c>
      <c r="AA255" s="19" t="str">
        <f t="shared" si="91"/>
        <v>P</v>
      </c>
      <c r="AB255" s="19"/>
      <c r="AC255" s="19"/>
      <c r="AD255" s="19"/>
      <c r="AE255" s="19"/>
      <c r="AF255" s="19"/>
      <c r="AG255" s="19" t="str">
        <f t="shared" si="92"/>
        <v>A</v>
      </c>
      <c r="AH255" s="19" t="str">
        <f t="shared" si="93"/>
        <v>C</v>
      </c>
      <c r="AI255" s="19" t="str">
        <f t="shared" si="94"/>
        <v>C</v>
      </c>
      <c r="AJ255" s="19" t="str">
        <f t="shared" si="95"/>
        <v>ACC</v>
      </c>
      <c r="AK255" s="19" t="str">
        <f t="shared" si="96"/>
        <v>T</v>
      </c>
      <c r="AL255" s="19"/>
      <c r="AM255" s="19"/>
      <c r="AN255" s="19"/>
      <c r="AO255" s="19"/>
      <c r="AP255" s="19"/>
      <c r="AQ255" s="19" t="s">
        <v>26</v>
      </c>
      <c r="AR255" s="19" t="s">
        <v>1360</v>
      </c>
      <c r="AS255" s="19" t="s">
        <v>26</v>
      </c>
      <c r="AT255" s="19" t="str">
        <f t="shared" si="97"/>
        <v>AGA</v>
      </c>
      <c r="AU255" s="19" t="s">
        <v>1380</v>
      </c>
      <c r="AV255" s="19"/>
      <c r="AW255" s="19"/>
      <c r="AX255" s="19"/>
      <c r="AY255" s="19"/>
      <c r="AZ255" s="19"/>
      <c r="BA255" s="19" t="str">
        <f t="shared" ca="1" si="98"/>
        <v>A</v>
      </c>
      <c r="BB255" s="19" t="str">
        <f t="shared" ca="1" si="99"/>
        <v>A</v>
      </c>
      <c r="BC255" s="19" t="str">
        <f t="shared" ca="1" si="100"/>
        <v>C</v>
      </c>
      <c r="BD255" s="19" t="str">
        <f t="shared" ca="1" si="101"/>
        <v>AAC</v>
      </c>
      <c r="BE255" s="19" t="str">
        <f t="shared" ca="1" si="102"/>
        <v>N</v>
      </c>
      <c r="BF255" s="19"/>
      <c r="BG255" s="19"/>
      <c r="BH255" s="19"/>
      <c r="BI255" s="19"/>
      <c r="BJ255" s="19"/>
    </row>
    <row r="256" spans="1:62" x14ac:dyDescent="0.15">
      <c r="A256" s="19">
        <v>245</v>
      </c>
      <c r="B256" s="19">
        <v>0.45265500000013503</v>
      </c>
      <c r="C256" s="19">
        <v>3.1350775000156261</v>
      </c>
      <c r="D256" s="19">
        <v>4.1393524999975284</v>
      </c>
      <c r="E256" s="19">
        <v>-2.43573</v>
      </c>
      <c r="F256" s="19">
        <f ca="1">'result(Ti-Al)'!AK268</f>
        <v>1.3338257786772778</v>
      </c>
      <c r="G256" s="19"/>
      <c r="H256" s="19"/>
      <c r="I256" s="19"/>
      <c r="J256" s="19"/>
      <c r="K256" s="19"/>
      <c r="L256" s="19">
        <v>245</v>
      </c>
      <c r="M256" s="19" t="str">
        <f t="shared" si="82"/>
        <v>A</v>
      </c>
      <c r="N256" s="19" t="str">
        <f t="shared" si="83"/>
        <v>A</v>
      </c>
      <c r="O256" s="19" t="str">
        <f t="shared" si="84"/>
        <v>A</v>
      </c>
      <c r="P256" s="19" t="str">
        <f t="shared" si="85"/>
        <v>AAA</v>
      </c>
      <c r="Q256" s="19" t="str">
        <f t="shared" si="86"/>
        <v>K</v>
      </c>
      <c r="R256" s="19"/>
      <c r="S256" s="19"/>
      <c r="T256" s="19"/>
      <c r="U256" s="19"/>
      <c r="V256" s="19"/>
      <c r="W256" s="19" t="str">
        <f t="shared" si="87"/>
        <v>C</v>
      </c>
      <c r="X256" s="19" t="str">
        <f t="shared" si="88"/>
        <v>C</v>
      </c>
      <c r="Y256" s="19" t="str">
        <f t="shared" si="89"/>
        <v>C</v>
      </c>
      <c r="Z256" s="19" t="str">
        <f t="shared" si="90"/>
        <v>CCC</v>
      </c>
      <c r="AA256" s="19" t="str">
        <f t="shared" si="91"/>
        <v>P</v>
      </c>
      <c r="AB256" s="19"/>
      <c r="AC256" s="19"/>
      <c r="AD256" s="19"/>
      <c r="AE256" s="19"/>
      <c r="AF256" s="19"/>
      <c r="AG256" s="19" t="str">
        <f t="shared" si="92"/>
        <v>C</v>
      </c>
      <c r="AH256" s="19" t="str">
        <f t="shared" si="93"/>
        <v>C</v>
      </c>
      <c r="AI256" s="19" t="str">
        <f t="shared" si="94"/>
        <v>T</v>
      </c>
      <c r="AJ256" s="19" t="str">
        <f t="shared" si="95"/>
        <v>CCT</v>
      </c>
      <c r="AK256" s="19" t="str">
        <f t="shared" si="96"/>
        <v>P</v>
      </c>
      <c r="AL256" s="19"/>
      <c r="AM256" s="19"/>
      <c r="AN256" s="19"/>
      <c r="AO256" s="19"/>
      <c r="AP256" s="19"/>
      <c r="AQ256" s="19" t="s">
        <v>1360</v>
      </c>
      <c r="AR256" s="19" t="s">
        <v>1360</v>
      </c>
      <c r="AS256" s="19" t="s">
        <v>1360</v>
      </c>
      <c r="AT256" s="19" t="str">
        <f t="shared" si="97"/>
        <v>GGG</v>
      </c>
      <c r="AU256" s="19" t="s">
        <v>1360</v>
      </c>
      <c r="AV256" s="19"/>
      <c r="AW256" s="19"/>
      <c r="AX256" s="19"/>
      <c r="AY256" s="19"/>
      <c r="AZ256" s="19"/>
      <c r="BA256" s="19" t="str">
        <f t="shared" ca="1" si="98"/>
        <v>A</v>
      </c>
      <c r="BB256" s="19" t="str">
        <f t="shared" ca="1" si="99"/>
        <v>A</v>
      </c>
      <c r="BC256" s="19" t="str">
        <f t="shared" ca="1" si="100"/>
        <v>C</v>
      </c>
      <c r="BD256" s="19" t="str">
        <f t="shared" ca="1" si="101"/>
        <v>AAC</v>
      </c>
      <c r="BE256" s="19" t="str">
        <f t="shared" ca="1" si="102"/>
        <v>N</v>
      </c>
      <c r="BF256" s="19"/>
      <c r="BG256" s="19"/>
      <c r="BH256" s="19"/>
      <c r="BI256" s="19"/>
      <c r="BJ256" s="19"/>
    </row>
    <row r="257" spans="1:62" x14ac:dyDescent="0.15">
      <c r="A257" s="19">
        <v>246</v>
      </c>
      <c r="B257" s="19">
        <v>0.87865500000106067</v>
      </c>
      <c r="C257" s="19">
        <v>2.9670775000134597</v>
      </c>
      <c r="D257" s="19">
        <v>1.1823524999954316</v>
      </c>
      <c r="E257" s="19">
        <v>6.7267999999999994E-2</v>
      </c>
      <c r="F257" s="19">
        <f ca="1">'result(Ti-Al)'!AK269</f>
        <v>-0.60277660118964194</v>
      </c>
      <c r="G257" s="19"/>
      <c r="H257" s="19"/>
      <c r="I257" s="19"/>
      <c r="J257" s="19"/>
      <c r="K257" s="19"/>
      <c r="L257" s="19">
        <v>246</v>
      </c>
      <c r="M257" s="19" t="str">
        <f t="shared" si="82"/>
        <v>A</v>
      </c>
      <c r="N257" s="19" t="str">
        <f t="shared" si="83"/>
        <v>A</v>
      </c>
      <c r="O257" s="19" t="str">
        <f t="shared" si="84"/>
        <v>A</v>
      </c>
      <c r="P257" s="19" t="str">
        <f t="shared" si="85"/>
        <v>AAA</v>
      </c>
      <c r="Q257" s="19" t="str">
        <f t="shared" si="86"/>
        <v>K</v>
      </c>
      <c r="R257" s="19"/>
      <c r="S257" s="19"/>
      <c r="T257" s="19"/>
      <c r="U257" s="19"/>
      <c r="V257" s="19"/>
      <c r="W257" s="19" t="str">
        <f t="shared" si="87"/>
        <v>A</v>
      </c>
      <c r="X257" s="19" t="str">
        <f t="shared" si="88"/>
        <v>C</v>
      </c>
      <c r="Y257" s="19" t="str">
        <f t="shared" si="89"/>
        <v>C</v>
      </c>
      <c r="Z257" s="19" t="str">
        <f t="shared" si="90"/>
        <v>ACC</v>
      </c>
      <c r="AA257" s="19" t="str">
        <f t="shared" si="91"/>
        <v>T</v>
      </c>
      <c r="AB257" s="19"/>
      <c r="AC257" s="19"/>
      <c r="AD257" s="19"/>
      <c r="AE257" s="19"/>
      <c r="AF257" s="19"/>
      <c r="AG257" s="19" t="str">
        <f t="shared" si="92"/>
        <v>A</v>
      </c>
      <c r="AH257" s="19" t="str">
        <f t="shared" si="93"/>
        <v>A</v>
      </c>
      <c r="AI257" s="19" t="str">
        <f t="shared" si="94"/>
        <v>C</v>
      </c>
      <c r="AJ257" s="19" t="str">
        <f t="shared" si="95"/>
        <v>AAC</v>
      </c>
      <c r="AK257" s="19" t="str">
        <f t="shared" si="96"/>
        <v>N</v>
      </c>
      <c r="AL257" s="19"/>
      <c r="AM257" s="19"/>
      <c r="AN257" s="19"/>
      <c r="AO257" s="19"/>
      <c r="AP257" s="19"/>
      <c r="AQ257" s="19" t="s">
        <v>26</v>
      </c>
      <c r="AR257" s="19" t="s">
        <v>1360</v>
      </c>
      <c r="AS257" s="19" t="s">
        <v>26</v>
      </c>
      <c r="AT257" s="19" t="str">
        <f t="shared" si="97"/>
        <v>AGA</v>
      </c>
      <c r="AU257" s="19" t="s">
        <v>1380</v>
      </c>
      <c r="AV257" s="19"/>
      <c r="AW257" s="19"/>
      <c r="AX257" s="19"/>
      <c r="AY257" s="19"/>
      <c r="AZ257" s="19"/>
      <c r="BA257" s="19" t="str">
        <f t="shared" ca="1" si="98"/>
        <v>A</v>
      </c>
      <c r="BB257" s="19" t="str">
        <f t="shared" ca="1" si="99"/>
        <v>G</v>
      </c>
      <c r="BC257" s="19" t="str">
        <f t="shared" ca="1" si="100"/>
        <v>A</v>
      </c>
      <c r="BD257" s="19" t="str">
        <f t="shared" ca="1" si="101"/>
        <v>AGA</v>
      </c>
      <c r="BE257" s="19" t="str">
        <f t="shared" ca="1" si="102"/>
        <v>R</v>
      </c>
      <c r="BF257" s="19"/>
      <c r="BG257" s="19"/>
      <c r="BH257" s="19"/>
      <c r="BI257" s="19"/>
      <c r="BJ257" s="19"/>
    </row>
    <row r="258" spans="1:62" x14ac:dyDescent="0.15">
      <c r="A258" s="19">
        <v>247</v>
      </c>
      <c r="B258" s="19">
        <v>-3.3303450000019552</v>
      </c>
      <c r="C258" s="19">
        <v>1.9630775000152312</v>
      </c>
      <c r="D258" s="19">
        <v>3.9233524999957581</v>
      </c>
      <c r="E258" s="19">
        <v>2.2062680000000001</v>
      </c>
      <c r="F258" s="19">
        <f ca="1">'result(Ti-Al)'!AK270</f>
        <v>0.38216278593463027</v>
      </c>
      <c r="G258" s="19"/>
      <c r="H258" s="19"/>
      <c r="I258" s="19"/>
      <c r="J258" s="19"/>
      <c r="K258" s="19"/>
      <c r="L258" s="19">
        <v>247</v>
      </c>
      <c r="M258" s="19" t="str">
        <f t="shared" si="82"/>
        <v>G</v>
      </c>
      <c r="N258" s="19" t="str">
        <f t="shared" si="83"/>
        <v>G</v>
      </c>
      <c r="O258" s="19" t="str">
        <f t="shared" si="84"/>
        <v>G</v>
      </c>
      <c r="P258" s="19" t="str">
        <f t="shared" si="85"/>
        <v>GGG</v>
      </c>
      <c r="Q258" s="19" t="str">
        <f t="shared" si="86"/>
        <v>G</v>
      </c>
      <c r="R258" s="19"/>
      <c r="S258" s="19"/>
      <c r="T258" s="19"/>
      <c r="U258" s="19"/>
      <c r="V258" s="19"/>
      <c r="W258" s="19" t="str">
        <f t="shared" si="87"/>
        <v>A</v>
      </c>
      <c r="X258" s="19" t="str">
        <f t="shared" si="88"/>
        <v>A</v>
      </c>
      <c r="Y258" s="19" t="str">
        <f t="shared" si="89"/>
        <v>C</v>
      </c>
      <c r="Z258" s="19" t="str">
        <f t="shared" si="90"/>
        <v>AAC</v>
      </c>
      <c r="AA258" s="19" t="str">
        <f t="shared" si="91"/>
        <v>N</v>
      </c>
      <c r="AB258" s="19"/>
      <c r="AC258" s="19"/>
      <c r="AD258" s="19"/>
      <c r="AE258" s="19"/>
      <c r="AF258" s="19"/>
      <c r="AG258" s="19" t="str">
        <f t="shared" si="92"/>
        <v>C</v>
      </c>
      <c r="AH258" s="19" t="str">
        <f t="shared" si="93"/>
        <v>C</v>
      </c>
      <c r="AI258" s="19" t="str">
        <f t="shared" si="94"/>
        <v>T</v>
      </c>
      <c r="AJ258" s="19" t="str">
        <f t="shared" si="95"/>
        <v>CCT</v>
      </c>
      <c r="AK258" s="19" t="str">
        <f t="shared" si="96"/>
        <v>P</v>
      </c>
      <c r="AL258" s="19"/>
      <c r="AM258" s="19"/>
      <c r="AN258" s="19"/>
      <c r="AO258" s="19"/>
      <c r="AP258" s="19"/>
      <c r="AQ258" s="19" t="s">
        <v>1360</v>
      </c>
      <c r="AR258" s="19" t="s">
        <v>1360</v>
      </c>
      <c r="AS258" s="19" t="s">
        <v>1360</v>
      </c>
      <c r="AT258" s="19" t="str">
        <f t="shared" si="97"/>
        <v>GGG</v>
      </c>
      <c r="AU258" s="19" t="s">
        <v>1360</v>
      </c>
      <c r="AV258" s="19"/>
      <c r="AW258" s="19"/>
      <c r="AX258" s="19"/>
      <c r="AY258" s="19"/>
      <c r="AZ258" s="19"/>
      <c r="BA258" s="19" t="str">
        <f t="shared" ca="1" si="98"/>
        <v>A</v>
      </c>
      <c r="BB258" s="19" t="str">
        <f t="shared" ca="1" si="99"/>
        <v>A</v>
      </c>
      <c r="BC258" s="19" t="str">
        <f t="shared" ca="1" si="100"/>
        <v>A</v>
      </c>
      <c r="BD258" s="19" t="str">
        <f t="shared" ca="1" si="101"/>
        <v>AAA</v>
      </c>
      <c r="BE258" s="19" t="str">
        <f t="shared" ca="1" si="102"/>
        <v>K</v>
      </c>
      <c r="BF258" s="19"/>
      <c r="BG258" s="19"/>
      <c r="BH258" s="19"/>
      <c r="BI258" s="19"/>
      <c r="BJ258" s="19"/>
    </row>
    <row r="259" spans="1:62" x14ac:dyDescent="0.15">
      <c r="A259" s="19">
        <v>248</v>
      </c>
      <c r="B259" s="19">
        <v>-1.8853450000015926</v>
      </c>
      <c r="C259" s="19">
        <v>-2.5319224999833523</v>
      </c>
      <c r="D259" s="19">
        <v>4.5963524999947936</v>
      </c>
      <c r="E259" s="19">
        <v>2.0602680000000002</v>
      </c>
      <c r="F259" s="19">
        <f ca="1">'result(Ti-Al)'!AK271</f>
        <v>0.98340432692045521</v>
      </c>
      <c r="G259" s="19"/>
      <c r="H259" s="19"/>
      <c r="I259" s="19"/>
      <c r="J259" s="19"/>
      <c r="K259" s="19"/>
      <c r="L259" s="19">
        <v>248</v>
      </c>
      <c r="M259" s="19" t="str">
        <f t="shared" si="82"/>
        <v>A</v>
      </c>
      <c r="N259" s="19" t="str">
        <f t="shared" si="83"/>
        <v>G</v>
      </c>
      <c r="O259" s="19" t="str">
        <f t="shared" si="84"/>
        <v>A</v>
      </c>
      <c r="P259" s="19" t="str">
        <f t="shared" si="85"/>
        <v>AGA</v>
      </c>
      <c r="Q259" s="19" t="str">
        <f t="shared" si="86"/>
        <v>R</v>
      </c>
      <c r="R259" s="19"/>
      <c r="S259" s="19"/>
      <c r="T259" s="19"/>
      <c r="U259" s="19"/>
      <c r="V259" s="19"/>
      <c r="W259" s="19" t="str">
        <f t="shared" si="87"/>
        <v>A</v>
      </c>
      <c r="X259" s="19" t="str">
        <f t="shared" si="88"/>
        <v>G</v>
      </c>
      <c r="Y259" s="19" t="str">
        <f t="shared" si="89"/>
        <v>A</v>
      </c>
      <c r="Z259" s="19" t="str">
        <f t="shared" si="90"/>
        <v>AGA</v>
      </c>
      <c r="AA259" s="19" t="str">
        <f t="shared" si="91"/>
        <v>R</v>
      </c>
      <c r="AB259" s="19"/>
      <c r="AC259" s="19"/>
      <c r="AD259" s="19"/>
      <c r="AE259" s="19"/>
      <c r="AF259" s="19"/>
      <c r="AG259" s="19" t="str">
        <f t="shared" si="92"/>
        <v>C</v>
      </c>
      <c r="AH259" s="19" t="str">
        <f t="shared" si="93"/>
        <v>C</v>
      </c>
      <c r="AI259" s="19" t="str">
        <f t="shared" si="94"/>
        <v>T</v>
      </c>
      <c r="AJ259" s="19" t="str">
        <f t="shared" si="95"/>
        <v>CCT</v>
      </c>
      <c r="AK259" s="19" t="str">
        <f t="shared" si="96"/>
        <v>P</v>
      </c>
      <c r="AL259" s="19"/>
      <c r="AM259" s="19"/>
      <c r="AN259" s="19"/>
      <c r="AO259" s="19"/>
      <c r="AP259" s="19"/>
      <c r="AQ259" s="19" t="s">
        <v>26</v>
      </c>
      <c r="AR259" s="19" t="s">
        <v>1360</v>
      </c>
      <c r="AS259" s="19" t="s">
        <v>26</v>
      </c>
      <c r="AT259" s="19" t="str">
        <f t="shared" si="97"/>
        <v>AGA</v>
      </c>
      <c r="AU259" s="19" t="s">
        <v>1380</v>
      </c>
      <c r="AV259" s="19"/>
      <c r="AW259" s="19"/>
      <c r="AX259" s="19"/>
      <c r="AY259" s="19"/>
      <c r="AZ259" s="19"/>
      <c r="BA259" s="19" t="str">
        <f t="shared" ca="1" si="98"/>
        <v>A</v>
      </c>
      <c r="BB259" s="19" t="str">
        <f t="shared" ca="1" si="99"/>
        <v>A</v>
      </c>
      <c r="BC259" s="19" t="str">
        <f t="shared" ca="1" si="100"/>
        <v>A</v>
      </c>
      <c r="BD259" s="19" t="str">
        <f t="shared" ca="1" si="101"/>
        <v>AAA</v>
      </c>
      <c r="BE259" s="19" t="str">
        <f t="shared" ca="1" si="102"/>
        <v>K</v>
      </c>
      <c r="BF259" s="19"/>
      <c r="BG259" s="19"/>
      <c r="BH259" s="19"/>
      <c r="BI259" s="19"/>
      <c r="BJ259" s="19"/>
    </row>
    <row r="260" spans="1:62" x14ac:dyDescent="0.15">
      <c r="A260" s="19">
        <v>249</v>
      </c>
      <c r="B260" s="19">
        <v>-0.63034500000114235</v>
      </c>
      <c r="C260" s="19">
        <v>3.9120775000149877</v>
      </c>
      <c r="D260" s="19">
        <v>3.2913524999962362</v>
      </c>
      <c r="E260" s="19">
        <v>1.3292679999999999</v>
      </c>
      <c r="F260" s="19">
        <f ca="1">'result(Ti-Al)'!AK272</f>
        <v>-0.52694681454357417</v>
      </c>
      <c r="G260" s="19"/>
      <c r="H260" s="19"/>
      <c r="I260" s="19"/>
      <c r="J260" s="19"/>
      <c r="K260" s="19"/>
      <c r="L260" s="19">
        <v>249</v>
      </c>
      <c r="M260" s="19" t="str">
        <f t="shared" si="82"/>
        <v>A</v>
      </c>
      <c r="N260" s="19" t="str">
        <f t="shared" si="83"/>
        <v>G</v>
      </c>
      <c r="O260" s="19" t="str">
        <f t="shared" si="84"/>
        <v>A</v>
      </c>
      <c r="P260" s="19" t="str">
        <f t="shared" si="85"/>
        <v>AGA</v>
      </c>
      <c r="Q260" s="19" t="str">
        <f t="shared" si="86"/>
        <v>R</v>
      </c>
      <c r="R260" s="19"/>
      <c r="S260" s="19"/>
      <c r="T260" s="19"/>
      <c r="U260" s="19"/>
      <c r="V260" s="19"/>
      <c r="W260" s="19" t="str">
        <f t="shared" si="87"/>
        <v>C</v>
      </c>
      <c r="X260" s="19" t="str">
        <f t="shared" si="88"/>
        <v>C</v>
      </c>
      <c r="Y260" s="19" t="str">
        <f t="shared" si="89"/>
        <v>T</v>
      </c>
      <c r="Z260" s="19" t="str">
        <f t="shared" si="90"/>
        <v>CCT</v>
      </c>
      <c r="AA260" s="19" t="str">
        <f t="shared" si="91"/>
        <v>P</v>
      </c>
      <c r="AB260" s="19"/>
      <c r="AC260" s="19"/>
      <c r="AD260" s="19"/>
      <c r="AE260" s="19"/>
      <c r="AF260" s="19"/>
      <c r="AG260" s="19" t="str">
        <f t="shared" si="92"/>
        <v>C</v>
      </c>
      <c r="AH260" s="19" t="str">
        <f t="shared" si="93"/>
        <v>C</v>
      </c>
      <c r="AI260" s="19" t="str">
        <f t="shared" si="94"/>
        <v>C</v>
      </c>
      <c r="AJ260" s="19" t="str">
        <f t="shared" si="95"/>
        <v>CCC</v>
      </c>
      <c r="AK260" s="19" t="str">
        <f t="shared" si="96"/>
        <v>P</v>
      </c>
      <c r="AL260" s="19"/>
      <c r="AM260" s="19"/>
      <c r="AN260" s="19"/>
      <c r="AO260" s="19"/>
      <c r="AP260" s="19"/>
      <c r="AQ260" s="19" t="s">
        <v>1360</v>
      </c>
      <c r="AR260" s="19" t="s">
        <v>1360</v>
      </c>
      <c r="AS260" s="19" t="s">
        <v>1360</v>
      </c>
      <c r="AT260" s="19" t="str">
        <f t="shared" si="97"/>
        <v>GGG</v>
      </c>
      <c r="AU260" s="19" t="s">
        <v>1360</v>
      </c>
      <c r="AV260" s="19"/>
      <c r="AW260" s="19"/>
      <c r="AX260" s="19"/>
      <c r="AY260" s="19"/>
      <c r="AZ260" s="19"/>
      <c r="BA260" s="19" t="str">
        <f t="shared" ca="1" si="98"/>
        <v>A</v>
      </c>
      <c r="BB260" s="19" t="str">
        <f t="shared" ca="1" si="99"/>
        <v>G</v>
      </c>
      <c r="BC260" s="19" t="str">
        <f t="shared" ca="1" si="100"/>
        <v>A</v>
      </c>
      <c r="BD260" s="19" t="str">
        <f t="shared" ca="1" si="101"/>
        <v>AGA</v>
      </c>
      <c r="BE260" s="19" t="str">
        <f t="shared" ca="1" si="102"/>
        <v>R</v>
      </c>
      <c r="BF260" s="19"/>
      <c r="BG260" s="19"/>
      <c r="BH260" s="19"/>
      <c r="BI260" s="19"/>
      <c r="BJ260" s="19"/>
    </row>
    <row r="261" spans="1:62" x14ac:dyDescent="0.15">
      <c r="A261" s="19">
        <v>250</v>
      </c>
      <c r="B261" s="19">
        <v>-1.7173449999994261</v>
      </c>
      <c r="C261" s="19">
        <v>4.250077500014271</v>
      </c>
      <c r="D261" s="19">
        <v>4.1993524999952569</v>
      </c>
      <c r="E261" s="19">
        <v>4.2680000000000001E-3</v>
      </c>
      <c r="F261" s="19">
        <f ca="1">'result(Ti-Al)'!AK273</f>
        <v>5.7277159244084705</v>
      </c>
      <c r="G261" s="19"/>
      <c r="H261" s="19"/>
      <c r="I261" s="19"/>
      <c r="J261" s="19"/>
      <c r="K261" s="19"/>
      <c r="L261" s="19">
        <v>250</v>
      </c>
      <c r="M261" s="19" t="str">
        <f t="shared" si="82"/>
        <v>A</v>
      </c>
      <c r="N261" s="19" t="str">
        <f t="shared" si="83"/>
        <v>G</v>
      </c>
      <c r="O261" s="19" t="str">
        <f t="shared" si="84"/>
        <v>A</v>
      </c>
      <c r="P261" s="19" t="str">
        <f t="shared" si="85"/>
        <v>AGA</v>
      </c>
      <c r="Q261" s="19" t="str">
        <f t="shared" si="86"/>
        <v>R</v>
      </c>
      <c r="R261" s="19"/>
      <c r="S261" s="19"/>
      <c r="T261" s="19"/>
      <c r="U261" s="19"/>
      <c r="V261" s="19"/>
      <c r="W261" s="19" t="str">
        <f t="shared" si="87"/>
        <v>C</v>
      </c>
      <c r="X261" s="19" t="str">
        <f t="shared" si="88"/>
        <v>C</v>
      </c>
      <c r="Y261" s="19" t="str">
        <f t="shared" si="89"/>
        <v>T</v>
      </c>
      <c r="Z261" s="19" t="str">
        <f t="shared" si="90"/>
        <v>CCT</v>
      </c>
      <c r="AA261" s="19" t="str">
        <f t="shared" si="91"/>
        <v>P</v>
      </c>
      <c r="AB261" s="19"/>
      <c r="AC261" s="19"/>
      <c r="AD261" s="19"/>
      <c r="AE261" s="19"/>
      <c r="AF261" s="19"/>
      <c r="AG261" s="19" t="str">
        <f t="shared" si="92"/>
        <v>C</v>
      </c>
      <c r="AH261" s="19" t="str">
        <f t="shared" si="93"/>
        <v>C</v>
      </c>
      <c r="AI261" s="19" t="str">
        <f t="shared" si="94"/>
        <v>T</v>
      </c>
      <c r="AJ261" s="19" t="str">
        <f t="shared" si="95"/>
        <v>CCT</v>
      </c>
      <c r="AK261" s="19" t="str">
        <f t="shared" si="96"/>
        <v>P</v>
      </c>
      <c r="AL261" s="19"/>
      <c r="AM261" s="19"/>
      <c r="AN261" s="19"/>
      <c r="AO261" s="19"/>
      <c r="AP261" s="19"/>
      <c r="AQ261" s="19" t="s">
        <v>26</v>
      </c>
      <c r="AR261" s="19" t="s">
        <v>1360</v>
      </c>
      <c r="AS261" s="19" t="s">
        <v>26</v>
      </c>
      <c r="AT261" s="19" t="str">
        <f t="shared" si="97"/>
        <v>AGA</v>
      </c>
      <c r="AU261" s="19" t="s">
        <v>1380</v>
      </c>
      <c r="AV261" s="19"/>
      <c r="AW261" s="19"/>
      <c r="AX261" s="19"/>
      <c r="AY261" s="19"/>
      <c r="AZ261" s="19"/>
      <c r="BA261" s="19" t="str">
        <f t="shared" ca="1" si="98"/>
        <v>C</v>
      </c>
      <c r="BB261" s="19" t="str">
        <f t="shared" ca="1" si="99"/>
        <v>C</v>
      </c>
      <c r="BC261" s="19" t="str">
        <f t="shared" ca="1" si="100"/>
        <v>T</v>
      </c>
      <c r="BD261" s="19" t="str">
        <f t="shared" ca="1" si="101"/>
        <v>CCT</v>
      </c>
      <c r="BE261" s="19" t="str">
        <f t="shared" ca="1" si="102"/>
        <v>P</v>
      </c>
      <c r="BF261" s="19"/>
      <c r="BG261" s="19"/>
      <c r="BH261" s="19"/>
      <c r="BI261" s="19"/>
      <c r="BJ261" s="19"/>
    </row>
    <row r="262" spans="1:62" x14ac:dyDescent="0.15">
      <c r="A262" s="19">
        <v>251</v>
      </c>
      <c r="B262" s="19">
        <v>3.4486549999996896</v>
      </c>
      <c r="C262" s="19">
        <v>2.7800775000166311</v>
      </c>
      <c r="D262" s="19">
        <v>-0.15964750000208028</v>
      </c>
      <c r="E262" s="19">
        <v>5.1712680000000004</v>
      </c>
      <c r="F262" s="19">
        <f ca="1">'result(Ti-Al)'!AK274</f>
        <v>2.0292666130720063</v>
      </c>
      <c r="G262" s="19"/>
      <c r="H262" s="19"/>
      <c r="I262" s="19"/>
      <c r="J262" s="19"/>
      <c r="K262" s="19"/>
      <c r="L262" s="19">
        <v>251</v>
      </c>
      <c r="M262" s="19" t="str">
        <f t="shared" si="82"/>
        <v>C</v>
      </c>
      <c r="N262" s="19" t="str">
        <f t="shared" si="83"/>
        <v>C</v>
      </c>
      <c r="O262" s="19" t="str">
        <f t="shared" si="84"/>
        <v>C</v>
      </c>
      <c r="P262" s="19" t="str">
        <f t="shared" si="85"/>
        <v>CCC</v>
      </c>
      <c r="Q262" s="19" t="str">
        <f t="shared" si="86"/>
        <v>P</v>
      </c>
      <c r="R262" s="19"/>
      <c r="S262" s="19"/>
      <c r="T262" s="19"/>
      <c r="U262" s="19"/>
      <c r="V262" s="19"/>
      <c r="W262" s="19" t="str">
        <f t="shared" si="87"/>
        <v>A</v>
      </c>
      <c r="X262" s="19" t="str">
        <f t="shared" si="88"/>
        <v>C</v>
      </c>
      <c r="Y262" s="19" t="str">
        <f t="shared" si="89"/>
        <v>C</v>
      </c>
      <c r="Z262" s="19" t="str">
        <f t="shared" si="90"/>
        <v>ACC</v>
      </c>
      <c r="AA262" s="19" t="str">
        <f t="shared" si="91"/>
        <v>T</v>
      </c>
      <c r="AB262" s="19"/>
      <c r="AC262" s="19"/>
      <c r="AD262" s="19"/>
      <c r="AE262" s="19"/>
      <c r="AF262" s="19"/>
      <c r="AG262" s="19" t="str">
        <f t="shared" si="92"/>
        <v>A</v>
      </c>
      <c r="AH262" s="19" t="str">
        <f t="shared" si="93"/>
        <v>G</v>
      </c>
      <c r="AI262" s="19" t="str">
        <f t="shared" si="94"/>
        <v>A</v>
      </c>
      <c r="AJ262" s="19" t="str">
        <f t="shared" si="95"/>
        <v>AGA</v>
      </c>
      <c r="AK262" s="19" t="str">
        <f t="shared" si="96"/>
        <v>R</v>
      </c>
      <c r="AL262" s="19"/>
      <c r="AM262" s="19"/>
      <c r="AN262" s="19"/>
      <c r="AO262" s="19"/>
      <c r="AP262" s="19"/>
      <c r="AQ262" s="19" t="s">
        <v>26</v>
      </c>
      <c r="AR262" s="19" t="s">
        <v>1360</v>
      </c>
      <c r="AS262" s="19" t="s">
        <v>26</v>
      </c>
      <c r="AT262" s="19" t="str">
        <f t="shared" si="97"/>
        <v>AGA</v>
      </c>
      <c r="AU262" s="19" t="s">
        <v>1380</v>
      </c>
      <c r="AV262" s="19"/>
      <c r="AW262" s="19"/>
      <c r="AX262" s="19"/>
      <c r="AY262" s="19"/>
      <c r="AZ262" s="19"/>
      <c r="BA262" s="19" t="str">
        <f t="shared" ca="1" si="98"/>
        <v>A</v>
      </c>
      <c r="BB262" s="19" t="str">
        <f t="shared" ca="1" si="99"/>
        <v>C</v>
      </c>
      <c r="BC262" s="19" t="str">
        <f t="shared" ca="1" si="100"/>
        <v>C</v>
      </c>
      <c r="BD262" s="19" t="str">
        <f t="shared" ca="1" si="101"/>
        <v>ACC</v>
      </c>
      <c r="BE262" s="19" t="str">
        <f t="shared" ca="1" si="102"/>
        <v>T</v>
      </c>
      <c r="BF262" s="19"/>
      <c r="BG262" s="19"/>
      <c r="BH262" s="19"/>
      <c r="BI262" s="19"/>
      <c r="BJ262" s="19"/>
    </row>
    <row r="263" spans="1:62" x14ac:dyDescent="0.15">
      <c r="A263" s="19">
        <v>252</v>
      </c>
      <c r="B263" s="19">
        <v>-1.3373449999996012</v>
      </c>
      <c r="C263" s="19">
        <v>0.75907750001391605</v>
      </c>
      <c r="D263" s="19">
        <v>3.9133524999961367</v>
      </c>
      <c r="E263" s="19">
        <v>2.0572680000000001</v>
      </c>
      <c r="F263" s="19">
        <f ca="1">'result(Ti-Al)'!AK275</f>
        <v>0.35907345229069032</v>
      </c>
      <c r="G263" s="19"/>
      <c r="H263" s="19"/>
      <c r="I263" s="19"/>
      <c r="J263" s="19"/>
      <c r="K263" s="19"/>
      <c r="L263" s="19">
        <v>252</v>
      </c>
      <c r="M263" s="19" t="str">
        <f t="shared" si="82"/>
        <v>A</v>
      </c>
      <c r="N263" s="19" t="str">
        <f t="shared" si="83"/>
        <v>G</v>
      </c>
      <c r="O263" s="19" t="str">
        <f t="shared" si="84"/>
        <v>A</v>
      </c>
      <c r="P263" s="19" t="str">
        <f t="shared" si="85"/>
        <v>AGA</v>
      </c>
      <c r="Q263" s="19" t="str">
        <f t="shared" si="86"/>
        <v>R</v>
      </c>
      <c r="R263" s="19"/>
      <c r="S263" s="19"/>
      <c r="T263" s="19"/>
      <c r="U263" s="19"/>
      <c r="V263" s="19"/>
      <c r="W263" s="19" t="str">
        <f t="shared" si="87"/>
        <v>A</v>
      </c>
      <c r="X263" s="19" t="str">
        <f t="shared" si="88"/>
        <v>A</v>
      </c>
      <c r="Y263" s="19" t="str">
        <f t="shared" si="89"/>
        <v>A</v>
      </c>
      <c r="Z263" s="19" t="str">
        <f t="shared" si="90"/>
        <v>AAA</v>
      </c>
      <c r="AA263" s="19" t="str">
        <f t="shared" si="91"/>
        <v>K</v>
      </c>
      <c r="AB263" s="19"/>
      <c r="AC263" s="19"/>
      <c r="AD263" s="19"/>
      <c r="AE263" s="19"/>
      <c r="AF263" s="19"/>
      <c r="AG263" s="19" t="str">
        <f t="shared" si="92"/>
        <v>C</v>
      </c>
      <c r="AH263" s="19" t="str">
        <f t="shared" si="93"/>
        <v>C</v>
      </c>
      <c r="AI263" s="19" t="str">
        <f t="shared" si="94"/>
        <v>T</v>
      </c>
      <c r="AJ263" s="19" t="str">
        <f t="shared" si="95"/>
        <v>CCT</v>
      </c>
      <c r="AK263" s="19" t="str">
        <f t="shared" si="96"/>
        <v>P</v>
      </c>
      <c r="AL263" s="19"/>
      <c r="AM263" s="19"/>
      <c r="AN263" s="19"/>
      <c r="AO263" s="19"/>
      <c r="AP263" s="19"/>
      <c r="AQ263" s="19" t="s">
        <v>1360</v>
      </c>
      <c r="AR263" s="19" t="s">
        <v>1363</v>
      </c>
      <c r="AS263" s="19" t="s">
        <v>1360</v>
      </c>
      <c r="AT263" s="19" t="str">
        <f t="shared" si="97"/>
        <v>GTG</v>
      </c>
      <c r="AU263" s="19" t="s">
        <v>1403</v>
      </c>
      <c r="AV263" s="19"/>
      <c r="AW263" s="19"/>
      <c r="AX263" s="19"/>
      <c r="AY263" s="19"/>
      <c r="AZ263" s="19"/>
      <c r="BA263" s="19" t="str">
        <f t="shared" ca="1" si="98"/>
        <v>A</v>
      </c>
      <c r="BB263" s="19" t="str">
        <f t="shared" ca="1" si="99"/>
        <v>A</v>
      </c>
      <c r="BC263" s="19" t="str">
        <f t="shared" ca="1" si="100"/>
        <v>A</v>
      </c>
      <c r="BD263" s="19" t="str">
        <f t="shared" ca="1" si="101"/>
        <v>AAA</v>
      </c>
      <c r="BE263" s="19" t="str">
        <f t="shared" ca="1" si="102"/>
        <v>K</v>
      </c>
      <c r="BF263" s="19"/>
      <c r="BG263" s="19"/>
      <c r="BH263" s="19"/>
      <c r="BI263" s="19"/>
      <c r="BJ263" s="19"/>
    </row>
    <row r="264" spans="1:62" x14ac:dyDescent="0.15">
      <c r="A264" s="19">
        <v>253</v>
      </c>
      <c r="B264" s="19">
        <v>2.2856550000014408</v>
      </c>
      <c r="C264" s="19">
        <v>-0.65292249998449847</v>
      </c>
      <c r="D264" s="19">
        <v>2.2733524999978272</v>
      </c>
      <c r="E264" s="19">
        <v>8.6482679999999998</v>
      </c>
      <c r="F264" s="19">
        <f ca="1">'result(Ti-Al)'!AK276</f>
        <v>-2.9349648317258503</v>
      </c>
      <c r="G264" s="19"/>
      <c r="H264" s="19"/>
      <c r="I264" s="19"/>
      <c r="J264" s="19"/>
      <c r="K264" s="19"/>
      <c r="L264" s="19">
        <v>253</v>
      </c>
      <c r="M264" s="19" t="str">
        <f t="shared" si="82"/>
        <v>A</v>
      </c>
      <c r="N264" s="19" t="str">
        <f t="shared" si="83"/>
        <v>C</v>
      </c>
      <c r="O264" s="19" t="str">
        <f t="shared" si="84"/>
        <v>C</v>
      </c>
      <c r="P264" s="19" t="str">
        <f t="shared" si="85"/>
        <v>ACC</v>
      </c>
      <c r="Q264" s="19" t="str">
        <f t="shared" si="86"/>
        <v>T</v>
      </c>
      <c r="R264" s="19"/>
      <c r="S264" s="19"/>
      <c r="T264" s="19"/>
      <c r="U264" s="19"/>
      <c r="V264" s="19"/>
      <c r="W264" s="19" t="str">
        <f t="shared" si="87"/>
        <v>A</v>
      </c>
      <c r="X264" s="19" t="str">
        <f t="shared" si="88"/>
        <v>G</v>
      </c>
      <c r="Y264" s="19" t="str">
        <f t="shared" si="89"/>
        <v>A</v>
      </c>
      <c r="Z264" s="19" t="str">
        <f t="shared" si="90"/>
        <v>AGA</v>
      </c>
      <c r="AA264" s="19" t="str">
        <f t="shared" si="91"/>
        <v>R</v>
      </c>
      <c r="AB264" s="19"/>
      <c r="AC264" s="19"/>
      <c r="AD264" s="19"/>
      <c r="AE264" s="19"/>
      <c r="AF264" s="19"/>
      <c r="AG264" s="19" t="str">
        <f t="shared" si="92"/>
        <v>A</v>
      </c>
      <c r="AH264" s="19" t="str">
        <f t="shared" si="93"/>
        <v>C</v>
      </c>
      <c r="AI264" s="19" t="str">
        <f t="shared" si="94"/>
        <v>C</v>
      </c>
      <c r="AJ264" s="19" t="str">
        <f t="shared" si="95"/>
        <v>ACC</v>
      </c>
      <c r="AK264" s="19" t="str">
        <f t="shared" si="96"/>
        <v>T</v>
      </c>
      <c r="AL264" s="19"/>
      <c r="AM264" s="19"/>
      <c r="AN264" s="19"/>
      <c r="AO264" s="19"/>
      <c r="AP264" s="19"/>
      <c r="AQ264" s="19" t="s">
        <v>1360</v>
      </c>
      <c r="AR264" s="19" t="s">
        <v>1363</v>
      </c>
      <c r="AS264" s="19" t="s">
        <v>1360</v>
      </c>
      <c r="AT264" s="19" t="str">
        <f t="shared" si="97"/>
        <v>GTG</v>
      </c>
      <c r="AU264" s="19" t="s">
        <v>1403</v>
      </c>
      <c r="AV264" s="19"/>
      <c r="AW264" s="19"/>
      <c r="AX264" s="19"/>
      <c r="AY264" s="19"/>
      <c r="AZ264" s="19"/>
      <c r="BA264" s="19" t="str">
        <f t="shared" ca="1" si="98"/>
        <v>A</v>
      </c>
      <c r="BB264" s="19" t="str">
        <f t="shared" ca="1" si="99"/>
        <v>G</v>
      </c>
      <c r="BC264" s="19" t="str">
        <f t="shared" ca="1" si="100"/>
        <v>A</v>
      </c>
      <c r="BD264" s="19" t="str">
        <f t="shared" ca="1" si="101"/>
        <v>AGA</v>
      </c>
      <c r="BE264" s="19" t="str">
        <f t="shared" ca="1" si="102"/>
        <v>R</v>
      </c>
      <c r="BF264" s="19"/>
      <c r="BG264" s="19"/>
      <c r="BH264" s="19"/>
      <c r="BI264" s="19"/>
      <c r="BJ264" s="19"/>
    </row>
    <row r="265" spans="1:62" x14ac:dyDescent="0.15">
      <c r="A265" s="19">
        <v>254</v>
      </c>
      <c r="B265" s="19">
        <v>4.4386550000012903</v>
      </c>
      <c r="C265" s="19">
        <v>2.0670775000155572</v>
      </c>
      <c r="D265" s="19">
        <v>1.018352499997377</v>
      </c>
      <c r="E265" s="19">
        <v>7.8582679999999998</v>
      </c>
      <c r="F265" s="19">
        <f ca="1">'result(Ti-Al)'!AK277</f>
        <v>2.0483600182105843</v>
      </c>
      <c r="G265" s="19"/>
      <c r="H265" s="19"/>
      <c r="I265" s="19"/>
      <c r="J265" s="19"/>
      <c r="K265" s="19"/>
      <c r="L265" s="19">
        <v>254</v>
      </c>
      <c r="M265" s="19" t="str">
        <f t="shared" si="82"/>
        <v>C</v>
      </c>
      <c r="N265" s="19" t="str">
        <f t="shared" si="83"/>
        <v>C</v>
      </c>
      <c r="O265" s="19" t="str">
        <f t="shared" si="84"/>
        <v>T</v>
      </c>
      <c r="P265" s="19" t="str">
        <f t="shared" si="85"/>
        <v>CCT</v>
      </c>
      <c r="Q265" s="19" t="str">
        <f t="shared" si="86"/>
        <v>P</v>
      </c>
      <c r="R265" s="19"/>
      <c r="S265" s="19"/>
      <c r="T265" s="19"/>
      <c r="U265" s="19"/>
      <c r="V265" s="19"/>
      <c r="W265" s="19" t="str">
        <f t="shared" si="87"/>
        <v>A</v>
      </c>
      <c r="X265" s="19" t="str">
        <f t="shared" si="88"/>
        <v>C</v>
      </c>
      <c r="Y265" s="19" t="str">
        <f t="shared" si="89"/>
        <v>C</v>
      </c>
      <c r="Z265" s="19" t="str">
        <f t="shared" si="90"/>
        <v>ACC</v>
      </c>
      <c r="AA265" s="19" t="str">
        <f t="shared" si="91"/>
        <v>T</v>
      </c>
      <c r="AB265" s="19"/>
      <c r="AC265" s="19"/>
      <c r="AD265" s="19"/>
      <c r="AE265" s="19"/>
      <c r="AF265" s="19"/>
      <c r="AG265" s="19" t="str">
        <f t="shared" si="92"/>
        <v>A</v>
      </c>
      <c r="AH265" s="19" t="str">
        <f t="shared" si="93"/>
        <v>A</v>
      </c>
      <c r="AI265" s="19" t="str">
        <f t="shared" si="94"/>
        <v>C</v>
      </c>
      <c r="AJ265" s="19" t="str">
        <f t="shared" si="95"/>
        <v>AAC</v>
      </c>
      <c r="AK265" s="19" t="str">
        <f t="shared" si="96"/>
        <v>N</v>
      </c>
      <c r="AL265" s="19"/>
      <c r="AM265" s="19"/>
      <c r="AN265" s="19"/>
      <c r="AO265" s="19"/>
      <c r="AP265" s="19"/>
      <c r="AQ265" s="19" t="s">
        <v>26</v>
      </c>
      <c r="AR265" s="19" t="s">
        <v>1360</v>
      </c>
      <c r="AS265" s="19" t="s">
        <v>26</v>
      </c>
      <c r="AT265" s="19" t="str">
        <f t="shared" si="97"/>
        <v>AGA</v>
      </c>
      <c r="AU265" s="19" t="s">
        <v>1380</v>
      </c>
      <c r="AV265" s="19"/>
      <c r="AW265" s="19"/>
      <c r="AX265" s="19"/>
      <c r="AY265" s="19"/>
      <c r="AZ265" s="19"/>
      <c r="BA265" s="19" t="str">
        <f t="shared" ca="1" si="98"/>
        <v>A</v>
      </c>
      <c r="BB265" s="19" t="str">
        <f t="shared" ca="1" si="99"/>
        <v>C</v>
      </c>
      <c r="BC265" s="19" t="str">
        <f t="shared" ca="1" si="100"/>
        <v>C</v>
      </c>
      <c r="BD265" s="19" t="str">
        <f t="shared" ca="1" si="101"/>
        <v>ACC</v>
      </c>
      <c r="BE265" s="19" t="str">
        <f t="shared" ca="1" si="102"/>
        <v>T</v>
      </c>
      <c r="BF265" s="19"/>
      <c r="BG265" s="19"/>
      <c r="BH265" s="19"/>
      <c r="BI265" s="19"/>
      <c r="BJ265" s="19"/>
    </row>
    <row r="266" spans="1:62" x14ac:dyDescent="0.15">
      <c r="A266" s="19">
        <v>255</v>
      </c>
      <c r="B266" s="19">
        <v>2.6136550000011027</v>
      </c>
      <c r="C266" s="19">
        <v>2.6040775000168992</v>
      </c>
      <c r="D266" s="19">
        <v>5.5352499995109383E-2</v>
      </c>
      <c r="E266" s="19">
        <v>6.792268</v>
      </c>
      <c r="F266" s="19">
        <f ca="1">'result(Ti-Al)'!AK278</f>
        <v>2.328927675812225</v>
      </c>
      <c r="G266" s="19"/>
      <c r="H266" s="19"/>
      <c r="I266" s="19"/>
      <c r="J266" s="19"/>
      <c r="K266" s="19"/>
      <c r="L266" s="19">
        <v>255</v>
      </c>
      <c r="M266" s="19" t="str">
        <f t="shared" si="82"/>
        <v>A</v>
      </c>
      <c r="N266" s="19" t="str">
        <f t="shared" si="83"/>
        <v>C</v>
      </c>
      <c r="O266" s="19" t="str">
        <f t="shared" si="84"/>
        <v>C</v>
      </c>
      <c r="P266" s="19" t="str">
        <f t="shared" si="85"/>
        <v>ACC</v>
      </c>
      <c r="Q266" s="19" t="str">
        <f t="shared" si="86"/>
        <v>T</v>
      </c>
      <c r="R266" s="19"/>
      <c r="S266" s="19"/>
      <c r="T266" s="19"/>
      <c r="U266" s="19"/>
      <c r="V266" s="19"/>
      <c r="W266" s="19" t="str">
        <f t="shared" si="87"/>
        <v>A</v>
      </c>
      <c r="X266" s="19" t="str">
        <f t="shared" si="88"/>
        <v>C</v>
      </c>
      <c r="Y266" s="19" t="str">
        <f t="shared" si="89"/>
        <v>C</v>
      </c>
      <c r="Z266" s="19" t="str">
        <f t="shared" si="90"/>
        <v>ACC</v>
      </c>
      <c r="AA266" s="19" t="str">
        <f t="shared" si="91"/>
        <v>T</v>
      </c>
      <c r="AB266" s="19"/>
      <c r="AC266" s="19"/>
      <c r="AD266" s="19"/>
      <c r="AE266" s="19"/>
      <c r="AF266" s="19"/>
      <c r="AG266" s="19" t="str">
        <f t="shared" si="92"/>
        <v>A</v>
      </c>
      <c r="AH266" s="19" t="str">
        <f t="shared" si="93"/>
        <v>A</v>
      </c>
      <c r="AI266" s="19" t="str">
        <f t="shared" si="94"/>
        <v>A</v>
      </c>
      <c r="AJ266" s="19" t="str">
        <f t="shared" si="95"/>
        <v>AAA</v>
      </c>
      <c r="AK266" s="19" t="str">
        <f t="shared" si="96"/>
        <v>K</v>
      </c>
      <c r="AL266" s="19"/>
      <c r="AM266" s="19"/>
      <c r="AN266" s="19"/>
      <c r="AO266" s="19"/>
      <c r="AP266" s="19"/>
      <c r="AQ266" s="19" t="s">
        <v>1360</v>
      </c>
      <c r="AR266" s="19" t="s">
        <v>1360</v>
      </c>
      <c r="AS266" s="19" t="s">
        <v>1360</v>
      </c>
      <c r="AT266" s="19" t="str">
        <f t="shared" si="97"/>
        <v>GGG</v>
      </c>
      <c r="AU266" s="19" t="s">
        <v>1360</v>
      </c>
      <c r="AV266" s="19"/>
      <c r="AW266" s="19"/>
      <c r="AX266" s="19"/>
      <c r="AY266" s="19"/>
      <c r="AZ266" s="19"/>
      <c r="BA266" s="19" t="str">
        <f t="shared" ca="1" si="98"/>
        <v>A</v>
      </c>
      <c r="BB266" s="19" t="str">
        <f t="shared" ca="1" si="99"/>
        <v>C</v>
      </c>
      <c r="BC266" s="19" t="str">
        <f t="shared" ca="1" si="100"/>
        <v>C</v>
      </c>
      <c r="BD266" s="19" t="str">
        <f t="shared" ca="1" si="101"/>
        <v>ACC</v>
      </c>
      <c r="BE266" s="19" t="str">
        <f t="shared" ca="1" si="102"/>
        <v>T</v>
      </c>
      <c r="BF266" s="19"/>
      <c r="BG266" s="19"/>
      <c r="BH266" s="19"/>
      <c r="BI266" s="19"/>
      <c r="BJ266" s="19"/>
    </row>
    <row r="267" spans="1:62" x14ac:dyDescent="0.15">
      <c r="A267" s="19">
        <v>256</v>
      </c>
      <c r="B267" s="19">
        <v>1.5346550000003845</v>
      </c>
      <c r="C267" s="19">
        <v>2.8040775000164331</v>
      </c>
      <c r="D267" s="19">
        <v>-0.74264750000452295</v>
      </c>
      <c r="E267" s="19">
        <v>10.807270000000001</v>
      </c>
      <c r="F267" s="19">
        <f ca="1">'result(Ti-Al)'!AK279</f>
        <v>-1.9177710244323036</v>
      </c>
      <c r="G267" s="19"/>
      <c r="H267" s="19"/>
      <c r="I267" s="19"/>
      <c r="J267" s="19"/>
      <c r="K267" s="19"/>
      <c r="L267" s="19">
        <v>256</v>
      </c>
      <c r="M267" s="19" t="str">
        <f t="shared" si="82"/>
        <v>A</v>
      </c>
      <c r="N267" s="19" t="str">
        <f t="shared" si="83"/>
        <v>A</v>
      </c>
      <c r="O267" s="19" t="str">
        <f t="shared" si="84"/>
        <v>C</v>
      </c>
      <c r="P267" s="19" t="str">
        <f t="shared" si="85"/>
        <v>AAC</v>
      </c>
      <c r="Q267" s="19" t="str">
        <f t="shared" si="86"/>
        <v>N</v>
      </c>
      <c r="R267" s="19"/>
      <c r="S267" s="19"/>
      <c r="T267" s="19"/>
      <c r="U267" s="19"/>
      <c r="V267" s="19"/>
      <c r="W267" s="19" t="str">
        <f t="shared" si="87"/>
        <v>A</v>
      </c>
      <c r="X267" s="19" t="str">
        <f t="shared" si="88"/>
        <v>C</v>
      </c>
      <c r="Y267" s="19" t="str">
        <f t="shared" si="89"/>
        <v>C</v>
      </c>
      <c r="Z267" s="19" t="str">
        <f t="shared" si="90"/>
        <v>ACC</v>
      </c>
      <c r="AA267" s="19" t="str">
        <f t="shared" si="91"/>
        <v>T</v>
      </c>
      <c r="AB267" s="19"/>
      <c r="AC267" s="19"/>
      <c r="AD267" s="19"/>
      <c r="AE267" s="19"/>
      <c r="AF267" s="19"/>
      <c r="AG267" s="19" t="str">
        <f t="shared" si="92"/>
        <v>A</v>
      </c>
      <c r="AH267" s="19" t="str">
        <f t="shared" si="93"/>
        <v>G</v>
      </c>
      <c r="AI267" s="19" t="str">
        <f t="shared" si="94"/>
        <v>A</v>
      </c>
      <c r="AJ267" s="19" t="str">
        <f t="shared" si="95"/>
        <v>AGA</v>
      </c>
      <c r="AK267" s="19" t="str">
        <f t="shared" si="96"/>
        <v>R</v>
      </c>
      <c r="AL267" s="19"/>
      <c r="AM267" s="19"/>
      <c r="AN267" s="19"/>
      <c r="AO267" s="19"/>
      <c r="AP267" s="19"/>
      <c r="AQ267" s="19" t="s">
        <v>26</v>
      </c>
      <c r="AR267" s="19" t="s">
        <v>1360</v>
      </c>
      <c r="AS267" s="19" t="s">
        <v>26</v>
      </c>
      <c r="AT267" s="19" t="str">
        <f t="shared" si="97"/>
        <v>AGA</v>
      </c>
      <c r="AU267" s="19" t="s">
        <v>1380</v>
      </c>
      <c r="AV267" s="19"/>
      <c r="AW267" s="19"/>
      <c r="AX267" s="19"/>
      <c r="AY267" s="19"/>
      <c r="AZ267" s="19"/>
      <c r="BA267" s="19" t="str">
        <f t="shared" ca="1" si="98"/>
        <v>A</v>
      </c>
      <c r="BB267" s="19" t="str">
        <f t="shared" ca="1" si="99"/>
        <v>G</v>
      </c>
      <c r="BC267" s="19" t="str">
        <f t="shared" ca="1" si="100"/>
        <v>A</v>
      </c>
      <c r="BD267" s="19" t="str">
        <f t="shared" ca="1" si="101"/>
        <v>AGA</v>
      </c>
      <c r="BE267" s="19" t="str">
        <f t="shared" ca="1" si="102"/>
        <v>R</v>
      </c>
      <c r="BF267" s="19"/>
      <c r="BG267" s="19"/>
      <c r="BH267" s="19"/>
      <c r="BI267" s="19"/>
      <c r="BJ267" s="19"/>
    </row>
    <row r="268" spans="1:62" x14ac:dyDescent="0.15">
      <c r="A268" s="19">
        <v>257</v>
      </c>
      <c r="B268" s="19">
        <v>0.30165500000123302</v>
      </c>
      <c r="C268" s="19">
        <v>0.25607750001555019</v>
      </c>
      <c r="D268" s="19">
        <v>-0.38464750000244408</v>
      </c>
      <c r="E268" s="19">
        <v>4.4952680000000003</v>
      </c>
      <c r="F268" s="19">
        <f ca="1">'result(Ti-Al)'!AK280</f>
        <v>4.8554089831386271</v>
      </c>
      <c r="G268" s="19"/>
      <c r="H268" s="19"/>
      <c r="I268" s="19"/>
      <c r="J268" s="19"/>
      <c r="K268" s="19"/>
      <c r="L268" s="19">
        <v>257</v>
      </c>
      <c r="M268" s="19" t="str">
        <f t="shared" si="82"/>
        <v>A</v>
      </c>
      <c r="N268" s="19" t="str">
        <f t="shared" si="83"/>
        <v>A</v>
      </c>
      <c r="O268" s="19" t="str">
        <f t="shared" si="84"/>
        <v>A</v>
      </c>
      <c r="P268" s="19" t="str">
        <f t="shared" si="85"/>
        <v>AAA</v>
      </c>
      <c r="Q268" s="19" t="str">
        <f t="shared" si="86"/>
        <v>K</v>
      </c>
      <c r="R268" s="19"/>
      <c r="S268" s="19"/>
      <c r="T268" s="19"/>
      <c r="U268" s="19"/>
      <c r="V268" s="19"/>
      <c r="W268" s="19" t="str">
        <f t="shared" si="87"/>
        <v>A</v>
      </c>
      <c r="X268" s="19" t="str">
        <f t="shared" si="88"/>
        <v>A</v>
      </c>
      <c r="Y268" s="19" t="str">
        <f t="shared" si="89"/>
        <v>A</v>
      </c>
      <c r="Z268" s="19" t="str">
        <f t="shared" si="90"/>
        <v>AAA</v>
      </c>
      <c r="AA268" s="19" t="str">
        <f t="shared" si="91"/>
        <v>K</v>
      </c>
      <c r="AB268" s="19"/>
      <c r="AC268" s="19"/>
      <c r="AD268" s="19"/>
      <c r="AE268" s="19"/>
      <c r="AF268" s="19"/>
      <c r="AG268" s="19" t="str">
        <f t="shared" si="92"/>
        <v>A</v>
      </c>
      <c r="AH268" s="19" t="str">
        <f t="shared" si="93"/>
        <v>G</v>
      </c>
      <c r="AI268" s="19" t="str">
        <f t="shared" si="94"/>
        <v>A</v>
      </c>
      <c r="AJ268" s="19" t="str">
        <f t="shared" si="95"/>
        <v>AGA</v>
      </c>
      <c r="AK268" s="19" t="str">
        <f t="shared" si="96"/>
        <v>R</v>
      </c>
      <c r="AL268" s="19"/>
      <c r="AM268" s="19"/>
      <c r="AN268" s="19"/>
      <c r="AO268" s="19"/>
      <c r="AP268" s="19"/>
      <c r="AQ268" s="19" t="s">
        <v>26</v>
      </c>
      <c r="AR268" s="19" t="s">
        <v>1360</v>
      </c>
      <c r="AS268" s="19" t="s">
        <v>26</v>
      </c>
      <c r="AT268" s="19" t="str">
        <f t="shared" si="97"/>
        <v>AGA</v>
      </c>
      <c r="AU268" s="19" t="s">
        <v>1380</v>
      </c>
      <c r="AV268" s="19"/>
      <c r="AW268" s="19"/>
      <c r="AX268" s="19"/>
      <c r="AY268" s="19"/>
      <c r="AZ268" s="19"/>
      <c r="BA268" s="19" t="str">
        <f t="shared" ca="1" si="98"/>
        <v>C</v>
      </c>
      <c r="BB268" s="19" t="str">
        <f t="shared" ca="1" si="99"/>
        <v>C</v>
      </c>
      <c r="BC268" s="19" t="str">
        <f t="shared" ca="1" si="100"/>
        <v>T</v>
      </c>
      <c r="BD268" s="19" t="str">
        <f t="shared" ca="1" si="101"/>
        <v>CCT</v>
      </c>
      <c r="BE268" s="19" t="str">
        <f t="shared" ca="1" si="102"/>
        <v>P</v>
      </c>
      <c r="BF268" s="19"/>
      <c r="BG268" s="19"/>
      <c r="BH268" s="19"/>
      <c r="BI268" s="19"/>
      <c r="BJ268" s="19"/>
    </row>
    <row r="269" spans="1:62" x14ac:dyDescent="0.15">
      <c r="A269" s="19">
        <v>258</v>
      </c>
      <c r="B269" s="19">
        <v>4.199655000000746</v>
      </c>
      <c r="C269" s="19">
        <v>-2.0959224999863579</v>
      </c>
      <c r="D269" s="19">
        <v>4.8783524999969075</v>
      </c>
      <c r="E269" s="19">
        <v>5.566268</v>
      </c>
      <c r="F269" s="19">
        <f ca="1">'result(Ti-Al)'!AK281</f>
        <v>1.7702635318055375</v>
      </c>
      <c r="G269" s="19"/>
      <c r="H269" s="19"/>
      <c r="I269" s="19"/>
      <c r="J269" s="19"/>
      <c r="K269" s="19"/>
      <c r="L269" s="19">
        <v>258</v>
      </c>
      <c r="M269" s="19" t="str">
        <f t="shared" ref="M269:M332" si="103">IF(OR(B269&gt;$B$4,$B$7&gt;B269),"T",IF(AND($B$4&gt;=B269,B269&gt;$B$5),"C",IF(AND($B$5&gt;=B269,B269&gt;=$B$6),"A",IF(AND($B$6&gt;B269,B269&gt;=$B$7),"G","error"))))</f>
        <v>C</v>
      </c>
      <c r="N269" s="19" t="str">
        <f t="shared" ref="N269:N332" si="104">IF(OR(B269&gt;$C$4,$C$7&gt;B269),"T",IF(AND($C$4&gt;=B269,B269&gt;$C$5),"C",IF(AND($C$5&gt;=B269,B269&gt;=$C$6),"A",IF(AND($C$6&gt;B269,B269&gt;=$C$7),"G","error"))))</f>
        <v>C</v>
      </c>
      <c r="O269" s="19" t="str">
        <f t="shared" ref="O269:O332" si="105">IF(OR(B269&gt;$D$4,$D$7&gt;B269),"T",IF(AND($D$4&gt;=B269,B269&gt;$D$5),"C",IF(AND($D$5&gt;=B269,B269&gt;=$D$6),"A",IF(AND($D$6&gt;B269,B269&gt;=$D$7),"G","error"))))</f>
        <v>T</v>
      </c>
      <c r="P269" s="19" t="str">
        <f t="shared" ref="P269:P332" si="106">M269&amp;N269&amp;O269</f>
        <v>CCT</v>
      </c>
      <c r="Q269" s="19" t="str">
        <f t="shared" ref="Q269:Q332" si="107">LOOKUP(P269,$H$12:$H$75,$I$12:$I$75)</f>
        <v>P</v>
      </c>
      <c r="R269" s="19"/>
      <c r="S269" s="19"/>
      <c r="T269" s="19"/>
      <c r="U269" s="19"/>
      <c r="V269" s="19"/>
      <c r="W269" s="19" t="str">
        <f t="shared" ref="W269:W332" si="108">IF(OR(C269&gt;$B$4,$B$7&gt;C269),"T",IF(AND($B$4&gt;=C269,C269&gt;$B$5),"C",IF(AND($B$5&gt;=C269,C269&gt;=$B$6),"A",IF(AND($B$6&gt;C269,C269&gt;=$B$7),"G","error"))))</f>
        <v>A</v>
      </c>
      <c r="X269" s="19" t="str">
        <f t="shared" ref="X269:X332" si="109">IF(OR(C269&gt;$C$4,$C$7&gt;C269),"T",IF(AND($C$4&gt;=C269,C269&gt;$C$5),"C",IF(AND($C$5&gt;=C269,C269&gt;=$C$6),"A",IF(AND($C$6&gt;C269,C269&gt;=$C$7),"G","error"))))</f>
        <v>G</v>
      </c>
      <c r="Y269" s="19" t="str">
        <f t="shared" ref="Y269:Y332" si="110">IF(OR(C269&gt;$D$4,$D$7&gt;C269),"T",IF(AND($D$4&gt;=C269,C269&gt;$D$5),"C",IF(AND($D$5&gt;=C269,C269&gt;=$D$6),"A",IF(AND($D$6&gt;C269,C269&gt;=$D$7),"G","error"))))</f>
        <v>A</v>
      </c>
      <c r="Z269" s="19" t="str">
        <f t="shared" ref="Z269:Z332" si="111">W269&amp;X269&amp;Y269</f>
        <v>AGA</v>
      </c>
      <c r="AA269" s="19" t="str">
        <f t="shared" ref="AA269:AA332" si="112">LOOKUP(Z269,$H$12:$H$75,$I$12:$I$75)</f>
        <v>R</v>
      </c>
      <c r="AB269" s="19"/>
      <c r="AC269" s="19"/>
      <c r="AD269" s="19"/>
      <c r="AE269" s="19"/>
      <c r="AF269" s="19"/>
      <c r="AG269" s="19" t="str">
        <f t="shared" ref="AG269:AG332" si="113">IF(OR(D269&gt;$B$4,$B$7&gt;D269),"T",IF(AND($B$4&gt;=D269,D269&gt;$B$5),"C",IF(AND($B$5&gt;=D269,D269&gt;=$B$6),"A",IF(AND($B$6&gt;D269,D269&gt;=$B$7),"G","error"))))</f>
        <v>C</v>
      </c>
      <c r="AH269" s="19" t="str">
        <f t="shared" ref="AH269:AH332" si="114">IF(OR(D269&gt;$C$4,$C$7&gt;D269),"T",IF(AND($C$4&gt;=D269,D269&gt;$C$5),"C",IF(AND($C$5&gt;=D269,D269&gt;=$C$6),"A",IF(AND($C$6&gt;D269,D269&gt;=$C$7),"G","error"))))</f>
        <v>C</v>
      </c>
      <c r="AI269" s="19" t="str">
        <f t="shared" ref="AI269:AI332" si="115">IF(OR(D269&gt;$D$4,$D$7&gt;D269),"T",IF(AND($D$4&gt;=D269,D269&gt;$D$5),"C",IF(AND($D$5&gt;=D269,D269&gt;=$D$6),"A",IF(AND($D$6&gt;D269,D269&gt;=$D$7),"G","error"))))</f>
        <v>T</v>
      </c>
      <c r="AJ269" s="19" t="str">
        <f t="shared" ref="AJ269:AJ332" si="116">AG269&amp;AH269&amp;AI269</f>
        <v>CCT</v>
      </c>
      <c r="AK269" s="19" t="str">
        <f t="shared" ref="AK269:AK332" si="117">LOOKUP(AJ269,$H$12:$H$75,$I$12:$I$75)</f>
        <v>P</v>
      </c>
      <c r="AL269" s="19"/>
      <c r="AM269" s="19"/>
      <c r="AN269" s="19"/>
      <c r="AO269" s="19"/>
      <c r="AP269" s="19"/>
      <c r="AQ269" s="19" t="s">
        <v>26</v>
      </c>
      <c r="AR269" s="19" t="s">
        <v>1360</v>
      </c>
      <c r="AS269" s="19" t="s">
        <v>26</v>
      </c>
      <c r="AT269" s="19" t="str">
        <f t="shared" ref="AT269:AT332" si="118">AQ269&amp;AR269&amp;AS269</f>
        <v>AGA</v>
      </c>
      <c r="AU269" s="19" t="s">
        <v>1380</v>
      </c>
      <c r="AV269" s="19"/>
      <c r="AW269" s="19"/>
      <c r="AX269" s="19"/>
      <c r="AY269" s="19"/>
      <c r="AZ269" s="19"/>
      <c r="BA269" s="19" t="str">
        <f t="shared" ref="BA269:BA332" ca="1" si="119">IF(OR(F269&gt;$B$4,$B$7&gt;F269),"T",IF(AND($B$4&gt;=F269,F269&gt;$B$5),"C",IF(AND($B$5&gt;=F269,F269&gt;=$B$6),"A",IF(AND($B$6&gt;F269,F269&gt;=$B$7),"G","error"))))</f>
        <v>A</v>
      </c>
      <c r="BB269" s="19" t="str">
        <f t="shared" ref="BB269:BB332" ca="1" si="120">IF(OR(F269&gt;$C$4,$C$7&gt;F269),"T",IF(AND($C$4&gt;=F269,F269&gt;$C$5),"C",IF(AND($C$5&gt;=F269,F269&gt;=$C$6),"A",IF(AND($C$6&gt;F269,F269&gt;=$C$7),"G","error"))))</f>
        <v>A</v>
      </c>
      <c r="BC269" s="19" t="str">
        <f t="shared" ref="BC269:BC332" ca="1" si="121">IF(OR(F269&gt;$D$4,$D$7&gt;F269),"T",IF(AND($D$4&gt;=F269,F269&gt;$D$5),"C",IF(AND($D$5&gt;=F269,F269&gt;=$D$6),"A",IF(AND($D$6&gt;F269,F269&gt;=$D$7),"G","error"))))</f>
        <v>C</v>
      </c>
      <c r="BD269" s="19" t="str">
        <f t="shared" ref="BD269:BD332" ca="1" si="122">BA269&amp;BB269&amp;BC269</f>
        <v>AAC</v>
      </c>
      <c r="BE269" s="19" t="str">
        <f t="shared" ref="BE269:BE332" ca="1" si="123">LOOKUP(BD269,$H$12:$H$75,$I$12:$I$75)</f>
        <v>N</v>
      </c>
      <c r="BF269" s="19"/>
      <c r="BG269" s="19"/>
      <c r="BH269" s="19"/>
      <c r="BI269" s="19"/>
      <c r="BJ269" s="19"/>
    </row>
    <row r="270" spans="1:62" x14ac:dyDescent="0.15">
      <c r="A270" s="19">
        <v>259</v>
      </c>
      <c r="B270" s="19">
        <v>4.0396549999996978</v>
      </c>
      <c r="C270" s="19">
        <v>2.4880775000148958</v>
      </c>
      <c r="D270" s="19">
        <v>4.0783524999952192</v>
      </c>
      <c r="E270" s="19">
        <v>0.444268</v>
      </c>
      <c r="F270" s="19">
        <f ca="1">'result(Ti-Al)'!AK282</f>
        <v>1.5872803218346396</v>
      </c>
      <c r="G270" s="19"/>
      <c r="H270" s="19"/>
      <c r="I270" s="19"/>
      <c r="J270" s="19"/>
      <c r="K270" s="19"/>
      <c r="L270" s="19">
        <v>259</v>
      </c>
      <c r="M270" s="19" t="str">
        <f t="shared" si="103"/>
        <v>C</v>
      </c>
      <c r="N270" s="19" t="str">
        <f t="shared" si="104"/>
        <v>C</v>
      </c>
      <c r="O270" s="19" t="str">
        <f t="shared" si="105"/>
        <v>T</v>
      </c>
      <c r="P270" s="19" t="str">
        <f t="shared" si="106"/>
        <v>CCT</v>
      </c>
      <c r="Q270" s="19" t="str">
        <f t="shared" si="107"/>
        <v>P</v>
      </c>
      <c r="R270" s="19"/>
      <c r="S270" s="19"/>
      <c r="T270" s="19"/>
      <c r="U270" s="19"/>
      <c r="V270" s="19"/>
      <c r="W270" s="19" t="str">
        <f t="shared" si="108"/>
        <v>A</v>
      </c>
      <c r="X270" s="19" t="str">
        <f t="shared" si="109"/>
        <v>C</v>
      </c>
      <c r="Y270" s="19" t="str">
        <f t="shared" si="110"/>
        <v>C</v>
      </c>
      <c r="Z270" s="19" t="str">
        <f t="shared" si="111"/>
        <v>ACC</v>
      </c>
      <c r="AA270" s="19" t="str">
        <f t="shared" si="112"/>
        <v>T</v>
      </c>
      <c r="AB270" s="19"/>
      <c r="AC270" s="19"/>
      <c r="AD270" s="19"/>
      <c r="AE270" s="19"/>
      <c r="AF270" s="19"/>
      <c r="AG270" s="19" t="str">
        <f t="shared" si="113"/>
        <v>C</v>
      </c>
      <c r="AH270" s="19" t="str">
        <f t="shared" si="114"/>
        <v>C</v>
      </c>
      <c r="AI270" s="19" t="str">
        <f t="shared" si="115"/>
        <v>T</v>
      </c>
      <c r="AJ270" s="19" t="str">
        <f t="shared" si="116"/>
        <v>CCT</v>
      </c>
      <c r="AK270" s="19" t="str">
        <f t="shared" si="117"/>
        <v>P</v>
      </c>
      <c r="AL270" s="19"/>
      <c r="AM270" s="19"/>
      <c r="AN270" s="19"/>
      <c r="AO270" s="19"/>
      <c r="AP270" s="19"/>
      <c r="AQ270" s="19" t="s">
        <v>26</v>
      </c>
      <c r="AR270" s="19" t="s">
        <v>1360</v>
      </c>
      <c r="AS270" s="19" t="s">
        <v>26</v>
      </c>
      <c r="AT270" s="19" t="str">
        <f t="shared" si="118"/>
        <v>AGA</v>
      </c>
      <c r="AU270" s="19" t="s">
        <v>1380</v>
      </c>
      <c r="AV270" s="19"/>
      <c r="AW270" s="19"/>
      <c r="AX270" s="19"/>
      <c r="AY270" s="19"/>
      <c r="AZ270" s="19"/>
      <c r="BA270" s="19" t="str">
        <f t="shared" ca="1" si="119"/>
        <v>A</v>
      </c>
      <c r="BB270" s="19" t="str">
        <f t="shared" ca="1" si="120"/>
        <v>A</v>
      </c>
      <c r="BC270" s="19" t="str">
        <f t="shared" ca="1" si="121"/>
        <v>C</v>
      </c>
      <c r="BD270" s="19" t="str">
        <f t="shared" ca="1" si="122"/>
        <v>AAC</v>
      </c>
      <c r="BE270" s="19" t="str">
        <f t="shared" ca="1" si="123"/>
        <v>N</v>
      </c>
      <c r="BF270" s="19"/>
      <c r="BG270" s="19"/>
      <c r="BH270" s="19"/>
      <c r="BI270" s="19"/>
      <c r="BJ270" s="19"/>
    </row>
    <row r="271" spans="1:62" x14ac:dyDescent="0.15">
      <c r="A271" s="19">
        <v>260</v>
      </c>
      <c r="B271" s="19">
        <v>5.4126550000006546</v>
      </c>
      <c r="C271" s="19">
        <v>3.7540775000159954</v>
      </c>
      <c r="D271" s="19">
        <v>4.8093524999970327</v>
      </c>
      <c r="E271" s="19">
        <v>-0.57372999999999996</v>
      </c>
      <c r="F271" s="19">
        <f ca="1">'result(Ti-Al)'!AK283</f>
        <v>-0.10235070681856162</v>
      </c>
      <c r="G271" s="19"/>
      <c r="H271" s="19"/>
      <c r="I271" s="19"/>
      <c r="J271" s="19"/>
      <c r="K271" s="19"/>
      <c r="L271" s="19">
        <v>260</v>
      </c>
      <c r="M271" s="19" t="str">
        <f t="shared" si="103"/>
        <v>C</v>
      </c>
      <c r="N271" s="19" t="str">
        <f t="shared" si="104"/>
        <v>C</v>
      </c>
      <c r="O271" s="19" t="str">
        <f t="shared" si="105"/>
        <v>T</v>
      </c>
      <c r="P271" s="19" t="str">
        <f t="shared" si="106"/>
        <v>CCT</v>
      </c>
      <c r="Q271" s="19" t="str">
        <f t="shared" si="107"/>
        <v>P</v>
      </c>
      <c r="R271" s="19"/>
      <c r="S271" s="19"/>
      <c r="T271" s="19"/>
      <c r="U271" s="19"/>
      <c r="V271" s="19"/>
      <c r="W271" s="19" t="str">
        <f t="shared" si="108"/>
        <v>C</v>
      </c>
      <c r="X271" s="19" t="str">
        <f t="shared" si="109"/>
        <v>C</v>
      </c>
      <c r="Y271" s="19" t="str">
        <f t="shared" si="110"/>
        <v>T</v>
      </c>
      <c r="Z271" s="19" t="str">
        <f t="shared" si="111"/>
        <v>CCT</v>
      </c>
      <c r="AA271" s="19" t="str">
        <f t="shared" si="112"/>
        <v>P</v>
      </c>
      <c r="AB271" s="19"/>
      <c r="AC271" s="19"/>
      <c r="AD271" s="19"/>
      <c r="AE271" s="19"/>
      <c r="AF271" s="19"/>
      <c r="AG271" s="19" t="str">
        <f t="shared" si="113"/>
        <v>C</v>
      </c>
      <c r="AH271" s="19" t="str">
        <f t="shared" si="114"/>
        <v>C</v>
      </c>
      <c r="AI271" s="19" t="str">
        <f t="shared" si="115"/>
        <v>T</v>
      </c>
      <c r="AJ271" s="19" t="str">
        <f t="shared" si="116"/>
        <v>CCT</v>
      </c>
      <c r="AK271" s="19" t="str">
        <f t="shared" si="117"/>
        <v>P</v>
      </c>
      <c r="AL271" s="19"/>
      <c r="AM271" s="19"/>
      <c r="AN271" s="19"/>
      <c r="AO271" s="19"/>
      <c r="AP271" s="19"/>
      <c r="AQ271" s="19" t="s">
        <v>26</v>
      </c>
      <c r="AR271" s="19" t="s">
        <v>1360</v>
      </c>
      <c r="AS271" s="19" t="s">
        <v>26</v>
      </c>
      <c r="AT271" s="19" t="str">
        <f t="shared" si="118"/>
        <v>AGA</v>
      </c>
      <c r="AU271" s="19" t="s">
        <v>1380</v>
      </c>
      <c r="AV271" s="19"/>
      <c r="AW271" s="19"/>
      <c r="AX271" s="19"/>
      <c r="AY271" s="19"/>
      <c r="AZ271" s="19"/>
      <c r="BA271" s="19" t="str">
        <f t="shared" ca="1" si="119"/>
        <v>A</v>
      </c>
      <c r="BB271" s="19" t="str">
        <f t="shared" ca="1" si="120"/>
        <v>G</v>
      </c>
      <c r="BC271" s="19" t="str">
        <f t="shared" ca="1" si="121"/>
        <v>A</v>
      </c>
      <c r="BD271" s="19" t="str">
        <f t="shared" ca="1" si="122"/>
        <v>AGA</v>
      </c>
      <c r="BE271" s="19" t="str">
        <f t="shared" ca="1" si="123"/>
        <v>R</v>
      </c>
      <c r="BF271" s="19"/>
      <c r="BG271" s="19"/>
      <c r="BH271" s="19"/>
      <c r="BI271" s="19"/>
      <c r="BJ271" s="19"/>
    </row>
    <row r="272" spans="1:62" x14ac:dyDescent="0.15">
      <c r="A272" s="19">
        <v>261</v>
      </c>
      <c r="B272" s="19">
        <v>3.5276549999991857</v>
      </c>
      <c r="C272" s="19">
        <v>2.3100775000166607</v>
      </c>
      <c r="D272" s="19">
        <v>1.1183524999971439</v>
      </c>
      <c r="E272" s="19">
        <v>3.2012679999999998</v>
      </c>
      <c r="F272" s="19">
        <f ca="1">'result(Ti-Al)'!AK284</f>
        <v>-1.3477734610348566</v>
      </c>
      <c r="G272" s="19"/>
      <c r="H272" s="19"/>
      <c r="I272" s="19"/>
      <c r="J272" s="19"/>
      <c r="K272" s="19"/>
      <c r="L272" s="19">
        <v>261</v>
      </c>
      <c r="M272" s="19" t="str">
        <f t="shared" si="103"/>
        <v>C</v>
      </c>
      <c r="N272" s="19" t="str">
        <f t="shared" si="104"/>
        <v>C</v>
      </c>
      <c r="O272" s="19" t="str">
        <f t="shared" si="105"/>
        <v>T</v>
      </c>
      <c r="P272" s="19" t="str">
        <f t="shared" si="106"/>
        <v>CCT</v>
      </c>
      <c r="Q272" s="19" t="str">
        <f t="shared" si="107"/>
        <v>P</v>
      </c>
      <c r="R272" s="19"/>
      <c r="S272" s="19"/>
      <c r="T272" s="19"/>
      <c r="U272" s="19"/>
      <c r="V272" s="19"/>
      <c r="W272" s="19" t="str">
        <f t="shared" si="108"/>
        <v>A</v>
      </c>
      <c r="X272" s="19" t="str">
        <f t="shared" si="109"/>
        <v>C</v>
      </c>
      <c r="Y272" s="19" t="str">
        <f t="shared" si="110"/>
        <v>C</v>
      </c>
      <c r="Z272" s="19" t="str">
        <f t="shared" si="111"/>
        <v>ACC</v>
      </c>
      <c r="AA272" s="19" t="str">
        <f t="shared" si="112"/>
        <v>T</v>
      </c>
      <c r="AB272" s="19"/>
      <c r="AC272" s="19"/>
      <c r="AD272" s="19"/>
      <c r="AE272" s="19"/>
      <c r="AF272" s="19"/>
      <c r="AG272" s="19" t="str">
        <f t="shared" si="113"/>
        <v>A</v>
      </c>
      <c r="AH272" s="19" t="str">
        <f t="shared" si="114"/>
        <v>A</v>
      </c>
      <c r="AI272" s="19" t="str">
        <f t="shared" si="115"/>
        <v>C</v>
      </c>
      <c r="AJ272" s="19" t="str">
        <f t="shared" si="116"/>
        <v>AAC</v>
      </c>
      <c r="AK272" s="19" t="str">
        <f t="shared" si="117"/>
        <v>N</v>
      </c>
      <c r="AL272" s="19"/>
      <c r="AM272" s="19"/>
      <c r="AN272" s="19"/>
      <c r="AO272" s="19"/>
      <c r="AP272" s="19"/>
      <c r="AQ272" s="19" t="s">
        <v>26</v>
      </c>
      <c r="AR272" s="19" t="s">
        <v>1360</v>
      </c>
      <c r="AS272" s="19" t="s">
        <v>26</v>
      </c>
      <c r="AT272" s="19" t="str">
        <f t="shared" si="118"/>
        <v>AGA</v>
      </c>
      <c r="AU272" s="19" t="s">
        <v>1380</v>
      </c>
      <c r="AV272" s="19"/>
      <c r="AW272" s="19"/>
      <c r="AX272" s="19"/>
      <c r="AY272" s="19"/>
      <c r="AZ272" s="19"/>
      <c r="BA272" s="19" t="str">
        <f t="shared" ca="1" si="119"/>
        <v>A</v>
      </c>
      <c r="BB272" s="19" t="str">
        <f t="shared" ca="1" si="120"/>
        <v>G</v>
      </c>
      <c r="BC272" s="19" t="str">
        <f t="shared" ca="1" si="121"/>
        <v>A</v>
      </c>
      <c r="BD272" s="19" t="str">
        <f t="shared" ca="1" si="122"/>
        <v>AGA</v>
      </c>
      <c r="BE272" s="19" t="str">
        <f t="shared" ca="1" si="123"/>
        <v>R</v>
      </c>
      <c r="BF272" s="19"/>
      <c r="BG272" s="19"/>
      <c r="BH272" s="19"/>
      <c r="BI272" s="19"/>
      <c r="BJ272" s="19"/>
    </row>
    <row r="273" spans="1:62" x14ac:dyDescent="0.15">
      <c r="A273" s="19">
        <v>262</v>
      </c>
      <c r="B273" s="19">
        <v>1.5396549999984188</v>
      </c>
      <c r="C273" s="19">
        <v>2.9290775000134772</v>
      </c>
      <c r="D273" s="19">
        <v>-2.2756475000029752</v>
      </c>
      <c r="E273" s="19">
        <v>1.977268</v>
      </c>
      <c r="F273" s="19">
        <f ca="1">'result(Ti-Al)'!AK285</f>
        <v>1.3174930207516489</v>
      </c>
      <c r="G273" s="19"/>
      <c r="H273" s="19"/>
      <c r="I273" s="19"/>
      <c r="J273" s="19"/>
      <c r="K273" s="19"/>
      <c r="L273" s="19">
        <v>262</v>
      </c>
      <c r="M273" s="19" t="str">
        <f t="shared" si="103"/>
        <v>A</v>
      </c>
      <c r="N273" s="19" t="str">
        <f t="shared" si="104"/>
        <v>A</v>
      </c>
      <c r="O273" s="19" t="str">
        <f t="shared" si="105"/>
        <v>C</v>
      </c>
      <c r="P273" s="19" t="str">
        <f t="shared" si="106"/>
        <v>AAC</v>
      </c>
      <c r="Q273" s="19" t="str">
        <f t="shared" si="107"/>
        <v>N</v>
      </c>
      <c r="R273" s="19"/>
      <c r="S273" s="19"/>
      <c r="T273" s="19"/>
      <c r="U273" s="19"/>
      <c r="V273" s="19"/>
      <c r="W273" s="19" t="str">
        <f t="shared" si="108"/>
        <v>A</v>
      </c>
      <c r="X273" s="19" t="str">
        <f t="shared" si="109"/>
        <v>C</v>
      </c>
      <c r="Y273" s="19" t="str">
        <f t="shared" si="110"/>
        <v>C</v>
      </c>
      <c r="Z273" s="19" t="str">
        <f t="shared" si="111"/>
        <v>ACC</v>
      </c>
      <c r="AA273" s="19" t="str">
        <f t="shared" si="112"/>
        <v>T</v>
      </c>
      <c r="AB273" s="19"/>
      <c r="AC273" s="19"/>
      <c r="AD273" s="19"/>
      <c r="AE273" s="19"/>
      <c r="AF273" s="19"/>
      <c r="AG273" s="19" t="str">
        <f t="shared" si="113"/>
        <v>A</v>
      </c>
      <c r="AH273" s="19" t="str">
        <f t="shared" si="114"/>
        <v>G</v>
      </c>
      <c r="AI273" s="19" t="str">
        <f t="shared" si="115"/>
        <v>A</v>
      </c>
      <c r="AJ273" s="19" t="str">
        <f t="shared" si="116"/>
        <v>AGA</v>
      </c>
      <c r="AK273" s="19" t="str">
        <f t="shared" si="117"/>
        <v>R</v>
      </c>
      <c r="AL273" s="19"/>
      <c r="AM273" s="19"/>
      <c r="AN273" s="19"/>
      <c r="AO273" s="19"/>
      <c r="AP273" s="19"/>
      <c r="AQ273" s="19" t="s">
        <v>26</v>
      </c>
      <c r="AR273" s="19" t="s">
        <v>1360</v>
      </c>
      <c r="AS273" s="19" t="s">
        <v>26</v>
      </c>
      <c r="AT273" s="19" t="str">
        <f t="shared" si="118"/>
        <v>AGA</v>
      </c>
      <c r="AU273" s="19" t="s">
        <v>1380</v>
      </c>
      <c r="AV273" s="19"/>
      <c r="AW273" s="19"/>
      <c r="AX273" s="19"/>
      <c r="AY273" s="19"/>
      <c r="AZ273" s="19"/>
      <c r="BA273" s="19" t="str">
        <f t="shared" ca="1" si="119"/>
        <v>A</v>
      </c>
      <c r="BB273" s="19" t="str">
        <f t="shared" ca="1" si="120"/>
        <v>A</v>
      </c>
      <c r="BC273" s="19" t="str">
        <f t="shared" ca="1" si="121"/>
        <v>C</v>
      </c>
      <c r="BD273" s="19" t="str">
        <f t="shared" ca="1" si="122"/>
        <v>AAC</v>
      </c>
      <c r="BE273" s="19" t="str">
        <f t="shared" ca="1" si="123"/>
        <v>N</v>
      </c>
      <c r="BF273" s="19"/>
      <c r="BG273" s="19"/>
      <c r="BH273" s="19"/>
      <c r="BI273" s="19"/>
      <c r="BJ273" s="19"/>
    </row>
    <row r="274" spans="1:62" x14ac:dyDescent="0.15">
      <c r="A274" s="19">
        <v>263</v>
      </c>
      <c r="B274" s="19">
        <v>3.3036549999998499</v>
      </c>
      <c r="C274" s="19">
        <v>-1.9579224999866085</v>
      </c>
      <c r="D274" s="19">
        <v>1.7253524999958358</v>
      </c>
      <c r="E274" s="19">
        <v>2.2462680000000002</v>
      </c>
      <c r="F274" s="19">
        <f ca="1">'result(Ti-Al)'!AK286</f>
        <v>1.0676056746411871</v>
      </c>
      <c r="G274" s="19"/>
      <c r="H274" s="19"/>
      <c r="I274" s="19"/>
      <c r="J274" s="19"/>
      <c r="K274" s="19"/>
      <c r="L274" s="19">
        <v>263</v>
      </c>
      <c r="M274" s="19" t="str">
        <f t="shared" si="103"/>
        <v>C</v>
      </c>
      <c r="N274" s="19" t="str">
        <f t="shared" si="104"/>
        <v>C</v>
      </c>
      <c r="O274" s="19" t="str">
        <f t="shared" si="105"/>
        <v>C</v>
      </c>
      <c r="P274" s="19" t="str">
        <f t="shared" si="106"/>
        <v>CCC</v>
      </c>
      <c r="Q274" s="19" t="str">
        <f t="shared" si="107"/>
        <v>P</v>
      </c>
      <c r="R274" s="19"/>
      <c r="S274" s="19"/>
      <c r="T274" s="19"/>
      <c r="U274" s="19"/>
      <c r="V274" s="19"/>
      <c r="W274" s="19" t="str">
        <f t="shared" si="108"/>
        <v>A</v>
      </c>
      <c r="X274" s="19" t="str">
        <f t="shared" si="109"/>
        <v>G</v>
      </c>
      <c r="Y274" s="19" t="str">
        <f t="shared" si="110"/>
        <v>A</v>
      </c>
      <c r="Z274" s="19" t="str">
        <f t="shared" si="111"/>
        <v>AGA</v>
      </c>
      <c r="AA274" s="19" t="str">
        <f t="shared" si="112"/>
        <v>R</v>
      </c>
      <c r="AB274" s="19"/>
      <c r="AC274" s="19"/>
      <c r="AD274" s="19"/>
      <c r="AE274" s="19"/>
      <c r="AF274" s="19"/>
      <c r="AG274" s="19" t="str">
        <f t="shared" si="113"/>
        <v>A</v>
      </c>
      <c r="AH274" s="19" t="str">
        <f t="shared" si="114"/>
        <v>A</v>
      </c>
      <c r="AI274" s="19" t="str">
        <f t="shared" si="115"/>
        <v>C</v>
      </c>
      <c r="AJ274" s="19" t="str">
        <f t="shared" si="116"/>
        <v>AAC</v>
      </c>
      <c r="AK274" s="19" t="str">
        <f t="shared" si="117"/>
        <v>N</v>
      </c>
      <c r="AL274" s="19"/>
      <c r="AM274" s="19"/>
      <c r="AN274" s="19"/>
      <c r="AO274" s="19"/>
      <c r="AP274" s="19"/>
      <c r="AQ274" s="19" t="s">
        <v>26</v>
      </c>
      <c r="AR274" s="19" t="s">
        <v>1360</v>
      </c>
      <c r="AS274" s="19" t="s">
        <v>26</v>
      </c>
      <c r="AT274" s="19" t="str">
        <f t="shared" si="118"/>
        <v>AGA</v>
      </c>
      <c r="AU274" s="19" t="s">
        <v>1380</v>
      </c>
      <c r="AV274" s="19"/>
      <c r="AW274" s="19"/>
      <c r="AX274" s="19"/>
      <c r="AY274" s="19"/>
      <c r="AZ274" s="19"/>
      <c r="BA274" s="19" t="str">
        <f t="shared" ca="1" si="119"/>
        <v>A</v>
      </c>
      <c r="BB274" s="19" t="str">
        <f t="shared" ca="1" si="120"/>
        <v>A</v>
      </c>
      <c r="BC274" s="19" t="str">
        <f t="shared" ca="1" si="121"/>
        <v>C</v>
      </c>
      <c r="BD274" s="19" t="str">
        <f t="shared" ca="1" si="122"/>
        <v>AAC</v>
      </c>
      <c r="BE274" s="19" t="str">
        <f t="shared" ca="1" si="123"/>
        <v>N</v>
      </c>
      <c r="BF274" s="19"/>
      <c r="BG274" s="19"/>
      <c r="BH274" s="19"/>
      <c r="BI274" s="19"/>
      <c r="BJ274" s="19"/>
    </row>
    <row r="275" spans="1:62" x14ac:dyDescent="0.15">
      <c r="A275" s="19">
        <v>264</v>
      </c>
      <c r="B275" s="19">
        <v>5.2436550000010129</v>
      </c>
      <c r="C275" s="19">
        <v>2.339077500014497</v>
      </c>
      <c r="D275" s="19">
        <v>1.7323524999959261</v>
      </c>
      <c r="E275" s="19">
        <v>5.7132680000000002</v>
      </c>
      <c r="F275" s="19">
        <f ca="1">'result(Ti-Al)'!AK287</f>
        <v>1.5711009796057029</v>
      </c>
      <c r="G275" s="19"/>
      <c r="H275" s="19"/>
      <c r="I275" s="19"/>
      <c r="J275" s="19"/>
      <c r="K275" s="19"/>
      <c r="L275" s="19">
        <v>264</v>
      </c>
      <c r="M275" s="19" t="str">
        <f t="shared" si="103"/>
        <v>C</v>
      </c>
      <c r="N275" s="19" t="str">
        <f t="shared" si="104"/>
        <v>C</v>
      </c>
      <c r="O275" s="19" t="str">
        <f t="shared" si="105"/>
        <v>T</v>
      </c>
      <c r="P275" s="19" t="str">
        <f t="shared" si="106"/>
        <v>CCT</v>
      </c>
      <c r="Q275" s="19" t="str">
        <f t="shared" si="107"/>
        <v>P</v>
      </c>
      <c r="R275" s="19"/>
      <c r="S275" s="19"/>
      <c r="T275" s="19"/>
      <c r="U275" s="19"/>
      <c r="V275" s="19"/>
      <c r="W275" s="19" t="str">
        <f t="shared" si="108"/>
        <v>A</v>
      </c>
      <c r="X275" s="19" t="str">
        <f t="shared" si="109"/>
        <v>C</v>
      </c>
      <c r="Y275" s="19" t="str">
        <f t="shared" si="110"/>
        <v>C</v>
      </c>
      <c r="Z275" s="19" t="str">
        <f t="shared" si="111"/>
        <v>ACC</v>
      </c>
      <c r="AA275" s="19" t="str">
        <f t="shared" si="112"/>
        <v>T</v>
      </c>
      <c r="AB275" s="19"/>
      <c r="AC275" s="19"/>
      <c r="AD275" s="19"/>
      <c r="AE275" s="19"/>
      <c r="AF275" s="19"/>
      <c r="AG275" s="19" t="str">
        <f t="shared" si="113"/>
        <v>A</v>
      </c>
      <c r="AH275" s="19" t="str">
        <f t="shared" si="114"/>
        <v>A</v>
      </c>
      <c r="AI275" s="19" t="str">
        <f t="shared" si="115"/>
        <v>C</v>
      </c>
      <c r="AJ275" s="19" t="str">
        <f t="shared" si="116"/>
        <v>AAC</v>
      </c>
      <c r="AK275" s="19" t="str">
        <f t="shared" si="117"/>
        <v>N</v>
      </c>
      <c r="AL275" s="19"/>
      <c r="AM275" s="19"/>
      <c r="AN275" s="19"/>
      <c r="AO275" s="19"/>
      <c r="AP275" s="19"/>
      <c r="AQ275" s="19" t="s">
        <v>26</v>
      </c>
      <c r="AR275" s="19" t="s">
        <v>1360</v>
      </c>
      <c r="AS275" s="19" t="s">
        <v>26</v>
      </c>
      <c r="AT275" s="19" t="str">
        <f t="shared" si="118"/>
        <v>AGA</v>
      </c>
      <c r="AU275" s="19" t="s">
        <v>1380</v>
      </c>
      <c r="AV275" s="19"/>
      <c r="AW275" s="19"/>
      <c r="AX275" s="19"/>
      <c r="AY275" s="19"/>
      <c r="AZ275" s="19"/>
      <c r="BA275" s="19" t="str">
        <f t="shared" ca="1" si="119"/>
        <v>A</v>
      </c>
      <c r="BB275" s="19" t="str">
        <f t="shared" ca="1" si="120"/>
        <v>A</v>
      </c>
      <c r="BC275" s="19" t="str">
        <f t="shared" ca="1" si="121"/>
        <v>C</v>
      </c>
      <c r="BD275" s="19" t="str">
        <f t="shared" ca="1" si="122"/>
        <v>AAC</v>
      </c>
      <c r="BE275" s="19" t="str">
        <f t="shared" ca="1" si="123"/>
        <v>N</v>
      </c>
      <c r="BF275" s="19"/>
      <c r="BG275" s="19"/>
      <c r="BH275" s="19"/>
      <c r="BI275" s="19"/>
      <c r="BJ275" s="19"/>
    </row>
    <row r="276" spans="1:62" x14ac:dyDescent="0.15">
      <c r="A276" s="19">
        <v>265</v>
      </c>
      <c r="B276" s="19">
        <v>2.2096550000014759</v>
      </c>
      <c r="C276" s="19">
        <v>1.9340775000138422</v>
      </c>
      <c r="D276" s="19">
        <v>0.89035249999724897</v>
      </c>
      <c r="E276" s="19">
        <v>-1.14873</v>
      </c>
      <c r="F276" s="19">
        <f ca="1">'result(Ti-Al)'!AK288</f>
        <v>9.1118312269811153E-2</v>
      </c>
      <c r="G276" s="19"/>
      <c r="H276" s="19"/>
      <c r="I276" s="19"/>
      <c r="J276" s="19"/>
      <c r="K276" s="19"/>
      <c r="L276" s="19">
        <v>265</v>
      </c>
      <c r="M276" s="19" t="str">
        <f t="shared" si="103"/>
        <v>A</v>
      </c>
      <c r="N276" s="19" t="str">
        <f t="shared" si="104"/>
        <v>C</v>
      </c>
      <c r="O276" s="19" t="str">
        <f t="shared" si="105"/>
        <v>C</v>
      </c>
      <c r="P276" s="19" t="str">
        <f t="shared" si="106"/>
        <v>ACC</v>
      </c>
      <c r="Q276" s="19" t="str">
        <f t="shared" si="107"/>
        <v>T</v>
      </c>
      <c r="R276" s="19"/>
      <c r="S276" s="19"/>
      <c r="T276" s="19"/>
      <c r="U276" s="19"/>
      <c r="V276" s="19"/>
      <c r="W276" s="19" t="str">
        <f t="shared" si="108"/>
        <v>A</v>
      </c>
      <c r="X276" s="19" t="str">
        <f t="shared" si="109"/>
        <v>A</v>
      </c>
      <c r="Y276" s="19" t="str">
        <f t="shared" si="110"/>
        <v>C</v>
      </c>
      <c r="Z276" s="19" t="str">
        <f t="shared" si="111"/>
        <v>AAC</v>
      </c>
      <c r="AA276" s="19" t="str">
        <f t="shared" si="112"/>
        <v>N</v>
      </c>
      <c r="AB276" s="19"/>
      <c r="AC276" s="19"/>
      <c r="AD276" s="19"/>
      <c r="AE276" s="19"/>
      <c r="AF276" s="19"/>
      <c r="AG276" s="19" t="str">
        <f t="shared" si="113"/>
        <v>A</v>
      </c>
      <c r="AH276" s="19" t="str">
        <f t="shared" si="114"/>
        <v>A</v>
      </c>
      <c r="AI276" s="19" t="str">
        <f t="shared" si="115"/>
        <v>A</v>
      </c>
      <c r="AJ276" s="19" t="str">
        <f t="shared" si="116"/>
        <v>AAA</v>
      </c>
      <c r="AK276" s="19" t="str">
        <f t="shared" si="117"/>
        <v>K</v>
      </c>
      <c r="AL276" s="19"/>
      <c r="AM276" s="19"/>
      <c r="AN276" s="19"/>
      <c r="AO276" s="19"/>
      <c r="AP276" s="19"/>
      <c r="AQ276" s="19" t="s">
        <v>26</v>
      </c>
      <c r="AR276" s="19" t="s">
        <v>1360</v>
      </c>
      <c r="AS276" s="19" t="s">
        <v>26</v>
      </c>
      <c r="AT276" s="19" t="str">
        <f t="shared" si="118"/>
        <v>AGA</v>
      </c>
      <c r="AU276" s="19" t="s">
        <v>1380</v>
      </c>
      <c r="AV276" s="19"/>
      <c r="AW276" s="19"/>
      <c r="AX276" s="19"/>
      <c r="AY276" s="19"/>
      <c r="AZ276" s="19"/>
      <c r="BA276" s="19" t="str">
        <f t="shared" ca="1" si="119"/>
        <v>A</v>
      </c>
      <c r="BB276" s="19" t="str">
        <f t="shared" ca="1" si="120"/>
        <v>A</v>
      </c>
      <c r="BC276" s="19" t="str">
        <f t="shared" ca="1" si="121"/>
        <v>A</v>
      </c>
      <c r="BD276" s="19" t="str">
        <f t="shared" ca="1" si="122"/>
        <v>AAA</v>
      </c>
      <c r="BE276" s="19" t="str">
        <f t="shared" ca="1" si="123"/>
        <v>K</v>
      </c>
      <c r="BF276" s="19"/>
      <c r="BG276" s="19"/>
      <c r="BH276" s="19"/>
      <c r="BI276" s="19"/>
      <c r="BJ276" s="19"/>
    </row>
    <row r="277" spans="1:62" x14ac:dyDescent="0.15">
      <c r="A277" s="19">
        <v>266</v>
      </c>
      <c r="B277" s="19">
        <v>4.1096550000006005</v>
      </c>
      <c r="C277" s="19">
        <v>2.2170775000134313</v>
      </c>
      <c r="D277" s="19">
        <v>0.36235249999805319</v>
      </c>
      <c r="E277" s="19">
        <v>1.681268</v>
      </c>
      <c r="F277" s="19">
        <f ca="1">'result(Ti-Al)'!AK289</f>
        <v>-3.4006130969531645</v>
      </c>
      <c r="G277" s="19"/>
      <c r="H277" s="19"/>
      <c r="I277" s="19"/>
      <c r="J277" s="19"/>
      <c r="K277" s="19"/>
      <c r="L277" s="19">
        <v>266</v>
      </c>
      <c r="M277" s="19" t="str">
        <f t="shared" si="103"/>
        <v>C</v>
      </c>
      <c r="N277" s="19" t="str">
        <f t="shared" si="104"/>
        <v>C</v>
      </c>
      <c r="O277" s="19" t="str">
        <f t="shared" si="105"/>
        <v>T</v>
      </c>
      <c r="P277" s="19" t="str">
        <f t="shared" si="106"/>
        <v>CCT</v>
      </c>
      <c r="Q277" s="19" t="str">
        <f t="shared" si="107"/>
        <v>P</v>
      </c>
      <c r="R277" s="19"/>
      <c r="S277" s="19"/>
      <c r="T277" s="19"/>
      <c r="U277" s="19"/>
      <c r="V277" s="19"/>
      <c r="W277" s="19" t="str">
        <f t="shared" si="108"/>
        <v>A</v>
      </c>
      <c r="X277" s="19" t="str">
        <f t="shared" si="109"/>
        <v>C</v>
      </c>
      <c r="Y277" s="19" t="str">
        <f t="shared" si="110"/>
        <v>C</v>
      </c>
      <c r="Z277" s="19" t="str">
        <f t="shared" si="111"/>
        <v>ACC</v>
      </c>
      <c r="AA277" s="19" t="str">
        <f t="shared" si="112"/>
        <v>T</v>
      </c>
      <c r="AB277" s="19"/>
      <c r="AC277" s="19"/>
      <c r="AD277" s="19"/>
      <c r="AE277" s="19"/>
      <c r="AF277" s="19"/>
      <c r="AG277" s="19" t="str">
        <f t="shared" si="113"/>
        <v>A</v>
      </c>
      <c r="AH277" s="19" t="str">
        <f t="shared" si="114"/>
        <v>A</v>
      </c>
      <c r="AI277" s="19" t="str">
        <f t="shared" si="115"/>
        <v>A</v>
      </c>
      <c r="AJ277" s="19" t="str">
        <f t="shared" si="116"/>
        <v>AAA</v>
      </c>
      <c r="AK277" s="19" t="str">
        <f t="shared" si="117"/>
        <v>K</v>
      </c>
      <c r="AL277" s="19"/>
      <c r="AM277" s="19"/>
      <c r="AN277" s="19"/>
      <c r="AO277" s="19"/>
      <c r="AP277" s="19"/>
      <c r="AQ277" s="19" t="s">
        <v>26</v>
      </c>
      <c r="AR277" s="19" t="s">
        <v>1360</v>
      </c>
      <c r="AS277" s="19" t="s">
        <v>26</v>
      </c>
      <c r="AT277" s="19" t="str">
        <f t="shared" si="118"/>
        <v>AGA</v>
      </c>
      <c r="AU277" s="19" t="s">
        <v>1380</v>
      </c>
      <c r="AV277" s="19"/>
      <c r="AW277" s="19"/>
      <c r="AX277" s="19"/>
      <c r="AY277" s="19"/>
      <c r="AZ277" s="19"/>
      <c r="BA277" s="19" t="str">
        <f t="shared" ca="1" si="119"/>
        <v>G</v>
      </c>
      <c r="BB277" s="19" t="str">
        <f t="shared" ca="1" si="120"/>
        <v>G</v>
      </c>
      <c r="BC277" s="19" t="str">
        <f t="shared" ca="1" si="121"/>
        <v>G</v>
      </c>
      <c r="BD277" s="19" t="str">
        <f t="shared" ca="1" si="122"/>
        <v>GGG</v>
      </c>
      <c r="BE277" s="19" t="str">
        <f t="shared" ca="1" si="123"/>
        <v>G</v>
      </c>
      <c r="BF277" s="19"/>
      <c r="BG277" s="19"/>
      <c r="BH277" s="19"/>
      <c r="BI277" s="19"/>
      <c r="BJ277" s="19"/>
    </row>
    <row r="278" spans="1:62" x14ac:dyDescent="0.15">
      <c r="A278" s="19">
        <v>267</v>
      </c>
      <c r="B278" s="19">
        <v>0.4826549999989993</v>
      </c>
      <c r="C278" s="19">
        <v>1.0340775000159397</v>
      </c>
      <c r="D278" s="19">
        <v>-0.8656475000030639</v>
      </c>
      <c r="E278" s="19">
        <v>0.96426800000000001</v>
      </c>
      <c r="F278" s="19">
        <f ca="1">'result(Ti-Al)'!AK290</f>
        <v>1.9592862552411581</v>
      </c>
      <c r="G278" s="19"/>
      <c r="H278" s="19"/>
      <c r="I278" s="19"/>
      <c r="J278" s="19"/>
      <c r="K278" s="19"/>
      <c r="L278" s="19">
        <v>267</v>
      </c>
      <c r="M278" s="19" t="str">
        <f t="shared" si="103"/>
        <v>A</v>
      </c>
      <c r="N278" s="19" t="str">
        <f t="shared" si="104"/>
        <v>A</v>
      </c>
      <c r="O278" s="19" t="str">
        <f t="shared" si="105"/>
        <v>A</v>
      </c>
      <c r="P278" s="19" t="str">
        <f t="shared" si="106"/>
        <v>AAA</v>
      </c>
      <c r="Q278" s="19" t="str">
        <f t="shared" si="107"/>
        <v>K</v>
      </c>
      <c r="R278" s="19"/>
      <c r="S278" s="19"/>
      <c r="T278" s="19"/>
      <c r="U278" s="19"/>
      <c r="V278" s="19"/>
      <c r="W278" s="19" t="str">
        <f t="shared" si="108"/>
        <v>A</v>
      </c>
      <c r="X278" s="19" t="str">
        <f t="shared" si="109"/>
        <v>A</v>
      </c>
      <c r="Y278" s="19" t="str">
        <f t="shared" si="110"/>
        <v>C</v>
      </c>
      <c r="Z278" s="19" t="str">
        <f t="shared" si="111"/>
        <v>AAC</v>
      </c>
      <c r="AA278" s="19" t="str">
        <f t="shared" si="112"/>
        <v>N</v>
      </c>
      <c r="AB278" s="19"/>
      <c r="AC278" s="19"/>
      <c r="AD278" s="19"/>
      <c r="AE278" s="19"/>
      <c r="AF278" s="19"/>
      <c r="AG278" s="19" t="str">
        <f t="shared" si="113"/>
        <v>A</v>
      </c>
      <c r="AH278" s="19" t="str">
        <f t="shared" si="114"/>
        <v>G</v>
      </c>
      <c r="AI278" s="19" t="str">
        <f t="shared" si="115"/>
        <v>A</v>
      </c>
      <c r="AJ278" s="19" t="str">
        <f t="shared" si="116"/>
        <v>AGA</v>
      </c>
      <c r="AK278" s="19" t="str">
        <f t="shared" si="117"/>
        <v>R</v>
      </c>
      <c r="AL278" s="19"/>
      <c r="AM278" s="19"/>
      <c r="AN278" s="19"/>
      <c r="AO278" s="19"/>
      <c r="AP278" s="19"/>
      <c r="AQ278" s="19" t="s">
        <v>26</v>
      </c>
      <c r="AR278" s="19" t="s">
        <v>1360</v>
      </c>
      <c r="AS278" s="19" t="s">
        <v>26</v>
      </c>
      <c r="AT278" s="19" t="str">
        <f t="shared" si="118"/>
        <v>AGA</v>
      </c>
      <c r="AU278" s="19" t="s">
        <v>1380</v>
      </c>
      <c r="AV278" s="19"/>
      <c r="AW278" s="19"/>
      <c r="AX278" s="19"/>
      <c r="AY278" s="19"/>
      <c r="AZ278" s="19"/>
      <c r="BA278" s="19" t="str">
        <f t="shared" ca="1" si="119"/>
        <v>A</v>
      </c>
      <c r="BB278" s="19" t="str">
        <f t="shared" ca="1" si="120"/>
        <v>A</v>
      </c>
      <c r="BC278" s="19" t="str">
        <f t="shared" ca="1" si="121"/>
        <v>C</v>
      </c>
      <c r="BD278" s="19" t="str">
        <f t="shared" ca="1" si="122"/>
        <v>AAC</v>
      </c>
      <c r="BE278" s="19" t="str">
        <f t="shared" ca="1" si="123"/>
        <v>N</v>
      </c>
      <c r="BF278" s="19"/>
      <c r="BG278" s="19"/>
      <c r="BH278" s="19"/>
      <c r="BI278" s="19"/>
      <c r="BJ278" s="19"/>
    </row>
    <row r="279" spans="1:62" x14ac:dyDescent="0.15">
      <c r="A279" s="19">
        <v>268</v>
      </c>
      <c r="B279" s="19">
        <v>0.43365499999836743</v>
      </c>
      <c r="C279" s="19">
        <v>-0.7489224999837063</v>
      </c>
      <c r="D279" s="19">
        <v>0.53835249999778512</v>
      </c>
      <c r="E279" s="19">
        <v>0.91226799999999997</v>
      </c>
      <c r="F279" s="19">
        <f ca="1">'result(Ti-Al)'!AK291</f>
        <v>-0.72433183950995539</v>
      </c>
      <c r="G279" s="19"/>
      <c r="H279" s="19"/>
      <c r="I279" s="19"/>
      <c r="J279" s="19"/>
      <c r="K279" s="19"/>
      <c r="L279" s="19">
        <v>268</v>
      </c>
      <c r="M279" s="19" t="str">
        <f t="shared" si="103"/>
        <v>A</v>
      </c>
      <c r="N279" s="19" t="str">
        <f t="shared" si="104"/>
        <v>A</v>
      </c>
      <c r="O279" s="19" t="str">
        <f t="shared" si="105"/>
        <v>A</v>
      </c>
      <c r="P279" s="19" t="str">
        <f t="shared" si="106"/>
        <v>AAA</v>
      </c>
      <c r="Q279" s="19" t="str">
        <f t="shared" si="107"/>
        <v>K</v>
      </c>
      <c r="R279" s="19"/>
      <c r="S279" s="19"/>
      <c r="T279" s="19"/>
      <c r="U279" s="19"/>
      <c r="V279" s="19"/>
      <c r="W279" s="19" t="str">
        <f t="shared" si="108"/>
        <v>A</v>
      </c>
      <c r="X279" s="19" t="str">
        <f t="shared" si="109"/>
        <v>G</v>
      </c>
      <c r="Y279" s="19" t="str">
        <f t="shared" si="110"/>
        <v>A</v>
      </c>
      <c r="Z279" s="19" t="str">
        <f t="shared" si="111"/>
        <v>AGA</v>
      </c>
      <c r="AA279" s="19" t="str">
        <f t="shared" si="112"/>
        <v>R</v>
      </c>
      <c r="AB279" s="19"/>
      <c r="AC279" s="19"/>
      <c r="AD279" s="19"/>
      <c r="AE279" s="19"/>
      <c r="AF279" s="19"/>
      <c r="AG279" s="19" t="str">
        <f t="shared" si="113"/>
        <v>A</v>
      </c>
      <c r="AH279" s="19" t="str">
        <f t="shared" si="114"/>
        <v>A</v>
      </c>
      <c r="AI279" s="19" t="str">
        <f t="shared" si="115"/>
        <v>A</v>
      </c>
      <c r="AJ279" s="19" t="str">
        <f t="shared" si="116"/>
        <v>AAA</v>
      </c>
      <c r="AK279" s="19" t="str">
        <f t="shared" si="117"/>
        <v>K</v>
      </c>
      <c r="AL279" s="19"/>
      <c r="AM279" s="19"/>
      <c r="AN279" s="19"/>
      <c r="AO279" s="19"/>
      <c r="AP279" s="19"/>
      <c r="AQ279" s="19" t="s">
        <v>26</v>
      </c>
      <c r="AR279" s="19" t="s">
        <v>1360</v>
      </c>
      <c r="AS279" s="19" t="s">
        <v>26</v>
      </c>
      <c r="AT279" s="19" t="str">
        <f t="shared" si="118"/>
        <v>AGA</v>
      </c>
      <c r="AU279" s="19" t="s">
        <v>1380</v>
      </c>
      <c r="AV279" s="19"/>
      <c r="AW279" s="19"/>
      <c r="AX279" s="19"/>
      <c r="AY279" s="19"/>
      <c r="AZ279" s="19"/>
      <c r="BA279" s="19" t="str">
        <f t="shared" ca="1" si="119"/>
        <v>A</v>
      </c>
      <c r="BB279" s="19" t="str">
        <f t="shared" ca="1" si="120"/>
        <v>G</v>
      </c>
      <c r="BC279" s="19" t="str">
        <f t="shared" ca="1" si="121"/>
        <v>A</v>
      </c>
      <c r="BD279" s="19" t="str">
        <f t="shared" ca="1" si="122"/>
        <v>AGA</v>
      </c>
      <c r="BE279" s="19" t="str">
        <f t="shared" ca="1" si="123"/>
        <v>R</v>
      </c>
      <c r="BF279" s="19"/>
      <c r="BG279" s="19"/>
      <c r="BH279" s="19"/>
      <c r="BI279" s="19"/>
      <c r="BJ279" s="19"/>
    </row>
    <row r="280" spans="1:62" x14ac:dyDescent="0.15">
      <c r="A280" s="19">
        <v>269</v>
      </c>
      <c r="B280" s="19">
        <v>0.39665499999941289</v>
      </c>
      <c r="C280" s="19">
        <v>1.705077500016472</v>
      </c>
      <c r="D280" s="19">
        <v>0.24235249999549069</v>
      </c>
      <c r="E280" s="19">
        <v>-0.10972999999999999</v>
      </c>
      <c r="F280" s="19">
        <f ca="1">'result(Ti-Al)'!AK292</f>
        <v>3.3968155559142565</v>
      </c>
      <c r="G280" s="19"/>
      <c r="H280" s="19"/>
      <c r="I280" s="19"/>
      <c r="J280" s="19"/>
      <c r="K280" s="19"/>
      <c r="L280" s="19">
        <v>269</v>
      </c>
      <c r="M280" s="19" t="str">
        <f t="shared" si="103"/>
        <v>A</v>
      </c>
      <c r="N280" s="19" t="str">
        <f t="shared" si="104"/>
        <v>A</v>
      </c>
      <c r="O280" s="19" t="str">
        <f t="shared" si="105"/>
        <v>A</v>
      </c>
      <c r="P280" s="19" t="str">
        <f t="shared" si="106"/>
        <v>AAA</v>
      </c>
      <c r="Q280" s="19" t="str">
        <f t="shared" si="107"/>
        <v>K</v>
      </c>
      <c r="R280" s="19"/>
      <c r="S280" s="19"/>
      <c r="T280" s="19"/>
      <c r="U280" s="19"/>
      <c r="V280" s="19"/>
      <c r="W280" s="19" t="str">
        <f t="shared" si="108"/>
        <v>A</v>
      </c>
      <c r="X280" s="19" t="str">
        <f t="shared" si="109"/>
        <v>A</v>
      </c>
      <c r="Y280" s="19" t="str">
        <f t="shared" si="110"/>
        <v>C</v>
      </c>
      <c r="Z280" s="19" t="str">
        <f t="shared" si="111"/>
        <v>AAC</v>
      </c>
      <c r="AA280" s="19" t="str">
        <f t="shared" si="112"/>
        <v>N</v>
      </c>
      <c r="AB280" s="19"/>
      <c r="AC280" s="19"/>
      <c r="AD280" s="19"/>
      <c r="AE280" s="19"/>
      <c r="AF280" s="19"/>
      <c r="AG280" s="19" t="str">
        <f t="shared" si="113"/>
        <v>A</v>
      </c>
      <c r="AH280" s="19" t="str">
        <f t="shared" si="114"/>
        <v>A</v>
      </c>
      <c r="AI280" s="19" t="str">
        <f t="shared" si="115"/>
        <v>A</v>
      </c>
      <c r="AJ280" s="19" t="str">
        <f t="shared" si="116"/>
        <v>AAA</v>
      </c>
      <c r="AK280" s="19" t="str">
        <f t="shared" si="117"/>
        <v>K</v>
      </c>
      <c r="AL280" s="19"/>
      <c r="AM280" s="19"/>
      <c r="AN280" s="19"/>
      <c r="AO280" s="19"/>
      <c r="AP280" s="19"/>
      <c r="AQ280" s="19" t="s">
        <v>26</v>
      </c>
      <c r="AR280" s="19" t="s">
        <v>1360</v>
      </c>
      <c r="AS280" s="19" t="s">
        <v>26</v>
      </c>
      <c r="AT280" s="19" t="str">
        <f t="shared" si="118"/>
        <v>AGA</v>
      </c>
      <c r="AU280" s="19" t="s">
        <v>1380</v>
      </c>
      <c r="AV280" s="19"/>
      <c r="AW280" s="19"/>
      <c r="AX280" s="19"/>
      <c r="AY280" s="19"/>
      <c r="AZ280" s="19"/>
      <c r="BA280" s="19" t="str">
        <f t="shared" ca="1" si="119"/>
        <v>C</v>
      </c>
      <c r="BB280" s="19" t="str">
        <f t="shared" ca="1" si="120"/>
        <v>C</v>
      </c>
      <c r="BC280" s="19" t="str">
        <f t="shared" ca="1" si="121"/>
        <v>C</v>
      </c>
      <c r="BD280" s="19" t="str">
        <f t="shared" ca="1" si="122"/>
        <v>CCC</v>
      </c>
      <c r="BE280" s="19" t="str">
        <f t="shared" ca="1" si="123"/>
        <v>P</v>
      </c>
      <c r="BF280" s="19"/>
      <c r="BG280" s="19"/>
      <c r="BH280" s="19"/>
      <c r="BI280" s="19"/>
      <c r="BJ280" s="19"/>
    </row>
    <row r="281" spans="1:62" x14ac:dyDescent="0.15">
      <c r="A281" s="19">
        <v>270</v>
      </c>
      <c r="B281" s="19">
        <v>0.35265500000036809</v>
      </c>
      <c r="C281" s="19">
        <v>1.4450775000156568</v>
      </c>
      <c r="D281" s="19">
        <v>1.2533524999973622</v>
      </c>
      <c r="E281" s="19">
        <v>-1.8397300000000001</v>
      </c>
      <c r="F281" s="19">
        <f ca="1">'result(Ti-Al)'!AK293</f>
        <v>2.3547452669005611</v>
      </c>
      <c r="G281" s="19"/>
      <c r="H281" s="19"/>
      <c r="I281" s="19"/>
      <c r="J281" s="19"/>
      <c r="K281" s="19"/>
      <c r="L281" s="19">
        <v>270</v>
      </c>
      <c r="M281" s="19" t="str">
        <f t="shared" si="103"/>
        <v>A</v>
      </c>
      <c r="N281" s="19" t="str">
        <f t="shared" si="104"/>
        <v>A</v>
      </c>
      <c r="O281" s="19" t="str">
        <f t="shared" si="105"/>
        <v>A</v>
      </c>
      <c r="P281" s="19" t="str">
        <f t="shared" si="106"/>
        <v>AAA</v>
      </c>
      <c r="Q281" s="19" t="str">
        <f t="shared" si="107"/>
        <v>K</v>
      </c>
      <c r="R281" s="19"/>
      <c r="S281" s="19"/>
      <c r="T281" s="19"/>
      <c r="U281" s="19"/>
      <c r="V281" s="19"/>
      <c r="W281" s="19" t="str">
        <f t="shared" si="108"/>
        <v>A</v>
      </c>
      <c r="X281" s="19" t="str">
        <f t="shared" si="109"/>
        <v>A</v>
      </c>
      <c r="Y281" s="19" t="str">
        <f t="shared" si="110"/>
        <v>C</v>
      </c>
      <c r="Z281" s="19" t="str">
        <f t="shared" si="111"/>
        <v>AAC</v>
      </c>
      <c r="AA281" s="19" t="str">
        <f t="shared" si="112"/>
        <v>N</v>
      </c>
      <c r="AB281" s="19"/>
      <c r="AC281" s="19"/>
      <c r="AD281" s="19"/>
      <c r="AE281" s="19"/>
      <c r="AF281" s="19"/>
      <c r="AG281" s="19" t="str">
        <f t="shared" si="113"/>
        <v>A</v>
      </c>
      <c r="AH281" s="19" t="str">
        <f t="shared" si="114"/>
        <v>A</v>
      </c>
      <c r="AI281" s="19" t="str">
        <f t="shared" si="115"/>
        <v>C</v>
      </c>
      <c r="AJ281" s="19" t="str">
        <f t="shared" si="116"/>
        <v>AAC</v>
      </c>
      <c r="AK281" s="19" t="str">
        <f t="shared" si="117"/>
        <v>N</v>
      </c>
      <c r="AL281" s="19"/>
      <c r="AM281" s="19"/>
      <c r="AN281" s="19"/>
      <c r="AO281" s="19"/>
      <c r="AP281" s="19"/>
      <c r="AQ281" s="19" t="s">
        <v>26</v>
      </c>
      <c r="AR281" s="19" t="s">
        <v>1360</v>
      </c>
      <c r="AS281" s="19" t="s">
        <v>26</v>
      </c>
      <c r="AT281" s="19" t="str">
        <f t="shared" si="118"/>
        <v>AGA</v>
      </c>
      <c r="AU281" s="19" t="s">
        <v>1380</v>
      </c>
      <c r="AV281" s="19"/>
      <c r="AW281" s="19"/>
      <c r="AX281" s="19"/>
      <c r="AY281" s="19"/>
      <c r="AZ281" s="19"/>
      <c r="BA281" s="19" t="str">
        <f t="shared" ca="1" si="119"/>
        <v>A</v>
      </c>
      <c r="BB281" s="19" t="str">
        <f t="shared" ca="1" si="120"/>
        <v>C</v>
      </c>
      <c r="BC281" s="19" t="str">
        <f t="shared" ca="1" si="121"/>
        <v>C</v>
      </c>
      <c r="BD281" s="19" t="str">
        <f t="shared" ca="1" si="122"/>
        <v>ACC</v>
      </c>
      <c r="BE281" s="19" t="str">
        <f t="shared" ca="1" si="123"/>
        <v>T</v>
      </c>
      <c r="BF281" s="19"/>
      <c r="BG281" s="19"/>
      <c r="BH281" s="19"/>
      <c r="BI281" s="19"/>
      <c r="BJ281" s="19"/>
    </row>
    <row r="282" spans="1:62" x14ac:dyDescent="0.15">
      <c r="A282" s="19">
        <v>271</v>
      </c>
      <c r="B282" s="19">
        <v>0.53365499999813437</v>
      </c>
      <c r="C282" s="19">
        <v>1.4130775000147366</v>
      </c>
      <c r="D282" s="19">
        <v>2.4743524999948363</v>
      </c>
      <c r="E282" s="19">
        <v>0.96726800000000002</v>
      </c>
      <c r="F282" s="19">
        <f ca="1">'result(Ti-Al)'!AK294</f>
        <v>1.590106462344925</v>
      </c>
      <c r="G282" s="19"/>
      <c r="H282" s="19"/>
      <c r="I282" s="19"/>
      <c r="J282" s="19"/>
      <c r="K282" s="19"/>
      <c r="L282" s="19">
        <v>271</v>
      </c>
      <c r="M282" s="19" t="str">
        <f t="shared" si="103"/>
        <v>A</v>
      </c>
      <c r="N282" s="19" t="str">
        <f t="shared" si="104"/>
        <v>A</v>
      </c>
      <c r="O282" s="19" t="str">
        <f t="shared" si="105"/>
        <v>A</v>
      </c>
      <c r="P282" s="19" t="str">
        <f t="shared" si="106"/>
        <v>AAA</v>
      </c>
      <c r="Q282" s="19" t="str">
        <f t="shared" si="107"/>
        <v>K</v>
      </c>
      <c r="R282" s="19"/>
      <c r="S282" s="19"/>
      <c r="T282" s="19"/>
      <c r="U282" s="19"/>
      <c r="V282" s="19"/>
      <c r="W282" s="19" t="str">
        <f t="shared" si="108"/>
        <v>A</v>
      </c>
      <c r="X282" s="19" t="str">
        <f t="shared" si="109"/>
        <v>A</v>
      </c>
      <c r="Y282" s="19" t="str">
        <f t="shared" si="110"/>
        <v>C</v>
      </c>
      <c r="Z282" s="19" t="str">
        <f t="shared" si="111"/>
        <v>AAC</v>
      </c>
      <c r="AA282" s="19" t="str">
        <f t="shared" si="112"/>
        <v>N</v>
      </c>
      <c r="AB282" s="19"/>
      <c r="AC282" s="19"/>
      <c r="AD282" s="19"/>
      <c r="AE282" s="19"/>
      <c r="AF282" s="19"/>
      <c r="AG282" s="19" t="str">
        <f t="shared" si="113"/>
        <v>A</v>
      </c>
      <c r="AH282" s="19" t="str">
        <f t="shared" si="114"/>
        <v>C</v>
      </c>
      <c r="AI282" s="19" t="str">
        <f t="shared" si="115"/>
        <v>C</v>
      </c>
      <c r="AJ282" s="19" t="str">
        <f t="shared" si="116"/>
        <v>ACC</v>
      </c>
      <c r="AK282" s="19" t="str">
        <f t="shared" si="117"/>
        <v>T</v>
      </c>
      <c r="AL282" s="19"/>
      <c r="AM282" s="19"/>
      <c r="AN282" s="19"/>
      <c r="AO282" s="19"/>
      <c r="AP282" s="19"/>
      <c r="AQ282" s="19" t="s">
        <v>26</v>
      </c>
      <c r="AR282" s="19" t="s">
        <v>1360</v>
      </c>
      <c r="AS282" s="19" t="s">
        <v>26</v>
      </c>
      <c r="AT282" s="19" t="str">
        <f t="shared" si="118"/>
        <v>AGA</v>
      </c>
      <c r="AU282" s="19" t="s">
        <v>1380</v>
      </c>
      <c r="AV282" s="19"/>
      <c r="AW282" s="19"/>
      <c r="AX282" s="19"/>
      <c r="AY282" s="19"/>
      <c r="AZ282" s="19"/>
      <c r="BA282" s="19" t="str">
        <f t="shared" ca="1" si="119"/>
        <v>A</v>
      </c>
      <c r="BB282" s="19" t="str">
        <f t="shared" ca="1" si="120"/>
        <v>A</v>
      </c>
      <c r="BC282" s="19" t="str">
        <f t="shared" ca="1" si="121"/>
        <v>C</v>
      </c>
      <c r="BD282" s="19" t="str">
        <f t="shared" ca="1" si="122"/>
        <v>AAC</v>
      </c>
      <c r="BE282" s="19" t="str">
        <f t="shared" ca="1" si="123"/>
        <v>N</v>
      </c>
      <c r="BF282" s="19"/>
      <c r="BG282" s="19"/>
      <c r="BH282" s="19"/>
      <c r="BI282" s="19"/>
      <c r="BJ282" s="19"/>
    </row>
    <row r="283" spans="1:62" x14ac:dyDescent="0.15">
      <c r="A283" s="19">
        <v>272</v>
      </c>
      <c r="B283" s="19">
        <v>-3.0173449999999491</v>
      </c>
      <c r="C283" s="19">
        <v>2.4300775000156705</v>
      </c>
      <c r="D283" s="19">
        <v>-2.8766475000026048</v>
      </c>
      <c r="E283" s="19">
        <v>1.332268</v>
      </c>
      <c r="F283" s="19">
        <f ca="1">'result(Ti-Al)'!AK295</f>
        <v>2.7032494590452956</v>
      </c>
      <c r="G283" s="19"/>
      <c r="H283" s="19"/>
      <c r="I283" s="19"/>
      <c r="J283" s="19"/>
      <c r="K283" s="19"/>
      <c r="L283" s="19">
        <v>272</v>
      </c>
      <c r="M283" s="19" t="str">
        <f t="shared" si="103"/>
        <v>G</v>
      </c>
      <c r="N283" s="19" t="str">
        <f t="shared" si="104"/>
        <v>G</v>
      </c>
      <c r="O283" s="19" t="str">
        <f t="shared" si="105"/>
        <v>G</v>
      </c>
      <c r="P283" s="19" t="str">
        <f t="shared" si="106"/>
        <v>GGG</v>
      </c>
      <c r="Q283" s="19" t="str">
        <f t="shared" si="107"/>
        <v>G</v>
      </c>
      <c r="R283" s="19"/>
      <c r="S283" s="19"/>
      <c r="T283" s="19"/>
      <c r="U283" s="19"/>
      <c r="V283" s="19"/>
      <c r="W283" s="19" t="str">
        <f t="shared" si="108"/>
        <v>A</v>
      </c>
      <c r="X283" s="19" t="str">
        <f t="shared" si="109"/>
        <v>C</v>
      </c>
      <c r="Y283" s="19" t="str">
        <f t="shared" si="110"/>
        <v>C</v>
      </c>
      <c r="Z283" s="19" t="str">
        <f t="shared" si="111"/>
        <v>ACC</v>
      </c>
      <c r="AA283" s="19" t="str">
        <f t="shared" si="112"/>
        <v>T</v>
      </c>
      <c r="AB283" s="19"/>
      <c r="AC283" s="19"/>
      <c r="AD283" s="19"/>
      <c r="AE283" s="19"/>
      <c r="AF283" s="19"/>
      <c r="AG283" s="19" t="str">
        <f t="shared" si="113"/>
        <v>A</v>
      </c>
      <c r="AH283" s="19" t="str">
        <f t="shared" si="114"/>
        <v>G</v>
      </c>
      <c r="AI283" s="19" t="str">
        <f t="shared" si="115"/>
        <v>A</v>
      </c>
      <c r="AJ283" s="19" t="str">
        <f t="shared" si="116"/>
        <v>AGA</v>
      </c>
      <c r="AK283" s="19" t="str">
        <f t="shared" si="117"/>
        <v>R</v>
      </c>
      <c r="AL283" s="19"/>
      <c r="AM283" s="19"/>
      <c r="AN283" s="19"/>
      <c r="AO283" s="19"/>
      <c r="AP283" s="19"/>
      <c r="AQ283" s="19" t="s">
        <v>26</v>
      </c>
      <c r="AR283" s="19" t="s">
        <v>1360</v>
      </c>
      <c r="AS283" s="19" t="s">
        <v>26</v>
      </c>
      <c r="AT283" s="19" t="str">
        <f t="shared" si="118"/>
        <v>AGA</v>
      </c>
      <c r="AU283" s="19" t="s">
        <v>1380</v>
      </c>
      <c r="AV283" s="19"/>
      <c r="AW283" s="19"/>
      <c r="AX283" s="19"/>
      <c r="AY283" s="19"/>
      <c r="AZ283" s="19"/>
      <c r="BA283" s="19" t="str">
        <f t="shared" ca="1" si="119"/>
        <v>A</v>
      </c>
      <c r="BB283" s="19" t="str">
        <f t="shared" ca="1" si="120"/>
        <v>C</v>
      </c>
      <c r="BC283" s="19" t="str">
        <f t="shared" ca="1" si="121"/>
        <v>C</v>
      </c>
      <c r="BD283" s="19" t="str">
        <f t="shared" ca="1" si="122"/>
        <v>ACC</v>
      </c>
      <c r="BE283" s="19" t="str">
        <f t="shared" ca="1" si="123"/>
        <v>T</v>
      </c>
      <c r="BF283" s="19"/>
      <c r="BG283" s="19"/>
      <c r="BH283" s="19"/>
      <c r="BI283" s="19"/>
      <c r="BJ283" s="19"/>
    </row>
    <row r="284" spans="1:62" x14ac:dyDescent="0.15">
      <c r="A284" s="19">
        <v>273</v>
      </c>
      <c r="B284" s="19">
        <v>0.44765499999854796</v>
      </c>
      <c r="C284" s="19">
        <v>-0.95892249998641432</v>
      </c>
      <c r="D284" s="19">
        <v>0.28735249999556345</v>
      </c>
      <c r="E284" s="19">
        <v>2.2442679999999999</v>
      </c>
      <c r="F284" s="19">
        <f ca="1">'result(Ti-Al)'!AK296</f>
        <v>4.35741975678296</v>
      </c>
      <c r="G284" s="19"/>
      <c r="H284" s="19"/>
      <c r="I284" s="19"/>
      <c r="J284" s="19"/>
      <c r="K284" s="19"/>
      <c r="L284" s="19">
        <v>273</v>
      </c>
      <c r="M284" s="19" t="str">
        <f t="shared" si="103"/>
        <v>A</v>
      </c>
      <c r="N284" s="19" t="str">
        <f t="shared" si="104"/>
        <v>A</v>
      </c>
      <c r="O284" s="19" t="str">
        <f t="shared" si="105"/>
        <v>A</v>
      </c>
      <c r="P284" s="19" t="str">
        <f t="shared" si="106"/>
        <v>AAA</v>
      </c>
      <c r="Q284" s="19" t="str">
        <f t="shared" si="107"/>
        <v>K</v>
      </c>
      <c r="R284" s="19"/>
      <c r="S284" s="19"/>
      <c r="T284" s="19"/>
      <c r="U284" s="19"/>
      <c r="V284" s="19"/>
      <c r="W284" s="19" t="str">
        <f t="shared" si="108"/>
        <v>A</v>
      </c>
      <c r="X284" s="19" t="str">
        <f t="shared" si="109"/>
        <v>G</v>
      </c>
      <c r="Y284" s="19" t="str">
        <f t="shared" si="110"/>
        <v>A</v>
      </c>
      <c r="Z284" s="19" t="str">
        <f t="shared" si="111"/>
        <v>AGA</v>
      </c>
      <c r="AA284" s="19" t="str">
        <f t="shared" si="112"/>
        <v>R</v>
      </c>
      <c r="AB284" s="19"/>
      <c r="AC284" s="19"/>
      <c r="AD284" s="19"/>
      <c r="AE284" s="19"/>
      <c r="AF284" s="19"/>
      <c r="AG284" s="19" t="str">
        <f t="shared" si="113"/>
        <v>A</v>
      </c>
      <c r="AH284" s="19" t="str">
        <f t="shared" si="114"/>
        <v>A</v>
      </c>
      <c r="AI284" s="19" t="str">
        <f t="shared" si="115"/>
        <v>A</v>
      </c>
      <c r="AJ284" s="19" t="str">
        <f t="shared" si="116"/>
        <v>AAA</v>
      </c>
      <c r="AK284" s="19" t="str">
        <f t="shared" si="117"/>
        <v>K</v>
      </c>
      <c r="AL284" s="19"/>
      <c r="AM284" s="19"/>
      <c r="AN284" s="19"/>
      <c r="AO284" s="19"/>
      <c r="AP284" s="19"/>
      <c r="AQ284" s="19" t="s">
        <v>26</v>
      </c>
      <c r="AR284" s="19" t="s">
        <v>26</v>
      </c>
      <c r="AS284" s="19" t="s">
        <v>1358</v>
      </c>
      <c r="AT284" s="19" t="str">
        <f t="shared" si="118"/>
        <v>AAC</v>
      </c>
      <c r="AU284" s="19" t="s">
        <v>1382</v>
      </c>
      <c r="AV284" s="19"/>
      <c r="AW284" s="19"/>
      <c r="AX284" s="19"/>
      <c r="AY284" s="19"/>
      <c r="AZ284" s="19"/>
      <c r="BA284" s="19" t="str">
        <f t="shared" ca="1" si="119"/>
        <v>C</v>
      </c>
      <c r="BB284" s="19" t="str">
        <f t="shared" ca="1" si="120"/>
        <v>C</v>
      </c>
      <c r="BC284" s="19" t="str">
        <f t="shared" ca="1" si="121"/>
        <v>T</v>
      </c>
      <c r="BD284" s="19" t="str">
        <f t="shared" ca="1" si="122"/>
        <v>CCT</v>
      </c>
      <c r="BE284" s="19" t="str">
        <f t="shared" ca="1" si="123"/>
        <v>P</v>
      </c>
      <c r="BF284" s="19"/>
      <c r="BG284" s="19"/>
      <c r="BH284" s="19"/>
      <c r="BI284" s="19"/>
      <c r="BJ284" s="19"/>
    </row>
    <row r="285" spans="1:62" x14ac:dyDescent="0.15">
      <c r="A285" s="19">
        <v>274</v>
      </c>
      <c r="B285" s="19">
        <v>-2.8345000000484788E-2</v>
      </c>
      <c r="C285" s="19">
        <v>2.0870775000148001</v>
      </c>
      <c r="D285" s="19">
        <v>0.36235249999805319</v>
      </c>
      <c r="E285" s="19">
        <v>1.9442680000000001</v>
      </c>
      <c r="F285" s="19">
        <f ca="1">'result(Ti-Al)'!AK297</f>
        <v>-2.1476124300422921</v>
      </c>
      <c r="G285" s="19"/>
      <c r="H285" s="19"/>
      <c r="I285" s="19"/>
      <c r="J285" s="19"/>
      <c r="K285" s="19"/>
      <c r="L285" s="19">
        <v>274</v>
      </c>
      <c r="M285" s="19" t="str">
        <f t="shared" si="103"/>
        <v>A</v>
      </c>
      <c r="N285" s="19" t="str">
        <f t="shared" si="104"/>
        <v>G</v>
      </c>
      <c r="O285" s="19" t="str">
        <f t="shared" si="105"/>
        <v>A</v>
      </c>
      <c r="P285" s="19" t="str">
        <f t="shared" si="106"/>
        <v>AGA</v>
      </c>
      <c r="Q285" s="19" t="str">
        <f t="shared" si="107"/>
        <v>R</v>
      </c>
      <c r="R285" s="19"/>
      <c r="S285" s="19"/>
      <c r="T285" s="19"/>
      <c r="U285" s="19"/>
      <c r="V285" s="19"/>
      <c r="W285" s="19" t="str">
        <f t="shared" si="108"/>
        <v>A</v>
      </c>
      <c r="X285" s="19" t="str">
        <f t="shared" si="109"/>
        <v>C</v>
      </c>
      <c r="Y285" s="19" t="str">
        <f t="shared" si="110"/>
        <v>C</v>
      </c>
      <c r="Z285" s="19" t="str">
        <f t="shared" si="111"/>
        <v>ACC</v>
      </c>
      <c r="AA285" s="19" t="str">
        <f t="shared" si="112"/>
        <v>T</v>
      </c>
      <c r="AB285" s="19"/>
      <c r="AC285" s="19"/>
      <c r="AD285" s="19"/>
      <c r="AE285" s="19"/>
      <c r="AF285" s="19"/>
      <c r="AG285" s="19" t="str">
        <f t="shared" si="113"/>
        <v>A</v>
      </c>
      <c r="AH285" s="19" t="str">
        <f t="shared" si="114"/>
        <v>A</v>
      </c>
      <c r="AI285" s="19" t="str">
        <f t="shared" si="115"/>
        <v>A</v>
      </c>
      <c r="AJ285" s="19" t="str">
        <f t="shared" si="116"/>
        <v>AAA</v>
      </c>
      <c r="AK285" s="19" t="str">
        <f t="shared" si="117"/>
        <v>K</v>
      </c>
      <c r="AL285" s="19"/>
      <c r="AM285" s="19"/>
      <c r="AN285" s="19"/>
      <c r="AO285" s="19"/>
      <c r="AP285" s="19"/>
      <c r="AQ285" s="19" t="s">
        <v>26</v>
      </c>
      <c r="AR285" s="19" t="s">
        <v>1360</v>
      </c>
      <c r="AS285" s="19" t="s">
        <v>26</v>
      </c>
      <c r="AT285" s="19" t="str">
        <f t="shared" si="118"/>
        <v>AGA</v>
      </c>
      <c r="AU285" s="19" t="s">
        <v>1380</v>
      </c>
      <c r="AV285" s="19"/>
      <c r="AW285" s="19"/>
      <c r="AX285" s="19"/>
      <c r="AY285" s="19"/>
      <c r="AZ285" s="19"/>
      <c r="BA285" s="19" t="str">
        <f t="shared" ca="1" si="119"/>
        <v>A</v>
      </c>
      <c r="BB285" s="19" t="str">
        <f t="shared" ca="1" si="120"/>
        <v>G</v>
      </c>
      <c r="BC285" s="19" t="str">
        <f t="shared" ca="1" si="121"/>
        <v>A</v>
      </c>
      <c r="BD285" s="19" t="str">
        <f t="shared" ca="1" si="122"/>
        <v>AGA</v>
      </c>
      <c r="BE285" s="19" t="str">
        <f t="shared" ca="1" si="123"/>
        <v>R</v>
      </c>
      <c r="BF285" s="19"/>
      <c r="BG285" s="19"/>
      <c r="BH285" s="19"/>
      <c r="BI285" s="19"/>
      <c r="BJ285" s="19"/>
    </row>
    <row r="286" spans="1:62" x14ac:dyDescent="0.15">
      <c r="A286" s="19">
        <v>275</v>
      </c>
      <c r="B286" s="19">
        <v>1.9586549999992542</v>
      </c>
      <c r="C286" s="19">
        <v>0.9430775000147662</v>
      </c>
      <c r="D286" s="19">
        <v>-0.65064750000232152</v>
      </c>
      <c r="E286" s="19">
        <v>-1.90673</v>
      </c>
      <c r="F286" s="19">
        <f ca="1">'result(Ti-Al)'!AK298</f>
        <v>1.3230728202852142</v>
      </c>
      <c r="G286" s="19"/>
      <c r="H286" s="19"/>
      <c r="I286" s="19"/>
      <c r="J286" s="19"/>
      <c r="K286" s="19"/>
      <c r="L286" s="19">
        <v>275</v>
      </c>
      <c r="M286" s="19" t="str">
        <f t="shared" si="103"/>
        <v>A</v>
      </c>
      <c r="N286" s="19" t="str">
        <f t="shared" si="104"/>
        <v>A</v>
      </c>
      <c r="O286" s="19" t="str">
        <f t="shared" si="105"/>
        <v>C</v>
      </c>
      <c r="P286" s="19" t="str">
        <f t="shared" si="106"/>
        <v>AAC</v>
      </c>
      <c r="Q286" s="19" t="str">
        <f t="shared" si="107"/>
        <v>N</v>
      </c>
      <c r="R286" s="19"/>
      <c r="S286" s="19"/>
      <c r="T286" s="19"/>
      <c r="U286" s="19"/>
      <c r="V286" s="19"/>
      <c r="W286" s="19" t="str">
        <f t="shared" si="108"/>
        <v>A</v>
      </c>
      <c r="X286" s="19" t="str">
        <f t="shared" si="109"/>
        <v>A</v>
      </c>
      <c r="Y286" s="19" t="str">
        <f t="shared" si="110"/>
        <v>A</v>
      </c>
      <c r="Z286" s="19" t="str">
        <f t="shared" si="111"/>
        <v>AAA</v>
      </c>
      <c r="AA286" s="19" t="str">
        <f t="shared" si="112"/>
        <v>K</v>
      </c>
      <c r="AB286" s="19"/>
      <c r="AC286" s="19"/>
      <c r="AD286" s="19"/>
      <c r="AE286" s="19"/>
      <c r="AF286" s="19"/>
      <c r="AG286" s="19" t="str">
        <f t="shared" si="113"/>
        <v>A</v>
      </c>
      <c r="AH286" s="19" t="str">
        <f t="shared" si="114"/>
        <v>G</v>
      </c>
      <c r="AI286" s="19" t="str">
        <f t="shared" si="115"/>
        <v>A</v>
      </c>
      <c r="AJ286" s="19" t="str">
        <f t="shared" si="116"/>
        <v>AGA</v>
      </c>
      <c r="AK286" s="19" t="str">
        <f t="shared" si="117"/>
        <v>R</v>
      </c>
      <c r="AL286" s="19"/>
      <c r="AM286" s="19"/>
      <c r="AN286" s="19"/>
      <c r="AO286" s="19"/>
      <c r="AP286" s="19"/>
      <c r="AQ286" s="19" t="s">
        <v>1360</v>
      </c>
      <c r="AR286" s="19" t="s">
        <v>1360</v>
      </c>
      <c r="AS286" s="19" t="s">
        <v>1360</v>
      </c>
      <c r="AT286" s="19" t="str">
        <f t="shared" si="118"/>
        <v>GGG</v>
      </c>
      <c r="AU286" s="19" t="s">
        <v>1360</v>
      </c>
      <c r="AV286" s="19"/>
      <c r="AW286" s="19"/>
      <c r="AX286" s="19"/>
      <c r="AY286" s="19"/>
      <c r="AZ286" s="19"/>
      <c r="BA286" s="19" t="str">
        <f t="shared" ca="1" si="119"/>
        <v>A</v>
      </c>
      <c r="BB286" s="19" t="str">
        <f t="shared" ca="1" si="120"/>
        <v>A</v>
      </c>
      <c r="BC286" s="19" t="str">
        <f t="shared" ca="1" si="121"/>
        <v>C</v>
      </c>
      <c r="BD286" s="19" t="str">
        <f t="shared" ca="1" si="122"/>
        <v>AAC</v>
      </c>
      <c r="BE286" s="19" t="str">
        <f t="shared" ca="1" si="123"/>
        <v>N</v>
      </c>
      <c r="BF286" s="19"/>
      <c r="BG286" s="19"/>
      <c r="BH286" s="19"/>
      <c r="BI286" s="19"/>
      <c r="BJ286" s="19"/>
    </row>
    <row r="287" spans="1:62" x14ac:dyDescent="0.15">
      <c r="A287" s="19">
        <v>276</v>
      </c>
      <c r="B287" s="19">
        <v>2.4756550000013533</v>
      </c>
      <c r="C287" s="19">
        <v>0.57407750001559066</v>
      </c>
      <c r="D287" s="19">
        <v>2.3833524999972155</v>
      </c>
      <c r="E287" s="19">
        <v>2.344268</v>
      </c>
      <c r="F287" s="19">
        <f ca="1">'result(Ti-Al)'!AK299</f>
        <v>1.53792234868247</v>
      </c>
      <c r="G287" s="19"/>
      <c r="H287" s="19"/>
      <c r="I287" s="19"/>
      <c r="J287" s="19"/>
      <c r="K287" s="19"/>
      <c r="L287" s="19">
        <v>276</v>
      </c>
      <c r="M287" s="19" t="str">
        <f t="shared" si="103"/>
        <v>A</v>
      </c>
      <c r="N287" s="19" t="str">
        <f t="shared" si="104"/>
        <v>C</v>
      </c>
      <c r="O287" s="19" t="str">
        <f t="shared" si="105"/>
        <v>C</v>
      </c>
      <c r="P287" s="19" t="str">
        <f t="shared" si="106"/>
        <v>ACC</v>
      </c>
      <c r="Q287" s="19" t="str">
        <f t="shared" si="107"/>
        <v>T</v>
      </c>
      <c r="R287" s="19"/>
      <c r="S287" s="19"/>
      <c r="T287" s="19"/>
      <c r="U287" s="19"/>
      <c r="V287" s="19"/>
      <c r="W287" s="19" t="str">
        <f t="shared" si="108"/>
        <v>A</v>
      </c>
      <c r="X287" s="19" t="str">
        <f t="shared" si="109"/>
        <v>A</v>
      </c>
      <c r="Y287" s="19" t="str">
        <f t="shared" si="110"/>
        <v>A</v>
      </c>
      <c r="Z287" s="19" t="str">
        <f t="shared" si="111"/>
        <v>AAA</v>
      </c>
      <c r="AA287" s="19" t="str">
        <f t="shared" si="112"/>
        <v>K</v>
      </c>
      <c r="AB287" s="19"/>
      <c r="AC287" s="19"/>
      <c r="AD287" s="19"/>
      <c r="AE287" s="19"/>
      <c r="AF287" s="19"/>
      <c r="AG287" s="19" t="str">
        <f t="shared" si="113"/>
        <v>A</v>
      </c>
      <c r="AH287" s="19" t="str">
        <f t="shared" si="114"/>
        <v>C</v>
      </c>
      <c r="AI287" s="19" t="str">
        <f t="shared" si="115"/>
        <v>C</v>
      </c>
      <c r="AJ287" s="19" t="str">
        <f t="shared" si="116"/>
        <v>ACC</v>
      </c>
      <c r="AK287" s="19" t="str">
        <f t="shared" si="117"/>
        <v>T</v>
      </c>
      <c r="AL287" s="19"/>
      <c r="AM287" s="19"/>
      <c r="AN287" s="19"/>
      <c r="AO287" s="19"/>
      <c r="AP287" s="19"/>
      <c r="AQ287" s="19" t="s">
        <v>1360</v>
      </c>
      <c r="AR287" s="19" t="s">
        <v>1360</v>
      </c>
      <c r="AS287" s="19" t="s">
        <v>1360</v>
      </c>
      <c r="AT287" s="19" t="str">
        <f t="shared" si="118"/>
        <v>GGG</v>
      </c>
      <c r="AU287" s="19" t="s">
        <v>1360</v>
      </c>
      <c r="AV287" s="19"/>
      <c r="AW287" s="19"/>
      <c r="AX287" s="19"/>
      <c r="AY287" s="19"/>
      <c r="AZ287" s="19"/>
      <c r="BA287" s="19" t="str">
        <f t="shared" ca="1" si="119"/>
        <v>A</v>
      </c>
      <c r="BB287" s="19" t="str">
        <f t="shared" ca="1" si="120"/>
        <v>A</v>
      </c>
      <c r="BC287" s="19" t="str">
        <f t="shared" ca="1" si="121"/>
        <v>C</v>
      </c>
      <c r="BD287" s="19" t="str">
        <f t="shared" ca="1" si="122"/>
        <v>AAC</v>
      </c>
      <c r="BE287" s="19" t="str">
        <f t="shared" ca="1" si="123"/>
        <v>N</v>
      </c>
      <c r="BF287" s="19"/>
      <c r="BG287" s="19"/>
      <c r="BH287" s="19"/>
      <c r="BI287" s="19"/>
      <c r="BJ287" s="19"/>
    </row>
    <row r="288" spans="1:62" x14ac:dyDescent="0.15">
      <c r="A288" s="19">
        <v>277</v>
      </c>
      <c r="B288" s="19">
        <v>1.0736549999990075</v>
      </c>
      <c r="C288" s="19">
        <v>2.7480775000157109</v>
      </c>
      <c r="D288" s="19">
        <v>-0.95264750000367826</v>
      </c>
      <c r="E288" s="19">
        <v>2.9122680000000001</v>
      </c>
      <c r="F288" s="19">
        <f ca="1">'result(Ti-Al)'!AK300</f>
        <v>0.94141598327939413</v>
      </c>
      <c r="G288" s="19"/>
      <c r="H288" s="19"/>
      <c r="I288" s="19"/>
      <c r="J288" s="19"/>
      <c r="K288" s="19"/>
      <c r="L288" s="19">
        <v>277</v>
      </c>
      <c r="M288" s="19" t="str">
        <f t="shared" si="103"/>
        <v>A</v>
      </c>
      <c r="N288" s="19" t="str">
        <f t="shared" si="104"/>
        <v>A</v>
      </c>
      <c r="O288" s="19" t="str">
        <f t="shared" si="105"/>
        <v>C</v>
      </c>
      <c r="P288" s="19" t="str">
        <f t="shared" si="106"/>
        <v>AAC</v>
      </c>
      <c r="Q288" s="19" t="str">
        <f t="shared" si="107"/>
        <v>N</v>
      </c>
      <c r="R288" s="19"/>
      <c r="S288" s="19"/>
      <c r="T288" s="19"/>
      <c r="U288" s="19"/>
      <c r="V288" s="19"/>
      <c r="W288" s="19" t="str">
        <f t="shared" si="108"/>
        <v>A</v>
      </c>
      <c r="X288" s="19" t="str">
        <f t="shared" si="109"/>
        <v>C</v>
      </c>
      <c r="Y288" s="19" t="str">
        <f t="shared" si="110"/>
        <v>C</v>
      </c>
      <c r="Z288" s="19" t="str">
        <f t="shared" si="111"/>
        <v>ACC</v>
      </c>
      <c r="AA288" s="19" t="str">
        <f t="shared" si="112"/>
        <v>T</v>
      </c>
      <c r="AB288" s="19"/>
      <c r="AC288" s="19"/>
      <c r="AD288" s="19"/>
      <c r="AE288" s="19"/>
      <c r="AF288" s="19"/>
      <c r="AG288" s="19" t="str">
        <f t="shared" si="113"/>
        <v>A</v>
      </c>
      <c r="AH288" s="19" t="str">
        <f t="shared" si="114"/>
        <v>G</v>
      </c>
      <c r="AI288" s="19" t="str">
        <f t="shared" si="115"/>
        <v>A</v>
      </c>
      <c r="AJ288" s="19" t="str">
        <f t="shared" si="116"/>
        <v>AGA</v>
      </c>
      <c r="AK288" s="19" t="str">
        <f t="shared" si="117"/>
        <v>R</v>
      </c>
      <c r="AL288" s="19"/>
      <c r="AM288" s="19"/>
      <c r="AN288" s="19"/>
      <c r="AO288" s="19"/>
      <c r="AP288" s="19"/>
      <c r="AQ288" s="19" t="s">
        <v>26</v>
      </c>
      <c r="AR288" s="19" t="s">
        <v>1360</v>
      </c>
      <c r="AS288" s="19" t="s">
        <v>26</v>
      </c>
      <c r="AT288" s="19" t="str">
        <f t="shared" si="118"/>
        <v>AGA</v>
      </c>
      <c r="AU288" s="19" t="s">
        <v>1380</v>
      </c>
      <c r="AV288" s="19"/>
      <c r="AW288" s="19"/>
      <c r="AX288" s="19"/>
      <c r="AY288" s="19"/>
      <c r="AZ288" s="19"/>
      <c r="BA288" s="19" t="str">
        <f t="shared" ca="1" si="119"/>
        <v>A</v>
      </c>
      <c r="BB288" s="19" t="str">
        <f t="shared" ca="1" si="120"/>
        <v>A</v>
      </c>
      <c r="BC288" s="19" t="str">
        <f t="shared" ca="1" si="121"/>
        <v>A</v>
      </c>
      <c r="BD288" s="19" t="str">
        <f t="shared" ca="1" si="122"/>
        <v>AAA</v>
      </c>
      <c r="BE288" s="19" t="str">
        <f t="shared" ca="1" si="123"/>
        <v>K</v>
      </c>
      <c r="BF288" s="19"/>
      <c r="BG288" s="19"/>
      <c r="BH288" s="19"/>
      <c r="BI288" s="19"/>
      <c r="BJ288" s="19"/>
    </row>
    <row r="289" spans="1:62" x14ac:dyDescent="0.15">
      <c r="A289" s="19">
        <v>278</v>
      </c>
      <c r="B289" s="19">
        <v>4.7156549999982644</v>
      </c>
      <c r="C289" s="19">
        <v>-1.7939224999850012</v>
      </c>
      <c r="D289" s="19">
        <v>1.6803524999957631</v>
      </c>
      <c r="E289" s="19">
        <v>2.0962679999999998</v>
      </c>
      <c r="F289" s="19">
        <f ca="1">'result(Ti-Al)'!AK301</f>
        <v>-1.0307694223347759</v>
      </c>
      <c r="G289" s="19"/>
      <c r="H289" s="19"/>
      <c r="I289" s="19"/>
      <c r="J289" s="19"/>
      <c r="K289" s="19"/>
      <c r="L289" s="19">
        <v>278</v>
      </c>
      <c r="M289" s="19" t="str">
        <f t="shared" si="103"/>
        <v>C</v>
      </c>
      <c r="N289" s="19" t="str">
        <f t="shared" si="104"/>
        <v>C</v>
      </c>
      <c r="O289" s="19" t="str">
        <f t="shared" si="105"/>
        <v>T</v>
      </c>
      <c r="P289" s="19" t="str">
        <f t="shared" si="106"/>
        <v>CCT</v>
      </c>
      <c r="Q289" s="19" t="str">
        <f t="shared" si="107"/>
        <v>P</v>
      </c>
      <c r="R289" s="19"/>
      <c r="S289" s="19"/>
      <c r="T289" s="19"/>
      <c r="U289" s="19"/>
      <c r="V289" s="19"/>
      <c r="W289" s="19" t="str">
        <f t="shared" si="108"/>
        <v>A</v>
      </c>
      <c r="X289" s="19" t="str">
        <f t="shared" si="109"/>
        <v>G</v>
      </c>
      <c r="Y289" s="19" t="str">
        <f t="shared" si="110"/>
        <v>A</v>
      </c>
      <c r="Z289" s="19" t="str">
        <f t="shared" si="111"/>
        <v>AGA</v>
      </c>
      <c r="AA289" s="19" t="str">
        <f t="shared" si="112"/>
        <v>R</v>
      </c>
      <c r="AB289" s="19"/>
      <c r="AC289" s="19"/>
      <c r="AD289" s="19"/>
      <c r="AE289" s="19"/>
      <c r="AF289" s="19"/>
      <c r="AG289" s="19" t="str">
        <f t="shared" si="113"/>
        <v>A</v>
      </c>
      <c r="AH289" s="19" t="str">
        <f t="shared" si="114"/>
        <v>A</v>
      </c>
      <c r="AI289" s="19" t="str">
        <f t="shared" si="115"/>
        <v>C</v>
      </c>
      <c r="AJ289" s="19" t="str">
        <f t="shared" si="116"/>
        <v>AAC</v>
      </c>
      <c r="AK289" s="19" t="str">
        <f t="shared" si="117"/>
        <v>N</v>
      </c>
      <c r="AL289" s="19"/>
      <c r="AM289" s="19"/>
      <c r="AN289" s="19"/>
      <c r="AO289" s="19"/>
      <c r="AP289" s="19"/>
      <c r="AQ289" s="19" t="s">
        <v>1360</v>
      </c>
      <c r="AR289" s="19" t="s">
        <v>1360</v>
      </c>
      <c r="AS289" s="19" t="s">
        <v>1360</v>
      </c>
      <c r="AT289" s="19" t="str">
        <f t="shared" si="118"/>
        <v>GGG</v>
      </c>
      <c r="AU289" s="19" t="s">
        <v>1360</v>
      </c>
      <c r="AV289" s="19"/>
      <c r="AW289" s="19"/>
      <c r="AX289" s="19"/>
      <c r="AY289" s="19"/>
      <c r="AZ289" s="19"/>
      <c r="BA289" s="19" t="str">
        <f t="shared" ca="1" si="119"/>
        <v>A</v>
      </c>
      <c r="BB289" s="19" t="str">
        <f t="shared" ca="1" si="120"/>
        <v>G</v>
      </c>
      <c r="BC289" s="19" t="str">
        <f t="shared" ca="1" si="121"/>
        <v>A</v>
      </c>
      <c r="BD289" s="19" t="str">
        <f t="shared" ca="1" si="122"/>
        <v>AGA</v>
      </c>
      <c r="BE289" s="19" t="str">
        <f t="shared" ca="1" si="123"/>
        <v>R</v>
      </c>
      <c r="BF289" s="19"/>
      <c r="BG289" s="19"/>
      <c r="BH289" s="19"/>
      <c r="BI289" s="19"/>
      <c r="BJ289" s="19"/>
    </row>
    <row r="290" spans="1:62" x14ac:dyDescent="0.15">
      <c r="A290" s="19">
        <v>279</v>
      </c>
      <c r="B290" s="19">
        <v>2.3376549999980512</v>
      </c>
      <c r="C290" s="19">
        <v>1.2000775000160502</v>
      </c>
      <c r="D290" s="19">
        <v>3.6443524999967281</v>
      </c>
      <c r="E290" s="19">
        <v>2.3542679999999998</v>
      </c>
      <c r="F290" s="19">
        <f ca="1">'result(Ti-Al)'!AK302</f>
        <v>-1.2888690554148283</v>
      </c>
      <c r="G290" s="19"/>
      <c r="H290" s="19"/>
      <c r="I290" s="19"/>
      <c r="J290" s="19"/>
      <c r="K290" s="19"/>
      <c r="L290" s="19">
        <v>279</v>
      </c>
      <c r="M290" s="19" t="str">
        <f t="shared" si="103"/>
        <v>A</v>
      </c>
      <c r="N290" s="19" t="str">
        <f t="shared" si="104"/>
        <v>C</v>
      </c>
      <c r="O290" s="19" t="str">
        <f t="shared" si="105"/>
        <v>C</v>
      </c>
      <c r="P290" s="19" t="str">
        <f t="shared" si="106"/>
        <v>ACC</v>
      </c>
      <c r="Q290" s="19" t="str">
        <f t="shared" si="107"/>
        <v>T</v>
      </c>
      <c r="R290" s="19"/>
      <c r="S290" s="19"/>
      <c r="T290" s="19"/>
      <c r="U290" s="19"/>
      <c r="V290" s="19"/>
      <c r="W290" s="19" t="str">
        <f t="shared" si="108"/>
        <v>A</v>
      </c>
      <c r="X290" s="19" t="str">
        <f t="shared" si="109"/>
        <v>A</v>
      </c>
      <c r="Y290" s="19" t="str">
        <f t="shared" si="110"/>
        <v>C</v>
      </c>
      <c r="Z290" s="19" t="str">
        <f t="shared" si="111"/>
        <v>AAC</v>
      </c>
      <c r="AA290" s="19" t="str">
        <f t="shared" si="112"/>
        <v>N</v>
      </c>
      <c r="AB290" s="19"/>
      <c r="AC290" s="19"/>
      <c r="AD290" s="19"/>
      <c r="AE290" s="19"/>
      <c r="AF290" s="19"/>
      <c r="AG290" s="19" t="str">
        <f t="shared" si="113"/>
        <v>C</v>
      </c>
      <c r="AH290" s="19" t="str">
        <f t="shared" si="114"/>
        <v>C</v>
      </c>
      <c r="AI290" s="19" t="str">
        <f t="shared" si="115"/>
        <v>T</v>
      </c>
      <c r="AJ290" s="19" t="str">
        <f t="shared" si="116"/>
        <v>CCT</v>
      </c>
      <c r="AK290" s="19" t="str">
        <f t="shared" si="117"/>
        <v>P</v>
      </c>
      <c r="AL290" s="19"/>
      <c r="AM290" s="19"/>
      <c r="AN290" s="19"/>
      <c r="AO290" s="19"/>
      <c r="AP290" s="19"/>
      <c r="AQ290" s="19" t="s">
        <v>1360</v>
      </c>
      <c r="AR290" s="19" t="s">
        <v>1363</v>
      </c>
      <c r="AS290" s="19" t="s">
        <v>1360</v>
      </c>
      <c r="AT290" s="19" t="str">
        <f t="shared" si="118"/>
        <v>GTG</v>
      </c>
      <c r="AU290" s="19" t="s">
        <v>1403</v>
      </c>
      <c r="AV290" s="19"/>
      <c r="AW290" s="19"/>
      <c r="AX290" s="19"/>
      <c r="AY290" s="19"/>
      <c r="AZ290" s="19"/>
      <c r="BA290" s="19" t="str">
        <f t="shared" ca="1" si="119"/>
        <v>A</v>
      </c>
      <c r="BB290" s="19" t="str">
        <f t="shared" ca="1" si="120"/>
        <v>G</v>
      </c>
      <c r="BC290" s="19" t="str">
        <f t="shared" ca="1" si="121"/>
        <v>A</v>
      </c>
      <c r="BD290" s="19" t="str">
        <f t="shared" ca="1" si="122"/>
        <v>AGA</v>
      </c>
      <c r="BE290" s="19" t="str">
        <f t="shared" ca="1" si="123"/>
        <v>R</v>
      </c>
      <c r="BF290" s="19"/>
      <c r="BG290" s="19"/>
      <c r="BH290" s="19"/>
      <c r="BI290" s="19"/>
      <c r="BJ290" s="19"/>
    </row>
    <row r="291" spans="1:62" x14ac:dyDescent="0.15">
      <c r="A291" s="19">
        <v>280</v>
      </c>
      <c r="B291" s="19">
        <v>2.3676550000004681</v>
      </c>
      <c r="C291" s="19">
        <v>2.0640775000160261</v>
      </c>
      <c r="D291" s="19">
        <v>3.7133524999966028</v>
      </c>
      <c r="E291" s="19">
        <v>-1.5617300000000001</v>
      </c>
      <c r="F291" s="19">
        <f ca="1">'result(Ti-Al)'!AK303</f>
        <v>3.1413447554846528</v>
      </c>
      <c r="G291" s="19"/>
      <c r="H291" s="19"/>
      <c r="I291" s="19"/>
      <c r="J291" s="19"/>
      <c r="K291" s="19"/>
      <c r="L291" s="19">
        <v>280</v>
      </c>
      <c r="M291" s="19" t="str">
        <f t="shared" si="103"/>
        <v>A</v>
      </c>
      <c r="N291" s="19" t="str">
        <f t="shared" si="104"/>
        <v>C</v>
      </c>
      <c r="O291" s="19" t="str">
        <f t="shared" si="105"/>
        <v>C</v>
      </c>
      <c r="P291" s="19" t="str">
        <f t="shared" si="106"/>
        <v>ACC</v>
      </c>
      <c r="Q291" s="19" t="str">
        <f t="shared" si="107"/>
        <v>T</v>
      </c>
      <c r="R291" s="19"/>
      <c r="S291" s="19"/>
      <c r="T291" s="19"/>
      <c r="U291" s="19"/>
      <c r="V291" s="19"/>
      <c r="W291" s="19" t="str">
        <f t="shared" si="108"/>
        <v>A</v>
      </c>
      <c r="X291" s="19" t="str">
        <f t="shared" si="109"/>
        <v>C</v>
      </c>
      <c r="Y291" s="19" t="str">
        <f t="shared" si="110"/>
        <v>C</v>
      </c>
      <c r="Z291" s="19" t="str">
        <f t="shared" si="111"/>
        <v>ACC</v>
      </c>
      <c r="AA291" s="19" t="str">
        <f t="shared" si="112"/>
        <v>T</v>
      </c>
      <c r="AB291" s="19"/>
      <c r="AC291" s="19"/>
      <c r="AD291" s="19"/>
      <c r="AE291" s="19"/>
      <c r="AF291" s="19"/>
      <c r="AG291" s="19" t="str">
        <f t="shared" si="113"/>
        <v>C</v>
      </c>
      <c r="AH291" s="19" t="str">
        <f t="shared" si="114"/>
        <v>C</v>
      </c>
      <c r="AI291" s="19" t="str">
        <f t="shared" si="115"/>
        <v>T</v>
      </c>
      <c r="AJ291" s="19" t="str">
        <f t="shared" si="116"/>
        <v>CCT</v>
      </c>
      <c r="AK291" s="19" t="str">
        <f t="shared" si="117"/>
        <v>P</v>
      </c>
      <c r="AL291" s="19"/>
      <c r="AM291" s="19"/>
      <c r="AN291" s="19"/>
      <c r="AO291" s="19"/>
      <c r="AP291" s="19"/>
      <c r="AQ291" s="19" t="s">
        <v>1360</v>
      </c>
      <c r="AR291" s="19" t="s">
        <v>1360</v>
      </c>
      <c r="AS291" s="19" t="s">
        <v>1360</v>
      </c>
      <c r="AT291" s="19" t="str">
        <f t="shared" si="118"/>
        <v>GGG</v>
      </c>
      <c r="AU291" s="19" t="s">
        <v>1360</v>
      </c>
      <c r="AV291" s="19"/>
      <c r="AW291" s="19"/>
      <c r="AX291" s="19"/>
      <c r="AY291" s="19"/>
      <c r="AZ291" s="19"/>
      <c r="BA291" s="19" t="str">
        <f t="shared" ca="1" si="119"/>
        <v>C</v>
      </c>
      <c r="BB291" s="19" t="str">
        <f t="shared" ca="1" si="120"/>
        <v>C</v>
      </c>
      <c r="BC291" s="19" t="str">
        <f t="shared" ca="1" si="121"/>
        <v>C</v>
      </c>
      <c r="BD291" s="19" t="str">
        <f t="shared" ca="1" si="122"/>
        <v>CCC</v>
      </c>
      <c r="BE291" s="19" t="str">
        <f t="shared" ca="1" si="123"/>
        <v>P</v>
      </c>
      <c r="BF291" s="19"/>
      <c r="BG291" s="19"/>
      <c r="BH291" s="19"/>
      <c r="BI291" s="19"/>
      <c r="BJ291" s="19"/>
    </row>
    <row r="292" spans="1:62" x14ac:dyDescent="0.15">
      <c r="A292" s="19">
        <v>281</v>
      </c>
      <c r="B292" s="19">
        <v>2.7986549999994281</v>
      </c>
      <c r="C292" s="19">
        <v>2.8700775000167766</v>
      </c>
      <c r="D292" s="19">
        <v>1.758352499997784</v>
      </c>
      <c r="E292" s="19">
        <v>1.7652680000000001</v>
      </c>
      <c r="F292" s="19">
        <f ca="1">'result(Ti-Al)'!AK304</f>
        <v>1.2248788753114423</v>
      </c>
      <c r="G292" s="19"/>
      <c r="H292" s="19"/>
      <c r="I292" s="19"/>
      <c r="J292" s="19"/>
      <c r="K292" s="19"/>
      <c r="L292" s="19">
        <v>281</v>
      </c>
      <c r="M292" s="19" t="str">
        <f t="shared" si="103"/>
        <v>A</v>
      </c>
      <c r="N292" s="19" t="str">
        <f t="shared" si="104"/>
        <v>C</v>
      </c>
      <c r="O292" s="19" t="str">
        <f t="shared" si="105"/>
        <v>C</v>
      </c>
      <c r="P292" s="19" t="str">
        <f t="shared" si="106"/>
        <v>ACC</v>
      </c>
      <c r="Q292" s="19" t="str">
        <f t="shared" si="107"/>
        <v>T</v>
      </c>
      <c r="R292" s="19"/>
      <c r="S292" s="19"/>
      <c r="T292" s="19"/>
      <c r="U292" s="19"/>
      <c r="V292" s="19"/>
      <c r="W292" s="19" t="str">
        <f t="shared" si="108"/>
        <v>A</v>
      </c>
      <c r="X292" s="19" t="str">
        <f t="shared" si="109"/>
        <v>C</v>
      </c>
      <c r="Y292" s="19" t="str">
        <f t="shared" si="110"/>
        <v>C</v>
      </c>
      <c r="Z292" s="19" t="str">
        <f t="shared" si="111"/>
        <v>ACC</v>
      </c>
      <c r="AA292" s="19" t="str">
        <f t="shared" si="112"/>
        <v>T</v>
      </c>
      <c r="AB292" s="19"/>
      <c r="AC292" s="19"/>
      <c r="AD292" s="19"/>
      <c r="AE292" s="19"/>
      <c r="AF292" s="19"/>
      <c r="AG292" s="19" t="str">
        <f t="shared" si="113"/>
        <v>A</v>
      </c>
      <c r="AH292" s="19" t="str">
        <f t="shared" si="114"/>
        <v>A</v>
      </c>
      <c r="AI292" s="19" t="str">
        <f t="shared" si="115"/>
        <v>C</v>
      </c>
      <c r="AJ292" s="19" t="str">
        <f t="shared" si="116"/>
        <v>AAC</v>
      </c>
      <c r="AK292" s="19" t="str">
        <f t="shared" si="117"/>
        <v>N</v>
      </c>
      <c r="AL292" s="19"/>
      <c r="AM292" s="19"/>
      <c r="AN292" s="19"/>
      <c r="AO292" s="19"/>
      <c r="AP292" s="19"/>
      <c r="AQ292" s="19" t="s">
        <v>26</v>
      </c>
      <c r="AR292" s="19" t="s">
        <v>1360</v>
      </c>
      <c r="AS292" s="19" t="s">
        <v>26</v>
      </c>
      <c r="AT292" s="19" t="str">
        <f t="shared" si="118"/>
        <v>AGA</v>
      </c>
      <c r="AU292" s="19" t="s">
        <v>1380</v>
      </c>
      <c r="AV292" s="19"/>
      <c r="AW292" s="19"/>
      <c r="AX292" s="19"/>
      <c r="AY292" s="19"/>
      <c r="AZ292" s="19"/>
      <c r="BA292" s="19" t="str">
        <f t="shared" ca="1" si="119"/>
        <v>A</v>
      </c>
      <c r="BB292" s="19" t="str">
        <f t="shared" ca="1" si="120"/>
        <v>A</v>
      </c>
      <c r="BC292" s="19" t="str">
        <f t="shared" ca="1" si="121"/>
        <v>C</v>
      </c>
      <c r="BD292" s="19" t="str">
        <f t="shared" ca="1" si="122"/>
        <v>AAC</v>
      </c>
      <c r="BE292" s="19" t="str">
        <f t="shared" ca="1" si="123"/>
        <v>N</v>
      </c>
      <c r="BF292" s="19"/>
      <c r="BG292" s="19"/>
      <c r="BH292" s="19"/>
      <c r="BI292" s="19"/>
      <c r="BJ292" s="19"/>
    </row>
    <row r="293" spans="1:62" x14ac:dyDescent="0.15">
      <c r="A293" s="19">
        <v>282</v>
      </c>
      <c r="B293" s="19">
        <v>0.87465500000050156</v>
      </c>
      <c r="C293" s="19">
        <v>1.319077500014032</v>
      </c>
      <c r="D293" s="19">
        <v>1.6553524999949332</v>
      </c>
      <c r="E293" s="19">
        <v>2.4702679999999999</v>
      </c>
      <c r="F293" s="19">
        <f ca="1">'result(Ti-Al)'!AK305</f>
        <v>0.89255237355682815</v>
      </c>
      <c r="G293" s="19"/>
      <c r="H293" s="19"/>
      <c r="I293" s="19"/>
      <c r="J293" s="19"/>
      <c r="K293" s="19"/>
      <c r="L293" s="19">
        <v>282</v>
      </c>
      <c r="M293" s="19" t="str">
        <f t="shared" si="103"/>
        <v>A</v>
      </c>
      <c r="N293" s="19" t="str">
        <f t="shared" si="104"/>
        <v>A</v>
      </c>
      <c r="O293" s="19" t="str">
        <f t="shared" si="105"/>
        <v>A</v>
      </c>
      <c r="P293" s="19" t="str">
        <f t="shared" si="106"/>
        <v>AAA</v>
      </c>
      <c r="Q293" s="19" t="str">
        <f t="shared" si="107"/>
        <v>K</v>
      </c>
      <c r="R293" s="19"/>
      <c r="S293" s="19"/>
      <c r="T293" s="19"/>
      <c r="U293" s="19"/>
      <c r="V293" s="19"/>
      <c r="W293" s="19" t="str">
        <f t="shared" si="108"/>
        <v>A</v>
      </c>
      <c r="X293" s="19" t="str">
        <f t="shared" si="109"/>
        <v>A</v>
      </c>
      <c r="Y293" s="19" t="str">
        <f t="shared" si="110"/>
        <v>C</v>
      </c>
      <c r="Z293" s="19" t="str">
        <f t="shared" si="111"/>
        <v>AAC</v>
      </c>
      <c r="AA293" s="19" t="str">
        <f t="shared" si="112"/>
        <v>N</v>
      </c>
      <c r="AB293" s="19"/>
      <c r="AC293" s="19"/>
      <c r="AD293" s="19"/>
      <c r="AE293" s="19"/>
      <c r="AF293" s="19"/>
      <c r="AG293" s="19" t="str">
        <f t="shared" si="113"/>
        <v>A</v>
      </c>
      <c r="AH293" s="19" t="str">
        <f t="shared" si="114"/>
        <v>A</v>
      </c>
      <c r="AI293" s="19" t="str">
        <f t="shared" si="115"/>
        <v>C</v>
      </c>
      <c r="AJ293" s="19" t="str">
        <f t="shared" si="116"/>
        <v>AAC</v>
      </c>
      <c r="AK293" s="19" t="str">
        <f t="shared" si="117"/>
        <v>N</v>
      </c>
      <c r="AL293" s="19"/>
      <c r="AM293" s="19"/>
      <c r="AN293" s="19"/>
      <c r="AO293" s="19"/>
      <c r="AP293" s="19"/>
      <c r="AQ293" s="19" t="s">
        <v>26</v>
      </c>
      <c r="AR293" s="19" t="s">
        <v>1360</v>
      </c>
      <c r="AS293" s="19" t="s">
        <v>26</v>
      </c>
      <c r="AT293" s="19" t="str">
        <f t="shared" si="118"/>
        <v>AGA</v>
      </c>
      <c r="AU293" s="19" t="s">
        <v>1380</v>
      </c>
      <c r="AV293" s="19"/>
      <c r="AW293" s="19"/>
      <c r="AX293" s="19"/>
      <c r="AY293" s="19"/>
      <c r="AZ293" s="19"/>
      <c r="BA293" s="19" t="str">
        <f t="shared" ca="1" si="119"/>
        <v>A</v>
      </c>
      <c r="BB293" s="19" t="str">
        <f t="shared" ca="1" si="120"/>
        <v>A</v>
      </c>
      <c r="BC293" s="19" t="str">
        <f t="shared" ca="1" si="121"/>
        <v>A</v>
      </c>
      <c r="BD293" s="19" t="str">
        <f t="shared" ca="1" si="122"/>
        <v>AAA</v>
      </c>
      <c r="BE293" s="19" t="str">
        <f t="shared" ca="1" si="123"/>
        <v>K</v>
      </c>
      <c r="BF293" s="19"/>
      <c r="BG293" s="19"/>
      <c r="BH293" s="19"/>
      <c r="BI293" s="19"/>
      <c r="BJ293" s="19"/>
    </row>
    <row r="294" spans="1:62" x14ac:dyDescent="0.15">
      <c r="A294" s="19">
        <v>283</v>
      </c>
      <c r="B294" s="19">
        <v>-0.31634500000166099</v>
      </c>
      <c r="C294" s="19">
        <v>-1.1689224999855696</v>
      </c>
      <c r="D294" s="19">
        <v>2.7953524999979606</v>
      </c>
      <c r="E294" s="19">
        <v>0.12726799999999999</v>
      </c>
      <c r="F294" s="19">
        <f ca="1">'result(Ti-Al)'!AK306</f>
        <v>-2.1229239280897927E-2</v>
      </c>
      <c r="G294" s="19"/>
      <c r="H294" s="19"/>
      <c r="I294" s="19"/>
      <c r="J294" s="19"/>
      <c r="K294" s="19"/>
      <c r="L294" s="19">
        <v>283</v>
      </c>
      <c r="M294" s="19" t="str">
        <f t="shared" si="103"/>
        <v>A</v>
      </c>
      <c r="N294" s="19" t="str">
        <f t="shared" si="104"/>
        <v>G</v>
      </c>
      <c r="O294" s="19" t="str">
        <f t="shared" si="105"/>
        <v>A</v>
      </c>
      <c r="P294" s="19" t="str">
        <f t="shared" si="106"/>
        <v>AGA</v>
      </c>
      <c r="Q294" s="19" t="str">
        <f t="shared" si="107"/>
        <v>R</v>
      </c>
      <c r="R294" s="19"/>
      <c r="S294" s="19"/>
      <c r="T294" s="19"/>
      <c r="U294" s="19"/>
      <c r="V294" s="19"/>
      <c r="W294" s="19" t="str">
        <f t="shared" si="108"/>
        <v>A</v>
      </c>
      <c r="X294" s="19" t="str">
        <f t="shared" si="109"/>
        <v>G</v>
      </c>
      <c r="Y294" s="19" t="str">
        <f t="shared" si="110"/>
        <v>A</v>
      </c>
      <c r="Z294" s="19" t="str">
        <f t="shared" si="111"/>
        <v>AGA</v>
      </c>
      <c r="AA294" s="19" t="str">
        <f t="shared" si="112"/>
        <v>R</v>
      </c>
      <c r="AB294" s="19"/>
      <c r="AC294" s="19"/>
      <c r="AD294" s="19"/>
      <c r="AE294" s="19"/>
      <c r="AF294" s="19"/>
      <c r="AG294" s="19" t="str">
        <f t="shared" si="113"/>
        <v>A</v>
      </c>
      <c r="AH294" s="19" t="str">
        <f t="shared" si="114"/>
        <v>C</v>
      </c>
      <c r="AI294" s="19" t="str">
        <f t="shared" si="115"/>
        <v>C</v>
      </c>
      <c r="AJ294" s="19" t="str">
        <f t="shared" si="116"/>
        <v>ACC</v>
      </c>
      <c r="AK294" s="19" t="str">
        <f t="shared" si="117"/>
        <v>T</v>
      </c>
      <c r="AL294" s="19"/>
      <c r="AM294" s="19"/>
      <c r="AN294" s="19"/>
      <c r="AO294" s="19"/>
      <c r="AP294" s="19"/>
      <c r="AQ294" s="19" t="s">
        <v>26</v>
      </c>
      <c r="AR294" s="19" t="s">
        <v>1360</v>
      </c>
      <c r="AS294" s="19" t="s">
        <v>26</v>
      </c>
      <c r="AT294" s="19" t="str">
        <f t="shared" si="118"/>
        <v>AGA</v>
      </c>
      <c r="AU294" s="19" t="s">
        <v>1380</v>
      </c>
      <c r="AV294" s="19"/>
      <c r="AW294" s="19"/>
      <c r="AX294" s="19"/>
      <c r="AY294" s="19"/>
      <c r="AZ294" s="19"/>
      <c r="BA294" s="19" t="str">
        <f t="shared" ca="1" si="119"/>
        <v>A</v>
      </c>
      <c r="BB294" s="19" t="str">
        <f t="shared" ca="1" si="120"/>
        <v>G</v>
      </c>
      <c r="BC294" s="19" t="str">
        <f t="shared" ca="1" si="121"/>
        <v>A</v>
      </c>
      <c r="BD294" s="19" t="str">
        <f t="shared" ca="1" si="122"/>
        <v>AGA</v>
      </c>
      <c r="BE294" s="19" t="str">
        <f t="shared" ca="1" si="123"/>
        <v>R</v>
      </c>
      <c r="BF294" s="19"/>
      <c r="BG294" s="19"/>
      <c r="BH294" s="19"/>
      <c r="BI294" s="19"/>
      <c r="BJ294" s="19"/>
    </row>
    <row r="295" spans="1:62" x14ac:dyDescent="0.15">
      <c r="A295" s="19">
        <v>284</v>
      </c>
      <c r="B295" s="19">
        <v>2.8896550000006016</v>
      </c>
      <c r="C295" s="19">
        <v>-0.49292249998345028</v>
      </c>
      <c r="D295" s="19">
        <v>3.5283524999947247</v>
      </c>
      <c r="E295" s="19">
        <v>0.77426799999999996</v>
      </c>
      <c r="F295" s="19">
        <f ca="1">'result(Ti-Al)'!AK307</f>
        <v>-0.7623524319602526</v>
      </c>
      <c r="G295" s="19"/>
      <c r="H295" s="19"/>
      <c r="I295" s="19"/>
      <c r="J295" s="19"/>
      <c r="K295" s="19"/>
      <c r="L295" s="19">
        <v>284</v>
      </c>
      <c r="M295" s="19" t="str">
        <f t="shared" si="103"/>
        <v>A</v>
      </c>
      <c r="N295" s="19" t="str">
        <f t="shared" si="104"/>
        <v>C</v>
      </c>
      <c r="O295" s="19" t="str">
        <f t="shared" si="105"/>
        <v>C</v>
      </c>
      <c r="P295" s="19" t="str">
        <f t="shared" si="106"/>
        <v>ACC</v>
      </c>
      <c r="Q295" s="19" t="str">
        <f t="shared" si="107"/>
        <v>T</v>
      </c>
      <c r="R295" s="19"/>
      <c r="S295" s="19"/>
      <c r="T295" s="19"/>
      <c r="U295" s="19"/>
      <c r="V295" s="19"/>
      <c r="W295" s="19" t="str">
        <f t="shared" si="108"/>
        <v>A</v>
      </c>
      <c r="X295" s="19" t="str">
        <f t="shared" si="109"/>
        <v>G</v>
      </c>
      <c r="Y295" s="19" t="str">
        <f t="shared" si="110"/>
        <v>A</v>
      </c>
      <c r="Z295" s="19" t="str">
        <f t="shared" si="111"/>
        <v>AGA</v>
      </c>
      <c r="AA295" s="19" t="str">
        <f t="shared" si="112"/>
        <v>R</v>
      </c>
      <c r="AB295" s="19"/>
      <c r="AC295" s="19"/>
      <c r="AD295" s="19"/>
      <c r="AE295" s="19"/>
      <c r="AF295" s="19"/>
      <c r="AG295" s="19" t="str">
        <f t="shared" si="113"/>
        <v>C</v>
      </c>
      <c r="AH295" s="19" t="str">
        <f t="shared" si="114"/>
        <v>C</v>
      </c>
      <c r="AI295" s="19" t="str">
        <f t="shared" si="115"/>
        <v>T</v>
      </c>
      <c r="AJ295" s="19" t="str">
        <f t="shared" si="116"/>
        <v>CCT</v>
      </c>
      <c r="AK295" s="19" t="str">
        <f t="shared" si="117"/>
        <v>P</v>
      </c>
      <c r="AL295" s="19"/>
      <c r="AM295" s="19"/>
      <c r="AN295" s="19"/>
      <c r="AO295" s="19"/>
      <c r="AP295" s="19"/>
      <c r="AQ295" s="19" t="s">
        <v>26</v>
      </c>
      <c r="AR295" s="19" t="s">
        <v>1360</v>
      </c>
      <c r="AS295" s="19" t="s">
        <v>26</v>
      </c>
      <c r="AT295" s="19" t="str">
        <f t="shared" si="118"/>
        <v>AGA</v>
      </c>
      <c r="AU295" s="19" t="s">
        <v>1380</v>
      </c>
      <c r="AV295" s="19"/>
      <c r="AW295" s="19"/>
      <c r="AX295" s="19"/>
      <c r="AY295" s="19"/>
      <c r="AZ295" s="19"/>
      <c r="BA295" s="19" t="str">
        <f t="shared" ca="1" si="119"/>
        <v>A</v>
      </c>
      <c r="BB295" s="19" t="str">
        <f t="shared" ca="1" si="120"/>
        <v>G</v>
      </c>
      <c r="BC295" s="19" t="str">
        <f t="shared" ca="1" si="121"/>
        <v>A</v>
      </c>
      <c r="BD295" s="19" t="str">
        <f t="shared" ca="1" si="122"/>
        <v>AGA</v>
      </c>
      <c r="BE295" s="19" t="str">
        <f t="shared" ca="1" si="123"/>
        <v>R</v>
      </c>
      <c r="BF295" s="19"/>
      <c r="BG295" s="19"/>
      <c r="BH295" s="19"/>
      <c r="BI295" s="19"/>
      <c r="BJ295" s="19"/>
    </row>
    <row r="296" spans="1:62" x14ac:dyDescent="0.15">
      <c r="A296" s="19">
        <v>285</v>
      </c>
      <c r="B296" s="19">
        <v>2.5656550000014988</v>
      </c>
      <c r="C296" s="19">
        <v>1.2620775000158346</v>
      </c>
      <c r="D296" s="19">
        <v>3.209352499997209</v>
      </c>
      <c r="E296" s="19">
        <v>0.21226800000000001</v>
      </c>
      <c r="F296" s="19">
        <f ca="1">'result(Ti-Al)'!AK308</f>
        <v>1.72147681666842</v>
      </c>
      <c r="G296" s="19"/>
      <c r="H296" s="19"/>
      <c r="I296" s="19"/>
      <c r="J296" s="19"/>
      <c r="K296" s="19"/>
      <c r="L296" s="19">
        <v>285</v>
      </c>
      <c r="M296" s="19" t="str">
        <f t="shared" si="103"/>
        <v>A</v>
      </c>
      <c r="N296" s="19" t="str">
        <f t="shared" si="104"/>
        <v>C</v>
      </c>
      <c r="O296" s="19" t="str">
        <f t="shared" si="105"/>
        <v>C</v>
      </c>
      <c r="P296" s="19" t="str">
        <f t="shared" si="106"/>
        <v>ACC</v>
      </c>
      <c r="Q296" s="19" t="str">
        <f t="shared" si="107"/>
        <v>T</v>
      </c>
      <c r="R296" s="19"/>
      <c r="S296" s="19"/>
      <c r="T296" s="19"/>
      <c r="U296" s="19"/>
      <c r="V296" s="19"/>
      <c r="W296" s="19" t="str">
        <f t="shared" si="108"/>
        <v>A</v>
      </c>
      <c r="X296" s="19" t="str">
        <f t="shared" si="109"/>
        <v>A</v>
      </c>
      <c r="Y296" s="19" t="str">
        <f t="shared" si="110"/>
        <v>C</v>
      </c>
      <c r="Z296" s="19" t="str">
        <f t="shared" si="111"/>
        <v>AAC</v>
      </c>
      <c r="AA296" s="19" t="str">
        <f t="shared" si="112"/>
        <v>N</v>
      </c>
      <c r="AB296" s="19"/>
      <c r="AC296" s="19"/>
      <c r="AD296" s="19"/>
      <c r="AE296" s="19"/>
      <c r="AF296" s="19"/>
      <c r="AG296" s="19" t="str">
        <f t="shared" si="113"/>
        <v>C</v>
      </c>
      <c r="AH296" s="19" t="str">
        <f t="shared" si="114"/>
        <v>C</v>
      </c>
      <c r="AI296" s="19" t="str">
        <f t="shared" si="115"/>
        <v>C</v>
      </c>
      <c r="AJ296" s="19" t="str">
        <f t="shared" si="116"/>
        <v>CCC</v>
      </c>
      <c r="AK296" s="19" t="str">
        <f t="shared" si="117"/>
        <v>P</v>
      </c>
      <c r="AL296" s="19"/>
      <c r="AM296" s="19"/>
      <c r="AN296" s="19"/>
      <c r="AO296" s="19"/>
      <c r="AP296" s="19"/>
      <c r="AQ296" s="19" t="s">
        <v>26</v>
      </c>
      <c r="AR296" s="19" t="s">
        <v>1360</v>
      </c>
      <c r="AS296" s="19" t="s">
        <v>26</v>
      </c>
      <c r="AT296" s="19" t="str">
        <f t="shared" si="118"/>
        <v>AGA</v>
      </c>
      <c r="AU296" s="19" t="s">
        <v>1380</v>
      </c>
      <c r="AV296" s="19"/>
      <c r="AW296" s="19"/>
      <c r="AX296" s="19"/>
      <c r="AY296" s="19"/>
      <c r="AZ296" s="19"/>
      <c r="BA296" s="19" t="str">
        <f t="shared" ca="1" si="119"/>
        <v>A</v>
      </c>
      <c r="BB296" s="19" t="str">
        <f t="shared" ca="1" si="120"/>
        <v>A</v>
      </c>
      <c r="BC296" s="19" t="str">
        <f t="shared" ca="1" si="121"/>
        <v>C</v>
      </c>
      <c r="BD296" s="19" t="str">
        <f t="shared" ca="1" si="122"/>
        <v>AAC</v>
      </c>
      <c r="BE296" s="19" t="str">
        <f t="shared" ca="1" si="123"/>
        <v>N</v>
      </c>
      <c r="BF296" s="19"/>
      <c r="BG296" s="19"/>
      <c r="BH296" s="19"/>
      <c r="BI296" s="19"/>
      <c r="BJ296" s="19"/>
    </row>
    <row r="297" spans="1:62" x14ac:dyDescent="0.15">
      <c r="A297" s="19">
        <v>286</v>
      </c>
      <c r="B297" s="19">
        <v>3.075654999999955</v>
      </c>
      <c r="C297" s="19">
        <v>2.6220775000140861</v>
      </c>
      <c r="D297" s="19">
        <v>3.1583524999980739</v>
      </c>
      <c r="E297" s="19">
        <v>-0.83572999999999997</v>
      </c>
      <c r="F297" s="19">
        <f ca="1">'result(Ti-Al)'!AK309</f>
        <v>-2.3891679079390702</v>
      </c>
      <c r="G297" s="19"/>
      <c r="H297" s="19"/>
      <c r="I297" s="19"/>
      <c r="J297" s="19"/>
      <c r="K297" s="19"/>
      <c r="L297" s="19">
        <v>286</v>
      </c>
      <c r="M297" s="19" t="str">
        <f t="shared" si="103"/>
        <v>C</v>
      </c>
      <c r="N297" s="19" t="str">
        <f t="shared" si="104"/>
        <v>C</v>
      </c>
      <c r="O297" s="19" t="str">
        <f t="shared" si="105"/>
        <v>C</v>
      </c>
      <c r="P297" s="19" t="str">
        <f t="shared" si="106"/>
        <v>CCC</v>
      </c>
      <c r="Q297" s="19" t="str">
        <f t="shared" si="107"/>
        <v>P</v>
      </c>
      <c r="R297" s="19"/>
      <c r="S297" s="19"/>
      <c r="T297" s="19"/>
      <c r="U297" s="19"/>
      <c r="V297" s="19"/>
      <c r="W297" s="19" t="str">
        <f t="shared" si="108"/>
        <v>A</v>
      </c>
      <c r="X297" s="19" t="str">
        <f t="shared" si="109"/>
        <v>C</v>
      </c>
      <c r="Y297" s="19" t="str">
        <f t="shared" si="110"/>
        <v>C</v>
      </c>
      <c r="Z297" s="19" t="str">
        <f t="shared" si="111"/>
        <v>ACC</v>
      </c>
      <c r="AA297" s="19" t="str">
        <f t="shared" si="112"/>
        <v>T</v>
      </c>
      <c r="AB297" s="19"/>
      <c r="AC297" s="19"/>
      <c r="AD297" s="19"/>
      <c r="AE297" s="19"/>
      <c r="AF297" s="19"/>
      <c r="AG297" s="19" t="str">
        <f t="shared" si="113"/>
        <v>C</v>
      </c>
      <c r="AH297" s="19" t="str">
        <f t="shared" si="114"/>
        <v>C</v>
      </c>
      <c r="AI297" s="19" t="str">
        <f t="shared" si="115"/>
        <v>C</v>
      </c>
      <c r="AJ297" s="19" t="str">
        <f t="shared" si="116"/>
        <v>CCC</v>
      </c>
      <c r="AK297" s="19" t="str">
        <f t="shared" si="117"/>
        <v>P</v>
      </c>
      <c r="AL297" s="19"/>
      <c r="AM297" s="19"/>
      <c r="AN297" s="19"/>
      <c r="AO297" s="19"/>
      <c r="AP297" s="19"/>
      <c r="AQ297" s="19" t="s">
        <v>26</v>
      </c>
      <c r="AR297" s="19" t="s">
        <v>1360</v>
      </c>
      <c r="AS297" s="19" t="s">
        <v>26</v>
      </c>
      <c r="AT297" s="19" t="str">
        <f t="shared" si="118"/>
        <v>AGA</v>
      </c>
      <c r="AU297" s="19" t="s">
        <v>1380</v>
      </c>
      <c r="AV297" s="19"/>
      <c r="AW297" s="19"/>
      <c r="AX297" s="19"/>
      <c r="AY297" s="19"/>
      <c r="AZ297" s="19"/>
      <c r="BA297" s="19" t="str">
        <f t="shared" ca="1" si="119"/>
        <v>A</v>
      </c>
      <c r="BB297" s="19" t="str">
        <f t="shared" ca="1" si="120"/>
        <v>G</v>
      </c>
      <c r="BC297" s="19" t="str">
        <f t="shared" ca="1" si="121"/>
        <v>A</v>
      </c>
      <c r="BD297" s="19" t="str">
        <f t="shared" ca="1" si="122"/>
        <v>AGA</v>
      </c>
      <c r="BE297" s="19" t="str">
        <f t="shared" ca="1" si="123"/>
        <v>R</v>
      </c>
      <c r="BF297" s="19"/>
      <c r="BG297" s="19"/>
      <c r="BH297" s="19"/>
      <c r="BI297" s="19"/>
      <c r="BJ297" s="19"/>
    </row>
    <row r="298" spans="1:62" x14ac:dyDescent="0.15">
      <c r="A298" s="19">
        <v>287</v>
      </c>
      <c r="B298" s="19">
        <v>2.7396549999991748</v>
      </c>
      <c r="C298" s="19">
        <v>4.8220775000160643</v>
      </c>
      <c r="D298" s="19">
        <v>-3.1336475000038888</v>
      </c>
      <c r="E298" s="19">
        <v>-0.63073000000000001</v>
      </c>
      <c r="F298" s="19">
        <f ca="1">'result(Ti-Al)'!AK310</f>
        <v>-2.8053824339961664</v>
      </c>
      <c r="G298" s="19"/>
      <c r="H298" s="19"/>
      <c r="I298" s="19"/>
      <c r="J298" s="19"/>
      <c r="K298" s="19"/>
      <c r="L298" s="19">
        <v>287</v>
      </c>
      <c r="M298" s="19" t="str">
        <f t="shared" si="103"/>
        <v>A</v>
      </c>
      <c r="N298" s="19" t="str">
        <f t="shared" si="104"/>
        <v>C</v>
      </c>
      <c r="O298" s="19" t="str">
        <f t="shared" si="105"/>
        <v>C</v>
      </c>
      <c r="P298" s="19" t="str">
        <f t="shared" si="106"/>
        <v>ACC</v>
      </c>
      <c r="Q298" s="19" t="str">
        <f t="shared" si="107"/>
        <v>T</v>
      </c>
      <c r="R298" s="19"/>
      <c r="S298" s="19"/>
      <c r="T298" s="19"/>
      <c r="U298" s="19"/>
      <c r="V298" s="19"/>
      <c r="W298" s="19" t="str">
        <f t="shared" si="108"/>
        <v>C</v>
      </c>
      <c r="X298" s="19" t="str">
        <f t="shared" si="109"/>
        <v>C</v>
      </c>
      <c r="Y298" s="19" t="str">
        <f t="shared" si="110"/>
        <v>T</v>
      </c>
      <c r="Z298" s="19" t="str">
        <f t="shared" si="111"/>
        <v>CCT</v>
      </c>
      <c r="AA298" s="19" t="str">
        <f t="shared" si="112"/>
        <v>P</v>
      </c>
      <c r="AB298" s="19"/>
      <c r="AC298" s="19"/>
      <c r="AD298" s="19"/>
      <c r="AE298" s="19"/>
      <c r="AF298" s="19"/>
      <c r="AG298" s="19" t="str">
        <f t="shared" si="113"/>
        <v>G</v>
      </c>
      <c r="AH298" s="19" t="str">
        <f t="shared" si="114"/>
        <v>G</v>
      </c>
      <c r="AI298" s="19" t="str">
        <f t="shared" si="115"/>
        <v>G</v>
      </c>
      <c r="AJ298" s="19" t="str">
        <f t="shared" si="116"/>
        <v>GGG</v>
      </c>
      <c r="AK298" s="19" t="str">
        <f t="shared" si="117"/>
        <v>G</v>
      </c>
      <c r="AL298" s="19"/>
      <c r="AM298" s="19"/>
      <c r="AN298" s="19"/>
      <c r="AO298" s="19"/>
      <c r="AP298" s="19"/>
      <c r="AQ298" s="19" t="s">
        <v>26</v>
      </c>
      <c r="AR298" s="19" t="s">
        <v>26</v>
      </c>
      <c r="AS298" s="19" t="s">
        <v>26</v>
      </c>
      <c r="AT298" s="19" t="str">
        <f t="shared" si="118"/>
        <v>AAA</v>
      </c>
      <c r="AU298" s="19" t="s">
        <v>1378</v>
      </c>
      <c r="AV298" s="19"/>
      <c r="AW298" s="19"/>
      <c r="AX298" s="19"/>
      <c r="AY298" s="19"/>
      <c r="AZ298" s="19"/>
      <c r="BA298" s="19" t="str">
        <f t="shared" ca="1" si="119"/>
        <v>A</v>
      </c>
      <c r="BB298" s="19" t="str">
        <f t="shared" ca="1" si="120"/>
        <v>G</v>
      </c>
      <c r="BC298" s="19" t="str">
        <f t="shared" ca="1" si="121"/>
        <v>A</v>
      </c>
      <c r="BD298" s="19" t="str">
        <f t="shared" ca="1" si="122"/>
        <v>AGA</v>
      </c>
      <c r="BE298" s="19" t="str">
        <f t="shared" ca="1" si="123"/>
        <v>R</v>
      </c>
      <c r="BF298" s="19"/>
      <c r="BG298" s="19"/>
      <c r="BH298" s="19"/>
      <c r="BI298" s="19"/>
      <c r="BJ298" s="19"/>
    </row>
    <row r="299" spans="1:62" x14ac:dyDescent="0.15">
      <c r="A299" s="19">
        <v>288</v>
      </c>
      <c r="B299" s="19">
        <v>0.9516550000014945</v>
      </c>
      <c r="C299" s="19">
        <v>-1.0539224999845942</v>
      </c>
      <c r="D299" s="19">
        <v>1.7833524999950612</v>
      </c>
      <c r="E299" s="19">
        <v>2.0792679999999999</v>
      </c>
      <c r="F299" s="19">
        <f ca="1">'result(Ti-Al)'!AK311</f>
        <v>4.1185040329264302</v>
      </c>
      <c r="G299" s="19"/>
      <c r="H299" s="19"/>
      <c r="I299" s="19"/>
      <c r="J299" s="19"/>
      <c r="K299" s="19"/>
      <c r="L299" s="19">
        <v>288</v>
      </c>
      <c r="M299" s="19" t="str">
        <f t="shared" si="103"/>
        <v>A</v>
      </c>
      <c r="N299" s="19" t="str">
        <f t="shared" si="104"/>
        <v>A</v>
      </c>
      <c r="O299" s="19" t="str">
        <f t="shared" si="105"/>
        <v>A</v>
      </c>
      <c r="P299" s="19" t="str">
        <f t="shared" si="106"/>
        <v>AAA</v>
      </c>
      <c r="Q299" s="19" t="str">
        <f t="shared" si="107"/>
        <v>K</v>
      </c>
      <c r="R299" s="19"/>
      <c r="S299" s="19"/>
      <c r="T299" s="19"/>
      <c r="U299" s="19"/>
      <c r="V299" s="19"/>
      <c r="W299" s="19" t="str">
        <f t="shared" si="108"/>
        <v>A</v>
      </c>
      <c r="X299" s="19" t="str">
        <f t="shared" si="109"/>
        <v>G</v>
      </c>
      <c r="Y299" s="19" t="str">
        <f t="shared" si="110"/>
        <v>A</v>
      </c>
      <c r="Z299" s="19" t="str">
        <f t="shared" si="111"/>
        <v>AGA</v>
      </c>
      <c r="AA299" s="19" t="str">
        <f t="shared" si="112"/>
        <v>R</v>
      </c>
      <c r="AB299" s="19"/>
      <c r="AC299" s="19"/>
      <c r="AD299" s="19"/>
      <c r="AE299" s="19"/>
      <c r="AF299" s="19"/>
      <c r="AG299" s="19" t="str">
        <f t="shared" si="113"/>
        <v>A</v>
      </c>
      <c r="AH299" s="19" t="str">
        <f t="shared" si="114"/>
        <v>A</v>
      </c>
      <c r="AI299" s="19" t="str">
        <f t="shared" si="115"/>
        <v>C</v>
      </c>
      <c r="AJ299" s="19" t="str">
        <f t="shared" si="116"/>
        <v>AAC</v>
      </c>
      <c r="AK299" s="19" t="str">
        <f t="shared" si="117"/>
        <v>N</v>
      </c>
      <c r="AL299" s="19"/>
      <c r="AM299" s="19"/>
      <c r="AN299" s="19"/>
      <c r="AO299" s="19"/>
      <c r="AP299" s="19"/>
      <c r="AQ299" s="19" t="s">
        <v>26</v>
      </c>
      <c r="AR299" s="19" t="s">
        <v>1360</v>
      </c>
      <c r="AS299" s="19" t="s">
        <v>26</v>
      </c>
      <c r="AT299" s="19" t="str">
        <f t="shared" si="118"/>
        <v>AGA</v>
      </c>
      <c r="AU299" s="19" t="s">
        <v>1380</v>
      </c>
      <c r="AV299" s="19"/>
      <c r="AW299" s="19"/>
      <c r="AX299" s="19"/>
      <c r="AY299" s="19"/>
      <c r="AZ299" s="19"/>
      <c r="BA299" s="19" t="str">
        <f t="shared" ca="1" si="119"/>
        <v>C</v>
      </c>
      <c r="BB299" s="19" t="str">
        <f t="shared" ca="1" si="120"/>
        <v>C</v>
      </c>
      <c r="BC299" s="19" t="str">
        <f t="shared" ca="1" si="121"/>
        <v>T</v>
      </c>
      <c r="BD299" s="19" t="str">
        <f t="shared" ca="1" si="122"/>
        <v>CCT</v>
      </c>
      <c r="BE299" s="19" t="str">
        <f t="shared" ca="1" si="123"/>
        <v>P</v>
      </c>
      <c r="BF299" s="19"/>
      <c r="BG299" s="19"/>
      <c r="BH299" s="19"/>
      <c r="BI299" s="19"/>
      <c r="BJ299" s="19"/>
    </row>
    <row r="300" spans="1:62" x14ac:dyDescent="0.15">
      <c r="A300" s="19">
        <v>289</v>
      </c>
      <c r="B300" s="19">
        <v>7.2516550000010227</v>
      </c>
      <c r="C300" s="19">
        <v>3.464077500016316</v>
      </c>
      <c r="D300" s="19">
        <v>4.02935249999814</v>
      </c>
      <c r="E300" s="19">
        <v>1.2462679999999999</v>
      </c>
      <c r="F300" s="19">
        <f ca="1">'result(Ti-Al)'!AK312</f>
        <v>2.2012496795090963</v>
      </c>
      <c r="G300" s="19"/>
      <c r="H300" s="19"/>
      <c r="I300" s="19"/>
      <c r="J300" s="19"/>
      <c r="K300" s="19"/>
      <c r="L300" s="19">
        <v>289</v>
      </c>
      <c r="M300" s="19" t="str">
        <f t="shared" si="103"/>
        <v>T</v>
      </c>
      <c r="N300" s="19" t="str">
        <f t="shared" si="104"/>
        <v>T</v>
      </c>
      <c r="O300" s="19" t="str">
        <f t="shared" si="105"/>
        <v>T</v>
      </c>
      <c r="P300" s="19" t="str">
        <f t="shared" si="106"/>
        <v>TTT</v>
      </c>
      <c r="Q300" s="19" t="str">
        <f t="shared" si="107"/>
        <v>F</v>
      </c>
      <c r="R300" s="19"/>
      <c r="S300" s="19"/>
      <c r="T300" s="19"/>
      <c r="U300" s="19"/>
      <c r="V300" s="19"/>
      <c r="W300" s="19" t="str">
        <f t="shared" si="108"/>
        <v>C</v>
      </c>
      <c r="X300" s="19" t="str">
        <f t="shared" si="109"/>
        <v>C</v>
      </c>
      <c r="Y300" s="19" t="str">
        <f t="shared" si="110"/>
        <v>C</v>
      </c>
      <c r="Z300" s="19" t="str">
        <f t="shared" si="111"/>
        <v>CCC</v>
      </c>
      <c r="AA300" s="19" t="str">
        <f t="shared" si="112"/>
        <v>P</v>
      </c>
      <c r="AB300" s="19"/>
      <c r="AC300" s="19"/>
      <c r="AD300" s="19"/>
      <c r="AE300" s="19"/>
      <c r="AF300" s="19"/>
      <c r="AG300" s="19" t="str">
        <f t="shared" si="113"/>
        <v>C</v>
      </c>
      <c r="AH300" s="19" t="str">
        <f t="shared" si="114"/>
        <v>C</v>
      </c>
      <c r="AI300" s="19" t="str">
        <f t="shared" si="115"/>
        <v>T</v>
      </c>
      <c r="AJ300" s="19" t="str">
        <f t="shared" si="116"/>
        <v>CCT</v>
      </c>
      <c r="AK300" s="19" t="str">
        <f t="shared" si="117"/>
        <v>P</v>
      </c>
      <c r="AL300" s="19"/>
      <c r="AM300" s="19"/>
      <c r="AN300" s="19"/>
      <c r="AO300" s="19"/>
      <c r="AP300" s="19"/>
      <c r="AQ300" s="19" t="s">
        <v>26</v>
      </c>
      <c r="AR300" s="19" t="s">
        <v>1360</v>
      </c>
      <c r="AS300" s="19" t="s">
        <v>26</v>
      </c>
      <c r="AT300" s="19" t="str">
        <f t="shared" si="118"/>
        <v>AGA</v>
      </c>
      <c r="AU300" s="19" t="s">
        <v>1380</v>
      </c>
      <c r="AV300" s="19"/>
      <c r="AW300" s="19"/>
      <c r="AX300" s="19"/>
      <c r="AY300" s="19"/>
      <c r="AZ300" s="19"/>
      <c r="BA300" s="19" t="str">
        <f t="shared" ca="1" si="119"/>
        <v>A</v>
      </c>
      <c r="BB300" s="19" t="str">
        <f t="shared" ca="1" si="120"/>
        <v>C</v>
      </c>
      <c r="BC300" s="19" t="str">
        <f t="shared" ca="1" si="121"/>
        <v>C</v>
      </c>
      <c r="BD300" s="19" t="str">
        <f t="shared" ca="1" si="122"/>
        <v>ACC</v>
      </c>
      <c r="BE300" s="19" t="str">
        <f t="shared" ca="1" si="123"/>
        <v>T</v>
      </c>
      <c r="BF300" s="19"/>
      <c r="BG300" s="19"/>
      <c r="BH300" s="19"/>
      <c r="BI300" s="19"/>
      <c r="BJ300" s="19"/>
    </row>
    <row r="301" spans="1:62" x14ac:dyDescent="0.15">
      <c r="A301" s="19">
        <v>290</v>
      </c>
      <c r="B301" s="19">
        <v>3.2476549999991278</v>
      </c>
      <c r="C301" s="19">
        <v>3.1740775000166366</v>
      </c>
      <c r="D301" s="19">
        <v>3.6753524999966203</v>
      </c>
      <c r="E301" s="19">
        <v>-2.40673</v>
      </c>
      <c r="F301" s="19">
        <f ca="1">'result(Ti-Al)'!AK313</f>
        <v>-2.4006397989414205</v>
      </c>
      <c r="G301" s="19"/>
      <c r="H301" s="19"/>
      <c r="I301" s="19"/>
      <c r="J301" s="19"/>
      <c r="K301" s="19"/>
      <c r="L301" s="19">
        <v>290</v>
      </c>
      <c r="M301" s="19" t="str">
        <f t="shared" si="103"/>
        <v>C</v>
      </c>
      <c r="N301" s="19" t="str">
        <f t="shared" si="104"/>
        <v>C</v>
      </c>
      <c r="O301" s="19" t="str">
        <f t="shared" si="105"/>
        <v>C</v>
      </c>
      <c r="P301" s="19" t="str">
        <f t="shared" si="106"/>
        <v>CCC</v>
      </c>
      <c r="Q301" s="19" t="str">
        <f t="shared" si="107"/>
        <v>P</v>
      </c>
      <c r="R301" s="19"/>
      <c r="S301" s="19"/>
      <c r="T301" s="19"/>
      <c r="U301" s="19"/>
      <c r="V301" s="19"/>
      <c r="W301" s="19" t="str">
        <f t="shared" si="108"/>
        <v>C</v>
      </c>
      <c r="X301" s="19" t="str">
        <f t="shared" si="109"/>
        <v>C</v>
      </c>
      <c r="Y301" s="19" t="str">
        <f t="shared" si="110"/>
        <v>C</v>
      </c>
      <c r="Z301" s="19" t="str">
        <f t="shared" si="111"/>
        <v>CCC</v>
      </c>
      <c r="AA301" s="19" t="str">
        <f t="shared" si="112"/>
        <v>P</v>
      </c>
      <c r="AB301" s="19"/>
      <c r="AC301" s="19"/>
      <c r="AD301" s="19"/>
      <c r="AE301" s="19"/>
      <c r="AF301" s="19"/>
      <c r="AG301" s="19" t="str">
        <f t="shared" si="113"/>
        <v>C</v>
      </c>
      <c r="AH301" s="19" t="str">
        <f t="shared" si="114"/>
        <v>C</v>
      </c>
      <c r="AI301" s="19" t="str">
        <f t="shared" si="115"/>
        <v>T</v>
      </c>
      <c r="AJ301" s="19" t="str">
        <f t="shared" si="116"/>
        <v>CCT</v>
      </c>
      <c r="AK301" s="19" t="str">
        <f t="shared" si="117"/>
        <v>P</v>
      </c>
      <c r="AL301" s="19"/>
      <c r="AM301" s="19"/>
      <c r="AN301" s="19"/>
      <c r="AO301" s="19"/>
      <c r="AP301" s="19"/>
      <c r="AQ301" s="19" t="s">
        <v>26</v>
      </c>
      <c r="AR301" s="19" t="s">
        <v>1360</v>
      </c>
      <c r="AS301" s="19" t="s">
        <v>26</v>
      </c>
      <c r="AT301" s="19" t="str">
        <f t="shared" si="118"/>
        <v>AGA</v>
      </c>
      <c r="AU301" s="19" t="s">
        <v>1380</v>
      </c>
      <c r="AV301" s="19"/>
      <c r="AW301" s="19"/>
      <c r="AX301" s="19"/>
      <c r="AY301" s="19"/>
      <c r="AZ301" s="19"/>
      <c r="BA301" s="19" t="str">
        <f t="shared" ca="1" si="119"/>
        <v>A</v>
      </c>
      <c r="BB301" s="19" t="str">
        <f t="shared" ca="1" si="120"/>
        <v>G</v>
      </c>
      <c r="BC301" s="19" t="str">
        <f t="shared" ca="1" si="121"/>
        <v>A</v>
      </c>
      <c r="BD301" s="19" t="str">
        <f t="shared" ca="1" si="122"/>
        <v>AGA</v>
      </c>
      <c r="BE301" s="19" t="str">
        <f t="shared" ca="1" si="123"/>
        <v>R</v>
      </c>
      <c r="BF301" s="19"/>
      <c r="BG301" s="19"/>
      <c r="BH301" s="19"/>
      <c r="BI301" s="19"/>
      <c r="BJ301" s="19"/>
    </row>
    <row r="302" spans="1:62" x14ac:dyDescent="0.15">
      <c r="A302" s="19">
        <v>291</v>
      </c>
      <c r="B302" s="19">
        <v>2.9376550000002055</v>
      </c>
      <c r="C302" s="19">
        <v>1.6720775000145238</v>
      </c>
      <c r="D302" s="19">
        <v>4.1783524999949861</v>
      </c>
      <c r="E302" s="19">
        <v>2.5442680000000002</v>
      </c>
      <c r="F302" s="19">
        <f ca="1">'result(Ti-Al)'!AK314</f>
        <v>2.3076854168892798</v>
      </c>
      <c r="G302" s="19"/>
      <c r="H302" s="19"/>
      <c r="I302" s="19"/>
      <c r="J302" s="19"/>
      <c r="K302" s="19"/>
      <c r="L302" s="19">
        <v>291</v>
      </c>
      <c r="M302" s="19" t="str">
        <f t="shared" si="103"/>
        <v>A</v>
      </c>
      <c r="N302" s="19" t="str">
        <f t="shared" si="104"/>
        <v>C</v>
      </c>
      <c r="O302" s="19" t="str">
        <f t="shared" si="105"/>
        <v>C</v>
      </c>
      <c r="P302" s="19" t="str">
        <f t="shared" si="106"/>
        <v>ACC</v>
      </c>
      <c r="Q302" s="19" t="str">
        <f t="shared" si="107"/>
        <v>T</v>
      </c>
      <c r="R302" s="19"/>
      <c r="S302" s="19"/>
      <c r="T302" s="19"/>
      <c r="U302" s="19"/>
      <c r="V302" s="19"/>
      <c r="W302" s="19" t="str">
        <f t="shared" si="108"/>
        <v>A</v>
      </c>
      <c r="X302" s="19" t="str">
        <f t="shared" si="109"/>
        <v>A</v>
      </c>
      <c r="Y302" s="19" t="str">
        <f t="shared" si="110"/>
        <v>C</v>
      </c>
      <c r="Z302" s="19" t="str">
        <f t="shared" si="111"/>
        <v>AAC</v>
      </c>
      <c r="AA302" s="19" t="str">
        <f t="shared" si="112"/>
        <v>N</v>
      </c>
      <c r="AB302" s="19"/>
      <c r="AC302" s="19"/>
      <c r="AD302" s="19"/>
      <c r="AE302" s="19"/>
      <c r="AF302" s="19"/>
      <c r="AG302" s="19" t="str">
        <f t="shared" si="113"/>
        <v>C</v>
      </c>
      <c r="AH302" s="19" t="str">
        <f t="shared" si="114"/>
        <v>C</v>
      </c>
      <c r="AI302" s="19" t="str">
        <f t="shared" si="115"/>
        <v>T</v>
      </c>
      <c r="AJ302" s="19" t="str">
        <f t="shared" si="116"/>
        <v>CCT</v>
      </c>
      <c r="AK302" s="19" t="str">
        <f t="shared" si="117"/>
        <v>P</v>
      </c>
      <c r="AL302" s="19"/>
      <c r="AM302" s="19"/>
      <c r="AN302" s="19"/>
      <c r="AO302" s="19"/>
      <c r="AP302" s="19"/>
      <c r="AQ302" s="19" t="s">
        <v>26</v>
      </c>
      <c r="AR302" s="19" t="s">
        <v>1360</v>
      </c>
      <c r="AS302" s="19" t="s">
        <v>26</v>
      </c>
      <c r="AT302" s="19" t="str">
        <f t="shared" si="118"/>
        <v>AGA</v>
      </c>
      <c r="AU302" s="19" t="s">
        <v>1380</v>
      </c>
      <c r="AV302" s="19"/>
      <c r="AW302" s="19"/>
      <c r="AX302" s="19"/>
      <c r="AY302" s="19"/>
      <c r="AZ302" s="19"/>
      <c r="BA302" s="19" t="str">
        <f t="shared" ca="1" si="119"/>
        <v>A</v>
      </c>
      <c r="BB302" s="19" t="str">
        <f t="shared" ca="1" si="120"/>
        <v>C</v>
      </c>
      <c r="BC302" s="19" t="str">
        <f t="shared" ca="1" si="121"/>
        <v>C</v>
      </c>
      <c r="BD302" s="19" t="str">
        <f t="shared" ca="1" si="122"/>
        <v>ACC</v>
      </c>
      <c r="BE302" s="19" t="str">
        <f t="shared" ca="1" si="123"/>
        <v>T</v>
      </c>
      <c r="BF302" s="19"/>
      <c r="BG302" s="19"/>
      <c r="BH302" s="19"/>
      <c r="BI302" s="19"/>
      <c r="BJ302" s="19"/>
    </row>
    <row r="303" spans="1:62" x14ac:dyDescent="0.15">
      <c r="A303" s="19">
        <v>292</v>
      </c>
      <c r="B303" s="19">
        <v>2.5046549999991896</v>
      </c>
      <c r="C303" s="19">
        <v>2.875077500014811</v>
      </c>
      <c r="D303" s="19">
        <v>-2.8376475000051471</v>
      </c>
      <c r="E303" s="19">
        <v>1.0772679999999999</v>
      </c>
      <c r="F303" s="19">
        <f ca="1">'result(Ti-Al)'!AK315</f>
        <v>6.9643618286714073</v>
      </c>
      <c r="G303" s="19"/>
      <c r="H303" s="19"/>
      <c r="I303" s="19"/>
      <c r="J303" s="19"/>
      <c r="K303" s="19"/>
      <c r="L303" s="19">
        <v>292</v>
      </c>
      <c r="M303" s="19" t="str">
        <f t="shared" si="103"/>
        <v>A</v>
      </c>
      <c r="N303" s="19" t="str">
        <f t="shared" si="104"/>
        <v>C</v>
      </c>
      <c r="O303" s="19" t="str">
        <f t="shared" si="105"/>
        <v>C</v>
      </c>
      <c r="P303" s="19" t="str">
        <f t="shared" si="106"/>
        <v>ACC</v>
      </c>
      <c r="Q303" s="19" t="str">
        <f t="shared" si="107"/>
        <v>T</v>
      </c>
      <c r="R303" s="19"/>
      <c r="S303" s="19"/>
      <c r="T303" s="19"/>
      <c r="U303" s="19"/>
      <c r="V303" s="19"/>
      <c r="W303" s="19" t="str">
        <f t="shared" si="108"/>
        <v>A</v>
      </c>
      <c r="X303" s="19" t="str">
        <f t="shared" si="109"/>
        <v>C</v>
      </c>
      <c r="Y303" s="19" t="str">
        <f t="shared" si="110"/>
        <v>C</v>
      </c>
      <c r="Z303" s="19" t="str">
        <f t="shared" si="111"/>
        <v>ACC</v>
      </c>
      <c r="AA303" s="19" t="str">
        <f t="shared" si="112"/>
        <v>T</v>
      </c>
      <c r="AB303" s="19"/>
      <c r="AC303" s="19"/>
      <c r="AD303" s="19"/>
      <c r="AE303" s="19"/>
      <c r="AF303" s="19"/>
      <c r="AG303" s="19" t="str">
        <f t="shared" si="113"/>
        <v>A</v>
      </c>
      <c r="AH303" s="19" t="str">
        <f t="shared" si="114"/>
        <v>G</v>
      </c>
      <c r="AI303" s="19" t="str">
        <f t="shared" si="115"/>
        <v>A</v>
      </c>
      <c r="AJ303" s="19" t="str">
        <f t="shared" si="116"/>
        <v>AGA</v>
      </c>
      <c r="AK303" s="19" t="str">
        <f t="shared" si="117"/>
        <v>R</v>
      </c>
      <c r="AL303" s="19"/>
      <c r="AM303" s="19"/>
      <c r="AN303" s="19"/>
      <c r="AO303" s="19"/>
      <c r="AP303" s="19"/>
      <c r="AQ303" s="19" t="s">
        <v>26</v>
      </c>
      <c r="AR303" s="19" t="s">
        <v>1360</v>
      </c>
      <c r="AS303" s="19" t="s">
        <v>26</v>
      </c>
      <c r="AT303" s="19" t="str">
        <f t="shared" si="118"/>
        <v>AGA</v>
      </c>
      <c r="AU303" s="19" t="s">
        <v>1380</v>
      </c>
      <c r="AV303" s="19"/>
      <c r="AW303" s="19"/>
      <c r="AX303" s="19"/>
      <c r="AY303" s="19"/>
      <c r="AZ303" s="19"/>
      <c r="BA303" s="19" t="str">
        <f t="shared" ca="1" si="119"/>
        <v>T</v>
      </c>
      <c r="BB303" s="19" t="str">
        <f t="shared" ca="1" si="120"/>
        <v>T</v>
      </c>
      <c r="BC303" s="19" t="str">
        <f t="shared" ca="1" si="121"/>
        <v>T</v>
      </c>
      <c r="BD303" s="19" t="str">
        <f t="shared" ca="1" si="122"/>
        <v>TTT</v>
      </c>
      <c r="BE303" s="19" t="str">
        <f t="shared" ca="1" si="123"/>
        <v>F</v>
      </c>
      <c r="BF303" s="19"/>
      <c r="BG303" s="19"/>
      <c r="BH303" s="19"/>
      <c r="BI303" s="19"/>
      <c r="BJ303" s="19"/>
    </row>
    <row r="304" spans="1:62" x14ac:dyDescent="0.15">
      <c r="A304" s="19">
        <v>293</v>
      </c>
      <c r="B304" s="19">
        <v>-1.2283450000012408</v>
      </c>
      <c r="C304" s="19">
        <v>1.3390775000168276</v>
      </c>
      <c r="D304" s="19">
        <v>4.9953524999963861</v>
      </c>
      <c r="E304" s="19">
        <v>3.6642679999999999</v>
      </c>
      <c r="F304" s="19">
        <f ca="1">'result(Ti-Al)'!AK316</f>
        <v>1.7407396671465389</v>
      </c>
      <c r="G304" s="19"/>
      <c r="H304" s="19"/>
      <c r="I304" s="19"/>
      <c r="J304" s="19"/>
      <c r="K304" s="19"/>
      <c r="L304" s="19">
        <v>293</v>
      </c>
      <c r="M304" s="19" t="str">
        <f t="shared" si="103"/>
        <v>A</v>
      </c>
      <c r="N304" s="19" t="str">
        <f t="shared" si="104"/>
        <v>G</v>
      </c>
      <c r="O304" s="19" t="str">
        <f t="shared" si="105"/>
        <v>A</v>
      </c>
      <c r="P304" s="19" t="str">
        <f t="shared" si="106"/>
        <v>AGA</v>
      </c>
      <c r="Q304" s="19" t="str">
        <f t="shared" si="107"/>
        <v>R</v>
      </c>
      <c r="R304" s="19"/>
      <c r="S304" s="19"/>
      <c r="T304" s="19"/>
      <c r="U304" s="19"/>
      <c r="V304" s="19"/>
      <c r="W304" s="19" t="str">
        <f t="shared" si="108"/>
        <v>A</v>
      </c>
      <c r="X304" s="19" t="str">
        <f t="shared" si="109"/>
        <v>A</v>
      </c>
      <c r="Y304" s="19" t="str">
        <f t="shared" si="110"/>
        <v>C</v>
      </c>
      <c r="Z304" s="19" t="str">
        <f t="shared" si="111"/>
        <v>AAC</v>
      </c>
      <c r="AA304" s="19" t="str">
        <f t="shared" si="112"/>
        <v>N</v>
      </c>
      <c r="AB304" s="19"/>
      <c r="AC304" s="19"/>
      <c r="AD304" s="19"/>
      <c r="AE304" s="19"/>
      <c r="AF304" s="19"/>
      <c r="AG304" s="19" t="str">
        <f t="shared" si="113"/>
        <v>C</v>
      </c>
      <c r="AH304" s="19" t="str">
        <f t="shared" si="114"/>
        <v>C</v>
      </c>
      <c r="AI304" s="19" t="str">
        <f t="shared" si="115"/>
        <v>T</v>
      </c>
      <c r="AJ304" s="19" t="str">
        <f t="shared" si="116"/>
        <v>CCT</v>
      </c>
      <c r="AK304" s="19" t="str">
        <f t="shared" si="117"/>
        <v>P</v>
      </c>
      <c r="AL304" s="19"/>
      <c r="AM304" s="19"/>
      <c r="AN304" s="19"/>
      <c r="AO304" s="19"/>
      <c r="AP304" s="19"/>
      <c r="AQ304" s="19" t="s">
        <v>1360</v>
      </c>
      <c r="AR304" s="19" t="s">
        <v>1360</v>
      </c>
      <c r="AS304" s="19" t="s">
        <v>1360</v>
      </c>
      <c r="AT304" s="19" t="str">
        <f t="shared" si="118"/>
        <v>GGG</v>
      </c>
      <c r="AU304" s="19" t="s">
        <v>1360</v>
      </c>
      <c r="AV304" s="19"/>
      <c r="AW304" s="19"/>
      <c r="AX304" s="19"/>
      <c r="AY304" s="19"/>
      <c r="AZ304" s="19"/>
      <c r="BA304" s="19" t="str">
        <f t="shared" ca="1" si="119"/>
        <v>A</v>
      </c>
      <c r="BB304" s="19" t="str">
        <f t="shared" ca="1" si="120"/>
        <v>A</v>
      </c>
      <c r="BC304" s="19" t="str">
        <f t="shared" ca="1" si="121"/>
        <v>C</v>
      </c>
      <c r="BD304" s="19" t="str">
        <f t="shared" ca="1" si="122"/>
        <v>AAC</v>
      </c>
      <c r="BE304" s="19" t="str">
        <f t="shared" ca="1" si="123"/>
        <v>N</v>
      </c>
      <c r="BF304" s="19"/>
      <c r="BG304" s="19"/>
      <c r="BH304" s="19"/>
      <c r="BI304" s="19"/>
      <c r="BJ304" s="19"/>
    </row>
    <row r="305" spans="1:62" x14ac:dyDescent="0.15">
      <c r="A305" s="19">
        <v>294</v>
      </c>
      <c r="B305" s="19">
        <v>1.9346549999994522</v>
      </c>
      <c r="C305" s="19">
        <v>-0.27892249998373586</v>
      </c>
      <c r="D305" s="19">
        <v>5.0353524999948718</v>
      </c>
      <c r="E305" s="19">
        <v>0.21126800000000001</v>
      </c>
      <c r="F305" s="19">
        <f ca="1">'result(Ti-Al)'!AK317</f>
        <v>3.2415862357499741</v>
      </c>
      <c r="G305" s="19"/>
      <c r="H305" s="19"/>
      <c r="I305" s="19"/>
      <c r="J305" s="19"/>
      <c r="K305" s="19"/>
      <c r="L305" s="19">
        <v>294</v>
      </c>
      <c r="M305" s="19" t="str">
        <f t="shared" si="103"/>
        <v>A</v>
      </c>
      <c r="N305" s="19" t="str">
        <f t="shared" si="104"/>
        <v>A</v>
      </c>
      <c r="O305" s="19" t="str">
        <f t="shared" si="105"/>
        <v>C</v>
      </c>
      <c r="P305" s="19" t="str">
        <f t="shared" si="106"/>
        <v>AAC</v>
      </c>
      <c r="Q305" s="19" t="str">
        <f t="shared" si="107"/>
        <v>N</v>
      </c>
      <c r="R305" s="19"/>
      <c r="S305" s="19"/>
      <c r="T305" s="19"/>
      <c r="U305" s="19"/>
      <c r="V305" s="19"/>
      <c r="W305" s="19" t="str">
        <f t="shared" si="108"/>
        <v>A</v>
      </c>
      <c r="X305" s="19" t="str">
        <f t="shared" si="109"/>
        <v>G</v>
      </c>
      <c r="Y305" s="19" t="str">
        <f t="shared" si="110"/>
        <v>A</v>
      </c>
      <c r="Z305" s="19" t="str">
        <f t="shared" si="111"/>
        <v>AGA</v>
      </c>
      <c r="AA305" s="19" t="str">
        <f t="shared" si="112"/>
        <v>R</v>
      </c>
      <c r="AB305" s="19"/>
      <c r="AC305" s="19"/>
      <c r="AD305" s="19"/>
      <c r="AE305" s="19"/>
      <c r="AF305" s="19"/>
      <c r="AG305" s="19" t="str">
        <f t="shared" si="113"/>
        <v>C</v>
      </c>
      <c r="AH305" s="19" t="str">
        <f t="shared" si="114"/>
        <v>C</v>
      </c>
      <c r="AI305" s="19" t="str">
        <f t="shared" si="115"/>
        <v>T</v>
      </c>
      <c r="AJ305" s="19" t="str">
        <f t="shared" si="116"/>
        <v>CCT</v>
      </c>
      <c r="AK305" s="19" t="str">
        <f t="shared" si="117"/>
        <v>P</v>
      </c>
      <c r="AL305" s="19"/>
      <c r="AM305" s="19"/>
      <c r="AN305" s="19"/>
      <c r="AO305" s="19"/>
      <c r="AP305" s="19"/>
      <c r="AQ305" s="19" t="s">
        <v>26</v>
      </c>
      <c r="AR305" s="19" t="s">
        <v>1360</v>
      </c>
      <c r="AS305" s="19" t="s">
        <v>26</v>
      </c>
      <c r="AT305" s="19" t="str">
        <f t="shared" si="118"/>
        <v>AGA</v>
      </c>
      <c r="AU305" s="19" t="s">
        <v>1380</v>
      </c>
      <c r="AV305" s="19"/>
      <c r="AW305" s="19"/>
      <c r="AX305" s="19"/>
      <c r="AY305" s="19"/>
      <c r="AZ305" s="19"/>
      <c r="BA305" s="19" t="str">
        <f t="shared" ca="1" si="119"/>
        <v>C</v>
      </c>
      <c r="BB305" s="19" t="str">
        <f t="shared" ca="1" si="120"/>
        <v>C</v>
      </c>
      <c r="BC305" s="19" t="str">
        <f t="shared" ca="1" si="121"/>
        <v>C</v>
      </c>
      <c r="BD305" s="19" t="str">
        <f t="shared" ca="1" si="122"/>
        <v>CCC</v>
      </c>
      <c r="BE305" s="19" t="str">
        <f t="shared" ca="1" si="123"/>
        <v>P</v>
      </c>
      <c r="BF305" s="19"/>
      <c r="BG305" s="19"/>
      <c r="BH305" s="19"/>
      <c r="BI305" s="19"/>
      <c r="BJ305" s="19"/>
    </row>
    <row r="306" spans="1:62" x14ac:dyDescent="0.15">
      <c r="A306" s="19">
        <v>295</v>
      </c>
      <c r="B306" s="19">
        <v>2.3336550000010448</v>
      </c>
      <c r="C306" s="19">
        <v>2.1980775000152164</v>
      </c>
      <c r="D306" s="19">
        <v>3.1733524999957297</v>
      </c>
      <c r="E306" s="19">
        <v>-2.24973</v>
      </c>
      <c r="F306" s="19">
        <f ca="1">'result(Ti-Al)'!AK318</f>
        <v>-2.5982066384894624</v>
      </c>
      <c r="G306" s="19"/>
      <c r="H306" s="19"/>
      <c r="I306" s="19"/>
      <c r="J306" s="19"/>
      <c r="K306" s="19"/>
      <c r="L306" s="19">
        <v>295</v>
      </c>
      <c r="M306" s="19" t="str">
        <f t="shared" si="103"/>
        <v>A</v>
      </c>
      <c r="N306" s="19" t="str">
        <f t="shared" si="104"/>
        <v>C</v>
      </c>
      <c r="O306" s="19" t="str">
        <f t="shared" si="105"/>
        <v>C</v>
      </c>
      <c r="P306" s="19" t="str">
        <f t="shared" si="106"/>
        <v>ACC</v>
      </c>
      <c r="Q306" s="19" t="str">
        <f t="shared" si="107"/>
        <v>T</v>
      </c>
      <c r="R306" s="19"/>
      <c r="S306" s="19"/>
      <c r="T306" s="19"/>
      <c r="U306" s="19"/>
      <c r="V306" s="19"/>
      <c r="W306" s="19" t="str">
        <f t="shared" si="108"/>
        <v>A</v>
      </c>
      <c r="X306" s="19" t="str">
        <f t="shared" si="109"/>
        <v>C</v>
      </c>
      <c r="Y306" s="19" t="str">
        <f t="shared" si="110"/>
        <v>C</v>
      </c>
      <c r="Z306" s="19" t="str">
        <f t="shared" si="111"/>
        <v>ACC</v>
      </c>
      <c r="AA306" s="19" t="str">
        <f t="shared" si="112"/>
        <v>T</v>
      </c>
      <c r="AB306" s="19"/>
      <c r="AC306" s="19"/>
      <c r="AD306" s="19"/>
      <c r="AE306" s="19"/>
      <c r="AF306" s="19"/>
      <c r="AG306" s="19" t="str">
        <f t="shared" si="113"/>
        <v>C</v>
      </c>
      <c r="AH306" s="19" t="str">
        <f t="shared" si="114"/>
        <v>C</v>
      </c>
      <c r="AI306" s="19" t="str">
        <f t="shared" si="115"/>
        <v>C</v>
      </c>
      <c r="AJ306" s="19" t="str">
        <f t="shared" si="116"/>
        <v>CCC</v>
      </c>
      <c r="AK306" s="19" t="str">
        <f t="shared" si="117"/>
        <v>P</v>
      </c>
      <c r="AL306" s="19"/>
      <c r="AM306" s="19"/>
      <c r="AN306" s="19"/>
      <c r="AO306" s="19"/>
      <c r="AP306" s="19"/>
      <c r="AQ306" s="19" t="s">
        <v>26</v>
      </c>
      <c r="AR306" s="19" t="s">
        <v>1360</v>
      </c>
      <c r="AS306" s="19" t="s">
        <v>26</v>
      </c>
      <c r="AT306" s="19" t="str">
        <f t="shared" si="118"/>
        <v>AGA</v>
      </c>
      <c r="AU306" s="19" t="s">
        <v>1380</v>
      </c>
      <c r="AV306" s="19"/>
      <c r="AW306" s="19"/>
      <c r="AX306" s="19"/>
      <c r="AY306" s="19"/>
      <c r="AZ306" s="19"/>
      <c r="BA306" s="19" t="str">
        <f t="shared" ca="1" si="119"/>
        <v>A</v>
      </c>
      <c r="BB306" s="19" t="str">
        <f t="shared" ca="1" si="120"/>
        <v>G</v>
      </c>
      <c r="BC306" s="19" t="str">
        <f t="shared" ca="1" si="121"/>
        <v>A</v>
      </c>
      <c r="BD306" s="19" t="str">
        <f t="shared" ca="1" si="122"/>
        <v>AGA</v>
      </c>
      <c r="BE306" s="19" t="str">
        <f t="shared" ca="1" si="123"/>
        <v>R</v>
      </c>
      <c r="BF306" s="19"/>
      <c r="BG306" s="19"/>
      <c r="BH306" s="19"/>
      <c r="BI306" s="19"/>
      <c r="BJ306" s="19"/>
    </row>
    <row r="307" spans="1:62" x14ac:dyDescent="0.15">
      <c r="A307" s="19">
        <v>296</v>
      </c>
      <c r="B307" s="19">
        <v>2.4596549999991169</v>
      </c>
      <c r="C307" s="19">
        <v>3.5380775000142251</v>
      </c>
      <c r="D307" s="19">
        <v>2.4553524999966214</v>
      </c>
      <c r="E307" s="19">
        <v>2.5562680000000002</v>
      </c>
      <c r="F307" s="19">
        <f ca="1">'result(Ti-Al)'!AK319</f>
        <v>3.3077934877359976</v>
      </c>
      <c r="G307" s="19"/>
      <c r="H307" s="19"/>
      <c r="I307" s="19"/>
      <c r="J307" s="19"/>
      <c r="K307" s="19"/>
      <c r="L307" s="19">
        <v>296</v>
      </c>
      <c r="M307" s="19" t="str">
        <f t="shared" si="103"/>
        <v>A</v>
      </c>
      <c r="N307" s="19" t="str">
        <f t="shared" si="104"/>
        <v>C</v>
      </c>
      <c r="O307" s="19" t="str">
        <f t="shared" si="105"/>
        <v>C</v>
      </c>
      <c r="P307" s="19" t="str">
        <f t="shared" si="106"/>
        <v>ACC</v>
      </c>
      <c r="Q307" s="19" t="str">
        <f t="shared" si="107"/>
        <v>T</v>
      </c>
      <c r="R307" s="19"/>
      <c r="S307" s="19"/>
      <c r="T307" s="19"/>
      <c r="U307" s="19"/>
      <c r="V307" s="19"/>
      <c r="W307" s="19" t="str">
        <f t="shared" si="108"/>
        <v>C</v>
      </c>
      <c r="X307" s="19" t="str">
        <f t="shared" si="109"/>
        <v>C</v>
      </c>
      <c r="Y307" s="19" t="str">
        <f t="shared" si="110"/>
        <v>T</v>
      </c>
      <c r="Z307" s="19" t="str">
        <f t="shared" si="111"/>
        <v>CCT</v>
      </c>
      <c r="AA307" s="19" t="str">
        <f t="shared" si="112"/>
        <v>P</v>
      </c>
      <c r="AB307" s="19"/>
      <c r="AC307" s="19"/>
      <c r="AD307" s="19"/>
      <c r="AE307" s="19"/>
      <c r="AF307" s="19"/>
      <c r="AG307" s="19" t="str">
        <f t="shared" si="113"/>
        <v>A</v>
      </c>
      <c r="AH307" s="19" t="str">
        <f t="shared" si="114"/>
        <v>C</v>
      </c>
      <c r="AI307" s="19" t="str">
        <f t="shared" si="115"/>
        <v>C</v>
      </c>
      <c r="AJ307" s="19" t="str">
        <f t="shared" si="116"/>
        <v>ACC</v>
      </c>
      <c r="AK307" s="19" t="str">
        <f t="shared" si="117"/>
        <v>T</v>
      </c>
      <c r="AL307" s="19"/>
      <c r="AM307" s="19"/>
      <c r="AN307" s="19"/>
      <c r="AO307" s="19"/>
      <c r="AP307" s="19"/>
      <c r="AQ307" s="19" t="s">
        <v>1360</v>
      </c>
      <c r="AR307" s="19" t="s">
        <v>1360</v>
      </c>
      <c r="AS307" s="19" t="s">
        <v>1360</v>
      </c>
      <c r="AT307" s="19" t="str">
        <f t="shared" si="118"/>
        <v>GGG</v>
      </c>
      <c r="AU307" s="19" t="s">
        <v>1360</v>
      </c>
      <c r="AV307" s="19"/>
      <c r="AW307" s="19"/>
      <c r="AX307" s="19"/>
      <c r="AY307" s="19"/>
      <c r="AZ307" s="19"/>
      <c r="BA307" s="19" t="str">
        <f t="shared" ca="1" si="119"/>
        <v>C</v>
      </c>
      <c r="BB307" s="19" t="str">
        <f t="shared" ca="1" si="120"/>
        <v>C</v>
      </c>
      <c r="BC307" s="19" t="str">
        <f t="shared" ca="1" si="121"/>
        <v>C</v>
      </c>
      <c r="BD307" s="19" t="str">
        <f t="shared" ca="1" si="122"/>
        <v>CCC</v>
      </c>
      <c r="BE307" s="19" t="str">
        <f t="shared" ca="1" si="123"/>
        <v>P</v>
      </c>
      <c r="BF307" s="19"/>
      <c r="BG307" s="19"/>
      <c r="BH307" s="19"/>
      <c r="BI307" s="19"/>
      <c r="BJ307" s="19"/>
    </row>
    <row r="308" spans="1:62" x14ac:dyDescent="0.15">
      <c r="A308" s="19">
        <v>297</v>
      </c>
      <c r="B308" s="19">
        <v>1.268655000000507</v>
      </c>
      <c r="C308" s="19">
        <v>4.3790775000154269</v>
      </c>
      <c r="D308" s="19">
        <v>4.6833524999954079</v>
      </c>
      <c r="E308" s="19">
        <v>2.235268</v>
      </c>
      <c r="F308" s="19">
        <f ca="1">'result(Ti-Al)'!AK320</f>
        <v>5.142630118058662</v>
      </c>
      <c r="G308" s="19"/>
      <c r="H308" s="19"/>
      <c r="I308" s="19"/>
      <c r="J308" s="19"/>
      <c r="K308" s="19"/>
      <c r="L308" s="19">
        <v>297</v>
      </c>
      <c r="M308" s="19" t="str">
        <f t="shared" si="103"/>
        <v>A</v>
      </c>
      <c r="N308" s="19" t="str">
        <f t="shared" si="104"/>
        <v>A</v>
      </c>
      <c r="O308" s="19" t="str">
        <f t="shared" si="105"/>
        <v>C</v>
      </c>
      <c r="P308" s="19" t="str">
        <f t="shared" si="106"/>
        <v>AAC</v>
      </c>
      <c r="Q308" s="19" t="str">
        <f t="shared" si="107"/>
        <v>N</v>
      </c>
      <c r="R308" s="19"/>
      <c r="S308" s="19"/>
      <c r="T308" s="19"/>
      <c r="U308" s="19"/>
      <c r="V308" s="19"/>
      <c r="W308" s="19" t="str">
        <f t="shared" si="108"/>
        <v>C</v>
      </c>
      <c r="X308" s="19" t="str">
        <f t="shared" si="109"/>
        <v>C</v>
      </c>
      <c r="Y308" s="19" t="str">
        <f t="shared" si="110"/>
        <v>T</v>
      </c>
      <c r="Z308" s="19" t="str">
        <f t="shared" si="111"/>
        <v>CCT</v>
      </c>
      <c r="AA308" s="19" t="str">
        <f t="shared" si="112"/>
        <v>P</v>
      </c>
      <c r="AB308" s="19"/>
      <c r="AC308" s="19"/>
      <c r="AD308" s="19"/>
      <c r="AE308" s="19"/>
      <c r="AF308" s="19"/>
      <c r="AG308" s="19" t="str">
        <f t="shared" si="113"/>
        <v>C</v>
      </c>
      <c r="AH308" s="19" t="str">
        <f t="shared" si="114"/>
        <v>C</v>
      </c>
      <c r="AI308" s="19" t="str">
        <f t="shared" si="115"/>
        <v>T</v>
      </c>
      <c r="AJ308" s="19" t="str">
        <f t="shared" si="116"/>
        <v>CCT</v>
      </c>
      <c r="AK308" s="19" t="str">
        <f t="shared" si="117"/>
        <v>P</v>
      </c>
      <c r="AL308" s="19"/>
      <c r="AM308" s="19"/>
      <c r="AN308" s="19"/>
      <c r="AO308" s="19"/>
      <c r="AP308" s="19"/>
      <c r="AQ308" s="19" t="s">
        <v>26</v>
      </c>
      <c r="AR308" s="19" t="s">
        <v>1360</v>
      </c>
      <c r="AS308" s="19" t="s">
        <v>26</v>
      </c>
      <c r="AT308" s="19" t="str">
        <f t="shared" si="118"/>
        <v>AGA</v>
      </c>
      <c r="AU308" s="19" t="s">
        <v>1380</v>
      </c>
      <c r="AV308" s="19"/>
      <c r="AW308" s="19"/>
      <c r="AX308" s="19"/>
      <c r="AY308" s="19"/>
      <c r="AZ308" s="19"/>
      <c r="BA308" s="19" t="str">
        <f t="shared" ca="1" si="119"/>
        <v>C</v>
      </c>
      <c r="BB308" s="19" t="str">
        <f t="shared" ca="1" si="120"/>
        <v>C</v>
      </c>
      <c r="BC308" s="19" t="str">
        <f t="shared" ca="1" si="121"/>
        <v>T</v>
      </c>
      <c r="BD308" s="19" t="str">
        <f t="shared" ca="1" si="122"/>
        <v>CCT</v>
      </c>
      <c r="BE308" s="19" t="str">
        <f t="shared" ca="1" si="123"/>
        <v>P</v>
      </c>
      <c r="BF308" s="19"/>
      <c r="BG308" s="19"/>
      <c r="BH308" s="19"/>
      <c r="BI308" s="19"/>
      <c r="BJ308" s="19"/>
    </row>
    <row r="309" spans="1:62" x14ac:dyDescent="0.15">
      <c r="A309" s="19">
        <v>298</v>
      </c>
      <c r="B309" s="19">
        <v>-0.41734499999890318</v>
      </c>
      <c r="C309" s="19">
        <v>3.1450775000152476</v>
      </c>
      <c r="D309" s="19">
        <v>8.7763524999964204</v>
      </c>
      <c r="E309" s="19">
        <v>1.874268</v>
      </c>
      <c r="F309" s="19">
        <f ca="1">'result(Ti-Al)'!AK321</f>
        <v>2.1893291023510377</v>
      </c>
      <c r="G309" s="19"/>
      <c r="H309" s="19"/>
      <c r="I309" s="19"/>
      <c r="J309" s="19"/>
      <c r="K309" s="19"/>
      <c r="L309" s="19">
        <v>298</v>
      </c>
      <c r="M309" s="19" t="str">
        <f t="shared" si="103"/>
        <v>A</v>
      </c>
      <c r="N309" s="19" t="str">
        <f t="shared" si="104"/>
        <v>G</v>
      </c>
      <c r="O309" s="19" t="str">
        <f t="shared" si="105"/>
        <v>A</v>
      </c>
      <c r="P309" s="19" t="str">
        <f t="shared" si="106"/>
        <v>AGA</v>
      </c>
      <c r="Q309" s="19" t="str">
        <f t="shared" si="107"/>
        <v>R</v>
      </c>
      <c r="R309" s="19"/>
      <c r="S309" s="19"/>
      <c r="T309" s="19"/>
      <c r="U309" s="19"/>
      <c r="V309" s="19"/>
      <c r="W309" s="19" t="str">
        <f t="shared" si="108"/>
        <v>C</v>
      </c>
      <c r="X309" s="19" t="str">
        <f t="shared" si="109"/>
        <v>C</v>
      </c>
      <c r="Y309" s="19" t="str">
        <f t="shared" si="110"/>
        <v>C</v>
      </c>
      <c r="Z309" s="19" t="str">
        <f t="shared" si="111"/>
        <v>CCC</v>
      </c>
      <c r="AA309" s="19" t="str">
        <f t="shared" si="112"/>
        <v>P</v>
      </c>
      <c r="AB309" s="19"/>
      <c r="AC309" s="19"/>
      <c r="AD309" s="19"/>
      <c r="AE309" s="19"/>
      <c r="AF309" s="19"/>
      <c r="AG309" s="19" t="str">
        <f t="shared" si="113"/>
        <v>T</v>
      </c>
      <c r="AH309" s="19" t="str">
        <f t="shared" si="114"/>
        <v>T</v>
      </c>
      <c r="AI309" s="19" t="str">
        <f t="shared" si="115"/>
        <v>T</v>
      </c>
      <c r="AJ309" s="19" t="str">
        <f t="shared" si="116"/>
        <v>TTT</v>
      </c>
      <c r="AK309" s="19" t="str">
        <f t="shared" si="117"/>
        <v>F</v>
      </c>
      <c r="AL309" s="19"/>
      <c r="AM309" s="19"/>
      <c r="AN309" s="19"/>
      <c r="AO309" s="19"/>
      <c r="AP309" s="19"/>
      <c r="AQ309" s="19" t="s">
        <v>1360</v>
      </c>
      <c r="AR309" s="19" t="s">
        <v>1360</v>
      </c>
      <c r="AS309" s="19" t="s">
        <v>1360</v>
      </c>
      <c r="AT309" s="19" t="str">
        <f t="shared" si="118"/>
        <v>GGG</v>
      </c>
      <c r="AU309" s="19" t="s">
        <v>1360</v>
      </c>
      <c r="AV309" s="19"/>
      <c r="AW309" s="19"/>
      <c r="AX309" s="19"/>
      <c r="AY309" s="19"/>
      <c r="AZ309" s="19"/>
      <c r="BA309" s="19" t="str">
        <f t="shared" ca="1" si="119"/>
        <v>A</v>
      </c>
      <c r="BB309" s="19" t="str">
        <f t="shared" ca="1" si="120"/>
        <v>C</v>
      </c>
      <c r="BC309" s="19" t="str">
        <f t="shared" ca="1" si="121"/>
        <v>C</v>
      </c>
      <c r="BD309" s="19" t="str">
        <f t="shared" ca="1" si="122"/>
        <v>ACC</v>
      </c>
      <c r="BE309" s="19" t="str">
        <f t="shared" ca="1" si="123"/>
        <v>T</v>
      </c>
      <c r="BF309" s="19"/>
      <c r="BG309" s="19"/>
      <c r="BH309" s="19"/>
      <c r="BI309" s="19"/>
      <c r="BJ309" s="19"/>
    </row>
    <row r="310" spans="1:62" x14ac:dyDescent="0.15">
      <c r="A310" s="19">
        <v>299</v>
      </c>
      <c r="B310" s="19">
        <v>0.89365499999871645</v>
      </c>
      <c r="C310" s="19">
        <v>4.8690775000146402</v>
      </c>
      <c r="D310" s="19">
        <v>5.5203524999960507</v>
      </c>
      <c r="E310" s="19">
        <v>4.2792680000000001</v>
      </c>
      <c r="F310" s="19">
        <f ca="1">'result(Ti-Al)'!AK322</f>
        <v>0.33226211550383344</v>
      </c>
      <c r="G310" s="19"/>
      <c r="H310" s="19"/>
      <c r="I310" s="19"/>
      <c r="J310" s="19"/>
      <c r="K310" s="19"/>
      <c r="L310" s="19">
        <v>299</v>
      </c>
      <c r="M310" s="19" t="str">
        <f t="shared" si="103"/>
        <v>A</v>
      </c>
      <c r="N310" s="19" t="str">
        <f t="shared" si="104"/>
        <v>A</v>
      </c>
      <c r="O310" s="19" t="str">
        <f t="shared" si="105"/>
        <v>A</v>
      </c>
      <c r="P310" s="19" t="str">
        <f t="shared" si="106"/>
        <v>AAA</v>
      </c>
      <c r="Q310" s="19" t="str">
        <f t="shared" si="107"/>
        <v>K</v>
      </c>
      <c r="R310" s="19"/>
      <c r="S310" s="19"/>
      <c r="T310" s="19"/>
      <c r="U310" s="19"/>
      <c r="V310" s="19"/>
      <c r="W310" s="19" t="str">
        <f t="shared" si="108"/>
        <v>C</v>
      </c>
      <c r="X310" s="19" t="str">
        <f t="shared" si="109"/>
        <v>C</v>
      </c>
      <c r="Y310" s="19" t="str">
        <f t="shared" si="110"/>
        <v>T</v>
      </c>
      <c r="Z310" s="19" t="str">
        <f t="shared" si="111"/>
        <v>CCT</v>
      </c>
      <c r="AA310" s="19" t="str">
        <f t="shared" si="112"/>
        <v>P</v>
      </c>
      <c r="AB310" s="19"/>
      <c r="AC310" s="19"/>
      <c r="AD310" s="19"/>
      <c r="AE310" s="19"/>
      <c r="AF310" s="19"/>
      <c r="AG310" s="19" t="str">
        <f t="shared" si="113"/>
        <v>C</v>
      </c>
      <c r="AH310" s="19" t="str">
        <f t="shared" si="114"/>
        <v>C</v>
      </c>
      <c r="AI310" s="19" t="str">
        <f t="shared" si="115"/>
        <v>T</v>
      </c>
      <c r="AJ310" s="19" t="str">
        <f t="shared" si="116"/>
        <v>CCT</v>
      </c>
      <c r="AK310" s="19" t="str">
        <f t="shared" si="117"/>
        <v>P</v>
      </c>
      <c r="AL310" s="19"/>
      <c r="AM310" s="19"/>
      <c r="AN310" s="19"/>
      <c r="AO310" s="19"/>
      <c r="AP310" s="19"/>
      <c r="AQ310" s="19" t="s">
        <v>26</v>
      </c>
      <c r="AR310" s="19" t="s">
        <v>1360</v>
      </c>
      <c r="AS310" s="19" t="s">
        <v>26</v>
      </c>
      <c r="AT310" s="19" t="str">
        <f t="shared" si="118"/>
        <v>AGA</v>
      </c>
      <c r="AU310" s="19" t="s">
        <v>1380</v>
      </c>
      <c r="AV310" s="19"/>
      <c r="AW310" s="19"/>
      <c r="AX310" s="19"/>
      <c r="AY310" s="19"/>
      <c r="AZ310" s="19"/>
      <c r="BA310" s="19" t="str">
        <f t="shared" ca="1" si="119"/>
        <v>A</v>
      </c>
      <c r="BB310" s="19" t="str">
        <f t="shared" ca="1" si="120"/>
        <v>A</v>
      </c>
      <c r="BC310" s="19" t="str">
        <f t="shared" ca="1" si="121"/>
        <v>A</v>
      </c>
      <c r="BD310" s="19" t="str">
        <f t="shared" ca="1" si="122"/>
        <v>AAA</v>
      </c>
      <c r="BE310" s="19" t="str">
        <f t="shared" ca="1" si="123"/>
        <v>K</v>
      </c>
      <c r="BF310" s="19"/>
      <c r="BG310" s="19"/>
      <c r="BH310" s="19"/>
      <c r="BI310" s="19"/>
      <c r="BJ310" s="19"/>
    </row>
    <row r="311" spans="1:62" x14ac:dyDescent="0.15">
      <c r="A311" s="19">
        <v>300</v>
      </c>
      <c r="B311" s="19">
        <v>1.9336549999984243</v>
      </c>
      <c r="C311" s="19">
        <v>7.4740775000137205</v>
      </c>
      <c r="D311" s="19">
        <v>4.1803524999970421</v>
      </c>
      <c r="E311" s="19">
        <v>9.4268000000000005E-2</v>
      </c>
      <c r="F311" s="19">
        <f ca="1">'result(Ti-Al)'!AK323</f>
        <v>3.9513163742696182</v>
      </c>
      <c r="G311" s="19"/>
      <c r="H311" s="19"/>
      <c r="I311" s="19"/>
      <c r="J311" s="19"/>
      <c r="K311" s="19"/>
      <c r="L311" s="19">
        <v>300</v>
      </c>
      <c r="M311" s="19" t="str">
        <f t="shared" si="103"/>
        <v>A</v>
      </c>
      <c r="N311" s="19" t="str">
        <f t="shared" si="104"/>
        <v>A</v>
      </c>
      <c r="O311" s="19" t="str">
        <f t="shared" si="105"/>
        <v>C</v>
      </c>
      <c r="P311" s="19" t="str">
        <f t="shared" si="106"/>
        <v>AAC</v>
      </c>
      <c r="Q311" s="19" t="str">
        <f t="shared" si="107"/>
        <v>N</v>
      </c>
      <c r="R311" s="19"/>
      <c r="S311" s="19"/>
      <c r="T311" s="19"/>
      <c r="U311" s="19"/>
      <c r="V311" s="19"/>
      <c r="W311" s="19" t="str">
        <f t="shared" si="108"/>
        <v>T</v>
      </c>
      <c r="X311" s="19" t="str">
        <f t="shared" si="109"/>
        <v>T</v>
      </c>
      <c r="Y311" s="19" t="str">
        <f t="shared" si="110"/>
        <v>T</v>
      </c>
      <c r="Z311" s="19" t="str">
        <f t="shared" si="111"/>
        <v>TTT</v>
      </c>
      <c r="AA311" s="19" t="str">
        <f t="shared" si="112"/>
        <v>F</v>
      </c>
      <c r="AB311" s="19"/>
      <c r="AC311" s="19"/>
      <c r="AD311" s="19"/>
      <c r="AE311" s="19"/>
      <c r="AF311" s="19"/>
      <c r="AG311" s="19" t="str">
        <f t="shared" si="113"/>
        <v>C</v>
      </c>
      <c r="AH311" s="19" t="str">
        <f t="shared" si="114"/>
        <v>C</v>
      </c>
      <c r="AI311" s="19" t="str">
        <f t="shared" si="115"/>
        <v>T</v>
      </c>
      <c r="AJ311" s="19" t="str">
        <f t="shared" si="116"/>
        <v>CCT</v>
      </c>
      <c r="AK311" s="19" t="str">
        <f t="shared" si="117"/>
        <v>P</v>
      </c>
      <c r="AL311" s="19"/>
      <c r="AM311" s="19"/>
      <c r="AN311" s="19"/>
      <c r="AO311" s="19"/>
      <c r="AP311" s="19"/>
      <c r="AQ311" s="19" t="s">
        <v>26</v>
      </c>
      <c r="AR311" s="19" t="s">
        <v>1360</v>
      </c>
      <c r="AS311" s="19" t="s">
        <v>26</v>
      </c>
      <c r="AT311" s="19" t="str">
        <f t="shared" si="118"/>
        <v>AGA</v>
      </c>
      <c r="AU311" s="19" t="s">
        <v>1380</v>
      </c>
      <c r="AV311" s="19"/>
      <c r="AW311" s="19"/>
      <c r="AX311" s="19"/>
      <c r="AY311" s="19"/>
      <c r="AZ311" s="19"/>
      <c r="BA311" s="19" t="str">
        <f t="shared" ca="1" si="119"/>
        <v>C</v>
      </c>
      <c r="BB311" s="19" t="str">
        <f t="shared" ca="1" si="120"/>
        <v>C</v>
      </c>
      <c r="BC311" s="19" t="str">
        <f t="shared" ca="1" si="121"/>
        <v>T</v>
      </c>
      <c r="BD311" s="19" t="str">
        <f t="shared" ca="1" si="122"/>
        <v>CCT</v>
      </c>
      <c r="BE311" s="19" t="str">
        <f t="shared" ca="1" si="123"/>
        <v>P</v>
      </c>
      <c r="BF311" s="19"/>
      <c r="BG311" s="19"/>
      <c r="BH311" s="19"/>
      <c r="BI311" s="19"/>
      <c r="BJ311" s="19"/>
    </row>
    <row r="312" spans="1:62" x14ac:dyDescent="0.15">
      <c r="A312" s="19">
        <v>301</v>
      </c>
      <c r="B312" s="19">
        <v>1.3396549999988849</v>
      </c>
      <c r="C312" s="19">
        <v>6.2060775000141177</v>
      </c>
      <c r="D312" s="19">
        <v>5.450352499995148</v>
      </c>
      <c r="E312" s="19">
        <v>2.2572679999999998</v>
      </c>
      <c r="F312" s="19">
        <f ca="1">'result(Ti-Al)'!AK324</f>
        <v>2.2807457199871313</v>
      </c>
      <c r="G312" s="19"/>
      <c r="H312" s="19"/>
      <c r="I312" s="19"/>
      <c r="J312" s="19"/>
      <c r="K312" s="19"/>
      <c r="L312" s="19">
        <v>301</v>
      </c>
      <c r="M312" s="19" t="str">
        <f t="shared" si="103"/>
        <v>A</v>
      </c>
      <c r="N312" s="19" t="str">
        <f t="shared" si="104"/>
        <v>A</v>
      </c>
      <c r="O312" s="19" t="str">
        <f t="shared" si="105"/>
        <v>C</v>
      </c>
      <c r="P312" s="19" t="str">
        <f t="shared" si="106"/>
        <v>AAC</v>
      </c>
      <c r="Q312" s="19" t="str">
        <f t="shared" si="107"/>
        <v>N</v>
      </c>
      <c r="R312" s="19"/>
      <c r="S312" s="19"/>
      <c r="T312" s="19"/>
      <c r="U312" s="19"/>
      <c r="V312" s="19"/>
      <c r="W312" s="19" t="str">
        <f t="shared" si="108"/>
        <v>T</v>
      </c>
      <c r="X312" s="19" t="str">
        <f t="shared" si="109"/>
        <v>T</v>
      </c>
      <c r="Y312" s="19" t="str">
        <f t="shared" si="110"/>
        <v>T</v>
      </c>
      <c r="Z312" s="19" t="str">
        <f t="shared" si="111"/>
        <v>TTT</v>
      </c>
      <c r="AA312" s="19" t="str">
        <f t="shared" si="112"/>
        <v>F</v>
      </c>
      <c r="AB312" s="19"/>
      <c r="AC312" s="19"/>
      <c r="AD312" s="19"/>
      <c r="AE312" s="19"/>
      <c r="AF312" s="19"/>
      <c r="AG312" s="19" t="str">
        <f t="shared" si="113"/>
        <v>C</v>
      </c>
      <c r="AH312" s="19" t="str">
        <f t="shared" si="114"/>
        <v>C</v>
      </c>
      <c r="AI312" s="19" t="str">
        <f t="shared" si="115"/>
        <v>T</v>
      </c>
      <c r="AJ312" s="19" t="str">
        <f t="shared" si="116"/>
        <v>CCT</v>
      </c>
      <c r="AK312" s="19" t="str">
        <f t="shared" si="117"/>
        <v>P</v>
      </c>
      <c r="AL312" s="19"/>
      <c r="AM312" s="19"/>
      <c r="AN312" s="19"/>
      <c r="AO312" s="19"/>
      <c r="AP312" s="19"/>
      <c r="AQ312" s="19" t="s">
        <v>26</v>
      </c>
      <c r="AR312" s="19" t="s">
        <v>1360</v>
      </c>
      <c r="AS312" s="19" t="s">
        <v>26</v>
      </c>
      <c r="AT312" s="19" t="str">
        <f t="shared" si="118"/>
        <v>AGA</v>
      </c>
      <c r="AU312" s="19" t="s">
        <v>1380</v>
      </c>
      <c r="AV312" s="19"/>
      <c r="AW312" s="19"/>
      <c r="AX312" s="19"/>
      <c r="AY312" s="19"/>
      <c r="AZ312" s="19"/>
      <c r="BA312" s="19" t="str">
        <f t="shared" ca="1" si="119"/>
        <v>A</v>
      </c>
      <c r="BB312" s="19" t="str">
        <f t="shared" ca="1" si="120"/>
        <v>C</v>
      </c>
      <c r="BC312" s="19" t="str">
        <f t="shared" ca="1" si="121"/>
        <v>C</v>
      </c>
      <c r="BD312" s="19" t="str">
        <f t="shared" ca="1" si="122"/>
        <v>ACC</v>
      </c>
      <c r="BE312" s="19" t="str">
        <f t="shared" ca="1" si="123"/>
        <v>T</v>
      </c>
      <c r="BF312" s="19"/>
      <c r="BG312" s="19"/>
      <c r="BH312" s="19"/>
      <c r="BI312" s="19"/>
      <c r="BJ312" s="19"/>
    </row>
    <row r="313" spans="1:62" x14ac:dyDescent="0.15">
      <c r="A313" s="19">
        <v>302</v>
      </c>
      <c r="B313" s="19">
        <v>3.3686549999991655</v>
      </c>
      <c r="C313" s="19">
        <v>4.8430775000163351</v>
      </c>
      <c r="D313" s="19">
        <v>-8.7647500002674406E-2</v>
      </c>
      <c r="E313" s="19">
        <v>2.0412680000000001</v>
      </c>
      <c r="F313" s="19">
        <f ca="1">'result(Ti-Al)'!AK325</f>
        <v>5.0222105024164527</v>
      </c>
      <c r="G313" s="19"/>
      <c r="H313" s="19"/>
      <c r="I313" s="19"/>
      <c r="J313" s="19"/>
      <c r="K313" s="19"/>
      <c r="L313" s="19">
        <v>302</v>
      </c>
      <c r="M313" s="19" t="str">
        <f t="shared" si="103"/>
        <v>C</v>
      </c>
      <c r="N313" s="19" t="str">
        <f t="shared" si="104"/>
        <v>C</v>
      </c>
      <c r="O313" s="19" t="str">
        <f t="shared" si="105"/>
        <v>C</v>
      </c>
      <c r="P313" s="19" t="str">
        <f t="shared" si="106"/>
        <v>CCC</v>
      </c>
      <c r="Q313" s="19" t="str">
        <f t="shared" si="107"/>
        <v>P</v>
      </c>
      <c r="R313" s="19"/>
      <c r="S313" s="19"/>
      <c r="T313" s="19"/>
      <c r="U313" s="19"/>
      <c r="V313" s="19"/>
      <c r="W313" s="19" t="str">
        <f t="shared" si="108"/>
        <v>C</v>
      </c>
      <c r="X313" s="19" t="str">
        <f t="shared" si="109"/>
        <v>C</v>
      </c>
      <c r="Y313" s="19" t="str">
        <f t="shared" si="110"/>
        <v>T</v>
      </c>
      <c r="Z313" s="19" t="str">
        <f t="shared" si="111"/>
        <v>CCT</v>
      </c>
      <c r="AA313" s="19" t="str">
        <f t="shared" si="112"/>
        <v>P</v>
      </c>
      <c r="AB313" s="19"/>
      <c r="AC313" s="19"/>
      <c r="AD313" s="19"/>
      <c r="AE313" s="19"/>
      <c r="AF313" s="19"/>
      <c r="AG313" s="19" t="str">
        <f t="shared" si="113"/>
        <v>A</v>
      </c>
      <c r="AH313" s="19" t="str">
        <f t="shared" si="114"/>
        <v>G</v>
      </c>
      <c r="AI313" s="19" t="str">
        <f t="shared" si="115"/>
        <v>A</v>
      </c>
      <c r="AJ313" s="19" t="str">
        <f t="shared" si="116"/>
        <v>AGA</v>
      </c>
      <c r="AK313" s="19" t="str">
        <f t="shared" si="117"/>
        <v>R</v>
      </c>
      <c r="AL313" s="19"/>
      <c r="AM313" s="19"/>
      <c r="AN313" s="19"/>
      <c r="AO313" s="19"/>
      <c r="AP313" s="19"/>
      <c r="AQ313" s="19" t="s">
        <v>26</v>
      </c>
      <c r="AR313" s="19" t="s">
        <v>1360</v>
      </c>
      <c r="AS313" s="19" t="s">
        <v>26</v>
      </c>
      <c r="AT313" s="19" t="str">
        <f t="shared" si="118"/>
        <v>AGA</v>
      </c>
      <c r="AU313" s="19" t="s">
        <v>1380</v>
      </c>
      <c r="AV313" s="19"/>
      <c r="AW313" s="19"/>
      <c r="AX313" s="19"/>
      <c r="AY313" s="19"/>
      <c r="AZ313" s="19"/>
      <c r="BA313" s="19" t="str">
        <f t="shared" ca="1" si="119"/>
        <v>C</v>
      </c>
      <c r="BB313" s="19" t="str">
        <f t="shared" ca="1" si="120"/>
        <v>C</v>
      </c>
      <c r="BC313" s="19" t="str">
        <f t="shared" ca="1" si="121"/>
        <v>T</v>
      </c>
      <c r="BD313" s="19" t="str">
        <f t="shared" ca="1" si="122"/>
        <v>CCT</v>
      </c>
      <c r="BE313" s="19" t="str">
        <f t="shared" ca="1" si="123"/>
        <v>P</v>
      </c>
      <c r="BF313" s="19"/>
      <c r="BG313" s="19"/>
      <c r="BH313" s="19"/>
      <c r="BI313" s="19"/>
      <c r="BJ313" s="19"/>
    </row>
    <row r="314" spans="1:62" x14ac:dyDescent="0.15">
      <c r="A314" s="19">
        <v>303</v>
      </c>
      <c r="B314" s="19">
        <v>2.2486549999989336</v>
      </c>
      <c r="C314" s="19">
        <v>1.4080775000167023</v>
      </c>
      <c r="D314" s="19">
        <v>4.3903524999961974</v>
      </c>
      <c r="E314" s="19">
        <v>3.5112679999999998</v>
      </c>
      <c r="F314" s="19">
        <f ca="1">'result(Ti-Al)'!AK326</f>
        <v>3.7736726146263289</v>
      </c>
      <c r="G314" s="19"/>
      <c r="H314" s="19"/>
      <c r="I314" s="19"/>
      <c r="J314" s="19"/>
      <c r="K314" s="19"/>
      <c r="L314" s="19">
        <v>303</v>
      </c>
      <c r="M314" s="19" t="str">
        <f t="shared" si="103"/>
        <v>A</v>
      </c>
      <c r="N314" s="19" t="str">
        <f t="shared" si="104"/>
        <v>C</v>
      </c>
      <c r="O314" s="19" t="str">
        <f t="shared" si="105"/>
        <v>C</v>
      </c>
      <c r="P314" s="19" t="str">
        <f t="shared" si="106"/>
        <v>ACC</v>
      </c>
      <c r="Q314" s="19" t="str">
        <f t="shared" si="107"/>
        <v>T</v>
      </c>
      <c r="R314" s="19"/>
      <c r="S314" s="19"/>
      <c r="T314" s="19"/>
      <c r="U314" s="19"/>
      <c r="V314" s="19"/>
      <c r="W314" s="19" t="str">
        <f t="shared" si="108"/>
        <v>A</v>
      </c>
      <c r="X314" s="19" t="str">
        <f t="shared" si="109"/>
        <v>A</v>
      </c>
      <c r="Y314" s="19" t="str">
        <f t="shared" si="110"/>
        <v>C</v>
      </c>
      <c r="Z314" s="19" t="str">
        <f t="shared" si="111"/>
        <v>AAC</v>
      </c>
      <c r="AA314" s="19" t="str">
        <f t="shared" si="112"/>
        <v>N</v>
      </c>
      <c r="AB314" s="19"/>
      <c r="AC314" s="19"/>
      <c r="AD314" s="19"/>
      <c r="AE314" s="19"/>
      <c r="AF314" s="19"/>
      <c r="AG314" s="19" t="str">
        <f t="shared" si="113"/>
        <v>C</v>
      </c>
      <c r="AH314" s="19" t="str">
        <f t="shared" si="114"/>
        <v>C</v>
      </c>
      <c r="AI314" s="19" t="str">
        <f t="shared" si="115"/>
        <v>T</v>
      </c>
      <c r="AJ314" s="19" t="str">
        <f t="shared" si="116"/>
        <v>CCT</v>
      </c>
      <c r="AK314" s="19" t="str">
        <f t="shared" si="117"/>
        <v>P</v>
      </c>
      <c r="AL314" s="19"/>
      <c r="AM314" s="19"/>
      <c r="AN314" s="19"/>
      <c r="AO314" s="19"/>
      <c r="AP314" s="19"/>
      <c r="AQ314" s="19" t="s">
        <v>26</v>
      </c>
      <c r="AR314" s="19" t="s">
        <v>1360</v>
      </c>
      <c r="AS314" s="19" t="s">
        <v>26</v>
      </c>
      <c r="AT314" s="19" t="str">
        <f t="shared" si="118"/>
        <v>AGA</v>
      </c>
      <c r="AU314" s="19" t="s">
        <v>1380</v>
      </c>
      <c r="AV314" s="19"/>
      <c r="AW314" s="19"/>
      <c r="AX314" s="19"/>
      <c r="AY314" s="19"/>
      <c r="AZ314" s="19"/>
      <c r="BA314" s="19" t="str">
        <f t="shared" ca="1" si="119"/>
        <v>C</v>
      </c>
      <c r="BB314" s="19" t="str">
        <f t="shared" ca="1" si="120"/>
        <v>C</v>
      </c>
      <c r="BC314" s="19" t="str">
        <f t="shared" ca="1" si="121"/>
        <v>T</v>
      </c>
      <c r="BD314" s="19" t="str">
        <f t="shared" ca="1" si="122"/>
        <v>CCT</v>
      </c>
      <c r="BE314" s="19" t="str">
        <f t="shared" ca="1" si="123"/>
        <v>P</v>
      </c>
      <c r="BF314" s="19"/>
      <c r="BG314" s="19"/>
      <c r="BH314" s="19"/>
      <c r="BI314" s="19"/>
      <c r="BJ314" s="19"/>
    </row>
    <row r="315" spans="1:62" x14ac:dyDescent="0.15">
      <c r="A315" s="19">
        <v>304</v>
      </c>
      <c r="B315" s="19">
        <v>3.7336550000013347</v>
      </c>
      <c r="C315" s="19">
        <v>10.406077500014987</v>
      </c>
      <c r="D315" s="19">
        <v>5.2163524999961908</v>
      </c>
      <c r="E315" s="19">
        <v>2.7752680000000001</v>
      </c>
      <c r="F315" s="19">
        <f ca="1">'result(Ti-Al)'!AK327</f>
        <v>3.4904242141327817</v>
      </c>
      <c r="G315" s="19"/>
      <c r="H315" s="19"/>
      <c r="I315" s="19"/>
      <c r="J315" s="19"/>
      <c r="K315" s="19"/>
      <c r="L315" s="19">
        <v>304</v>
      </c>
      <c r="M315" s="19" t="str">
        <f t="shared" si="103"/>
        <v>C</v>
      </c>
      <c r="N315" s="19" t="str">
        <f t="shared" si="104"/>
        <v>C</v>
      </c>
      <c r="O315" s="19" t="str">
        <f t="shared" si="105"/>
        <v>T</v>
      </c>
      <c r="P315" s="19" t="str">
        <f t="shared" si="106"/>
        <v>CCT</v>
      </c>
      <c r="Q315" s="19" t="str">
        <f t="shared" si="107"/>
        <v>P</v>
      </c>
      <c r="R315" s="19"/>
      <c r="S315" s="19"/>
      <c r="T315" s="19"/>
      <c r="U315" s="19"/>
      <c r="V315" s="19"/>
      <c r="W315" s="19" t="str">
        <f t="shared" si="108"/>
        <v>T</v>
      </c>
      <c r="X315" s="19" t="str">
        <f t="shared" si="109"/>
        <v>T</v>
      </c>
      <c r="Y315" s="19" t="str">
        <f t="shared" si="110"/>
        <v>T</v>
      </c>
      <c r="Z315" s="19" t="str">
        <f t="shared" si="111"/>
        <v>TTT</v>
      </c>
      <c r="AA315" s="19" t="str">
        <f t="shared" si="112"/>
        <v>F</v>
      </c>
      <c r="AB315" s="19"/>
      <c r="AC315" s="19"/>
      <c r="AD315" s="19"/>
      <c r="AE315" s="19"/>
      <c r="AF315" s="19"/>
      <c r="AG315" s="19" t="str">
        <f t="shared" si="113"/>
        <v>C</v>
      </c>
      <c r="AH315" s="19" t="str">
        <f t="shared" si="114"/>
        <v>C</v>
      </c>
      <c r="AI315" s="19" t="str">
        <f t="shared" si="115"/>
        <v>T</v>
      </c>
      <c r="AJ315" s="19" t="str">
        <f t="shared" si="116"/>
        <v>CCT</v>
      </c>
      <c r="AK315" s="19" t="str">
        <f t="shared" si="117"/>
        <v>P</v>
      </c>
      <c r="AL315" s="19"/>
      <c r="AM315" s="19"/>
      <c r="AN315" s="19"/>
      <c r="AO315" s="19"/>
      <c r="AP315" s="19"/>
      <c r="AQ315" s="19" t="s">
        <v>26</v>
      </c>
      <c r="AR315" s="19" t="s">
        <v>1360</v>
      </c>
      <c r="AS315" s="19" t="s">
        <v>26</v>
      </c>
      <c r="AT315" s="19" t="str">
        <f t="shared" si="118"/>
        <v>AGA</v>
      </c>
      <c r="AU315" s="19" t="s">
        <v>1380</v>
      </c>
      <c r="AV315" s="19"/>
      <c r="AW315" s="19"/>
      <c r="AX315" s="19"/>
      <c r="AY315" s="19"/>
      <c r="AZ315" s="19"/>
      <c r="BA315" s="19" t="str">
        <f t="shared" ca="1" si="119"/>
        <v>C</v>
      </c>
      <c r="BB315" s="19" t="str">
        <f t="shared" ca="1" si="120"/>
        <v>C</v>
      </c>
      <c r="BC315" s="19" t="str">
        <f t="shared" ca="1" si="121"/>
        <v>C</v>
      </c>
      <c r="BD315" s="19" t="str">
        <f t="shared" ca="1" si="122"/>
        <v>CCC</v>
      </c>
      <c r="BE315" s="19" t="str">
        <f t="shared" ca="1" si="123"/>
        <v>P</v>
      </c>
      <c r="BF315" s="19"/>
      <c r="BG315" s="19"/>
      <c r="BH315" s="19"/>
      <c r="BI315" s="19"/>
      <c r="BJ315" s="19"/>
    </row>
    <row r="316" spans="1:62" x14ac:dyDescent="0.15">
      <c r="A316" s="19">
        <v>305</v>
      </c>
      <c r="B316" s="19">
        <v>4.117654999998166</v>
      </c>
      <c r="C316" s="19">
        <v>8.1700775000150827</v>
      </c>
      <c r="D316" s="19">
        <v>3.4143524999947772</v>
      </c>
      <c r="E316" s="19">
        <v>2.477268</v>
      </c>
      <c r="F316" s="19">
        <f ca="1">'result(Ti-Al)'!AK328</f>
        <v>4.281262620890697</v>
      </c>
      <c r="G316" s="19"/>
      <c r="H316" s="19"/>
      <c r="I316" s="19"/>
      <c r="J316" s="19"/>
      <c r="K316" s="19"/>
      <c r="L316" s="19">
        <v>305</v>
      </c>
      <c r="M316" s="19" t="str">
        <f t="shared" si="103"/>
        <v>C</v>
      </c>
      <c r="N316" s="19" t="str">
        <f t="shared" si="104"/>
        <v>C</v>
      </c>
      <c r="O316" s="19" t="str">
        <f t="shared" si="105"/>
        <v>T</v>
      </c>
      <c r="P316" s="19" t="str">
        <f t="shared" si="106"/>
        <v>CCT</v>
      </c>
      <c r="Q316" s="19" t="str">
        <f t="shared" si="107"/>
        <v>P</v>
      </c>
      <c r="R316" s="19"/>
      <c r="S316" s="19"/>
      <c r="T316" s="19"/>
      <c r="U316" s="19"/>
      <c r="V316" s="19"/>
      <c r="W316" s="19" t="str">
        <f t="shared" si="108"/>
        <v>T</v>
      </c>
      <c r="X316" s="19" t="str">
        <f t="shared" si="109"/>
        <v>T</v>
      </c>
      <c r="Y316" s="19" t="str">
        <f t="shared" si="110"/>
        <v>T</v>
      </c>
      <c r="Z316" s="19" t="str">
        <f t="shared" si="111"/>
        <v>TTT</v>
      </c>
      <c r="AA316" s="19" t="str">
        <f t="shared" si="112"/>
        <v>F</v>
      </c>
      <c r="AB316" s="19"/>
      <c r="AC316" s="19"/>
      <c r="AD316" s="19"/>
      <c r="AE316" s="19"/>
      <c r="AF316" s="19"/>
      <c r="AG316" s="19" t="str">
        <f t="shared" si="113"/>
        <v>C</v>
      </c>
      <c r="AH316" s="19" t="str">
        <f t="shared" si="114"/>
        <v>C</v>
      </c>
      <c r="AI316" s="19" t="str">
        <f t="shared" si="115"/>
        <v>C</v>
      </c>
      <c r="AJ316" s="19" t="str">
        <f t="shared" si="116"/>
        <v>CCC</v>
      </c>
      <c r="AK316" s="19" t="str">
        <f t="shared" si="117"/>
        <v>P</v>
      </c>
      <c r="AL316" s="19"/>
      <c r="AM316" s="19"/>
      <c r="AN316" s="19"/>
      <c r="AO316" s="19"/>
      <c r="AP316" s="19"/>
      <c r="AQ316" s="19" t="s">
        <v>26</v>
      </c>
      <c r="AR316" s="19" t="s">
        <v>1360</v>
      </c>
      <c r="AS316" s="19" t="s">
        <v>26</v>
      </c>
      <c r="AT316" s="19" t="str">
        <f t="shared" si="118"/>
        <v>AGA</v>
      </c>
      <c r="AU316" s="19" t="s">
        <v>1380</v>
      </c>
      <c r="AV316" s="19"/>
      <c r="AW316" s="19"/>
      <c r="AX316" s="19"/>
      <c r="AY316" s="19"/>
      <c r="AZ316" s="19"/>
      <c r="BA316" s="19" t="str">
        <f t="shared" ca="1" si="119"/>
        <v>C</v>
      </c>
      <c r="BB316" s="19" t="str">
        <f t="shared" ca="1" si="120"/>
        <v>C</v>
      </c>
      <c r="BC316" s="19" t="str">
        <f t="shared" ca="1" si="121"/>
        <v>T</v>
      </c>
      <c r="BD316" s="19" t="str">
        <f t="shared" ca="1" si="122"/>
        <v>CCT</v>
      </c>
      <c r="BE316" s="19" t="str">
        <f t="shared" ca="1" si="123"/>
        <v>P</v>
      </c>
      <c r="BF316" s="19"/>
      <c r="BG316" s="19"/>
      <c r="BH316" s="19"/>
      <c r="BI316" s="19"/>
      <c r="BJ316" s="19"/>
    </row>
    <row r="317" spans="1:62" x14ac:dyDescent="0.15">
      <c r="A317" s="19">
        <v>306</v>
      </c>
      <c r="B317" s="19">
        <v>3.1226549999985309</v>
      </c>
      <c r="C317" s="19">
        <v>3.9220775000146091</v>
      </c>
      <c r="D317" s="19">
        <v>3.2433524999966323</v>
      </c>
      <c r="E317" s="19">
        <v>1.5372680000000001</v>
      </c>
      <c r="F317" s="19">
        <f ca="1">'result(Ti-Al)'!AK329</f>
        <v>3.4896512207118429</v>
      </c>
      <c r="G317" s="19"/>
      <c r="H317" s="19"/>
      <c r="I317" s="19"/>
      <c r="J317" s="19"/>
      <c r="K317" s="19"/>
      <c r="L317" s="19">
        <v>306</v>
      </c>
      <c r="M317" s="19" t="str">
        <f t="shared" si="103"/>
        <v>C</v>
      </c>
      <c r="N317" s="19" t="str">
        <f t="shared" si="104"/>
        <v>C</v>
      </c>
      <c r="O317" s="19" t="str">
        <f t="shared" si="105"/>
        <v>C</v>
      </c>
      <c r="P317" s="19" t="str">
        <f t="shared" si="106"/>
        <v>CCC</v>
      </c>
      <c r="Q317" s="19" t="str">
        <f t="shared" si="107"/>
        <v>P</v>
      </c>
      <c r="R317" s="19"/>
      <c r="S317" s="19"/>
      <c r="T317" s="19"/>
      <c r="U317" s="19"/>
      <c r="V317" s="19"/>
      <c r="W317" s="19" t="str">
        <f t="shared" si="108"/>
        <v>C</v>
      </c>
      <c r="X317" s="19" t="str">
        <f t="shared" si="109"/>
        <v>C</v>
      </c>
      <c r="Y317" s="19" t="str">
        <f t="shared" si="110"/>
        <v>T</v>
      </c>
      <c r="Z317" s="19" t="str">
        <f t="shared" si="111"/>
        <v>CCT</v>
      </c>
      <c r="AA317" s="19" t="str">
        <f t="shared" si="112"/>
        <v>P</v>
      </c>
      <c r="AB317" s="19"/>
      <c r="AC317" s="19"/>
      <c r="AD317" s="19"/>
      <c r="AE317" s="19"/>
      <c r="AF317" s="19"/>
      <c r="AG317" s="19" t="str">
        <f t="shared" si="113"/>
        <v>C</v>
      </c>
      <c r="AH317" s="19" t="str">
        <f t="shared" si="114"/>
        <v>C</v>
      </c>
      <c r="AI317" s="19" t="str">
        <f t="shared" si="115"/>
        <v>C</v>
      </c>
      <c r="AJ317" s="19" t="str">
        <f t="shared" si="116"/>
        <v>CCC</v>
      </c>
      <c r="AK317" s="19" t="str">
        <f t="shared" si="117"/>
        <v>P</v>
      </c>
      <c r="AL317" s="19"/>
      <c r="AM317" s="19"/>
      <c r="AN317" s="19"/>
      <c r="AO317" s="19"/>
      <c r="AP317" s="19"/>
      <c r="AQ317" s="19" t="s">
        <v>26</v>
      </c>
      <c r="AR317" s="19" t="s">
        <v>1360</v>
      </c>
      <c r="AS317" s="19" t="s">
        <v>26</v>
      </c>
      <c r="AT317" s="19" t="str">
        <f t="shared" si="118"/>
        <v>AGA</v>
      </c>
      <c r="AU317" s="19" t="s">
        <v>1380</v>
      </c>
      <c r="AV317" s="19"/>
      <c r="AW317" s="19"/>
      <c r="AX317" s="19"/>
      <c r="AY317" s="19"/>
      <c r="AZ317" s="19"/>
      <c r="BA317" s="19" t="str">
        <f t="shared" ca="1" si="119"/>
        <v>C</v>
      </c>
      <c r="BB317" s="19" t="str">
        <f t="shared" ca="1" si="120"/>
        <v>C</v>
      </c>
      <c r="BC317" s="19" t="str">
        <f t="shared" ca="1" si="121"/>
        <v>C</v>
      </c>
      <c r="BD317" s="19" t="str">
        <f t="shared" ca="1" si="122"/>
        <v>CCC</v>
      </c>
      <c r="BE317" s="19" t="str">
        <f t="shared" ca="1" si="123"/>
        <v>P</v>
      </c>
      <c r="BF317" s="19"/>
      <c r="BG317" s="19"/>
      <c r="BH317" s="19"/>
      <c r="BI317" s="19"/>
      <c r="BJ317" s="19"/>
    </row>
    <row r="318" spans="1:62" x14ac:dyDescent="0.15">
      <c r="A318" s="19">
        <v>307</v>
      </c>
      <c r="B318" s="19">
        <v>3.6846550000007028</v>
      </c>
      <c r="C318" s="19">
        <v>4.2150775000138196</v>
      </c>
      <c r="D318" s="19">
        <v>1.3003524999959382</v>
      </c>
      <c r="E318" s="19">
        <v>1.901268</v>
      </c>
      <c r="F318" s="19">
        <f ca="1">'result(Ti-Al)'!AK330</f>
        <v>2.2924138506163763</v>
      </c>
      <c r="G318" s="19"/>
      <c r="H318" s="19"/>
      <c r="I318" s="19"/>
      <c r="J318" s="19"/>
      <c r="K318" s="19"/>
      <c r="L318" s="19">
        <v>307</v>
      </c>
      <c r="M318" s="19" t="str">
        <f t="shared" si="103"/>
        <v>C</v>
      </c>
      <c r="N318" s="19" t="str">
        <f t="shared" si="104"/>
        <v>C</v>
      </c>
      <c r="O318" s="19" t="str">
        <f t="shared" si="105"/>
        <v>T</v>
      </c>
      <c r="P318" s="19" t="str">
        <f t="shared" si="106"/>
        <v>CCT</v>
      </c>
      <c r="Q318" s="19" t="str">
        <f t="shared" si="107"/>
        <v>P</v>
      </c>
      <c r="R318" s="19"/>
      <c r="S318" s="19"/>
      <c r="T318" s="19"/>
      <c r="U318" s="19"/>
      <c r="V318" s="19"/>
      <c r="W318" s="19" t="str">
        <f t="shared" si="108"/>
        <v>C</v>
      </c>
      <c r="X318" s="19" t="str">
        <f t="shared" si="109"/>
        <v>C</v>
      </c>
      <c r="Y318" s="19" t="str">
        <f t="shared" si="110"/>
        <v>T</v>
      </c>
      <c r="Z318" s="19" t="str">
        <f t="shared" si="111"/>
        <v>CCT</v>
      </c>
      <c r="AA318" s="19" t="str">
        <f t="shared" si="112"/>
        <v>P</v>
      </c>
      <c r="AB318" s="19"/>
      <c r="AC318" s="19"/>
      <c r="AD318" s="19"/>
      <c r="AE318" s="19"/>
      <c r="AF318" s="19"/>
      <c r="AG318" s="19" t="str">
        <f t="shared" si="113"/>
        <v>A</v>
      </c>
      <c r="AH318" s="19" t="str">
        <f t="shared" si="114"/>
        <v>A</v>
      </c>
      <c r="AI318" s="19" t="str">
        <f t="shared" si="115"/>
        <v>C</v>
      </c>
      <c r="AJ318" s="19" t="str">
        <f t="shared" si="116"/>
        <v>AAC</v>
      </c>
      <c r="AK318" s="19" t="str">
        <f t="shared" si="117"/>
        <v>N</v>
      </c>
      <c r="AL318" s="19"/>
      <c r="AM318" s="19"/>
      <c r="AN318" s="19"/>
      <c r="AO318" s="19"/>
      <c r="AP318" s="19"/>
      <c r="AQ318" s="19" t="s">
        <v>26</v>
      </c>
      <c r="AR318" s="19" t="s">
        <v>1360</v>
      </c>
      <c r="AS318" s="19" t="s">
        <v>26</v>
      </c>
      <c r="AT318" s="19" t="str">
        <f t="shared" si="118"/>
        <v>AGA</v>
      </c>
      <c r="AU318" s="19" t="s">
        <v>1380</v>
      </c>
      <c r="AV318" s="19"/>
      <c r="AW318" s="19"/>
      <c r="AX318" s="19"/>
      <c r="AY318" s="19"/>
      <c r="AZ318" s="19"/>
      <c r="BA318" s="19" t="str">
        <f t="shared" ca="1" si="119"/>
        <v>A</v>
      </c>
      <c r="BB318" s="19" t="str">
        <f t="shared" ca="1" si="120"/>
        <v>C</v>
      </c>
      <c r="BC318" s="19" t="str">
        <f t="shared" ca="1" si="121"/>
        <v>C</v>
      </c>
      <c r="BD318" s="19" t="str">
        <f t="shared" ca="1" si="122"/>
        <v>ACC</v>
      </c>
      <c r="BE318" s="19" t="str">
        <f t="shared" ca="1" si="123"/>
        <v>T</v>
      </c>
      <c r="BF318" s="19"/>
      <c r="BG318" s="19"/>
      <c r="BH318" s="19"/>
      <c r="BI318" s="19"/>
      <c r="BJ318" s="19"/>
    </row>
    <row r="319" spans="1:62" x14ac:dyDescent="0.15">
      <c r="A319" s="19">
        <v>308</v>
      </c>
      <c r="B319" s="19">
        <v>-2.15134500000147</v>
      </c>
      <c r="C319" s="19">
        <v>2.6680775000151868</v>
      </c>
      <c r="D319" s="19">
        <v>1.425352499996535</v>
      </c>
      <c r="E319" s="19">
        <v>0.53226799999999996</v>
      </c>
      <c r="F319" s="19">
        <f ca="1">'result(Ti-Al)'!AK331</f>
        <v>-0.21994534391059828</v>
      </c>
      <c r="G319" s="19"/>
      <c r="H319" s="19"/>
      <c r="I319" s="19"/>
      <c r="J319" s="19"/>
      <c r="K319" s="19"/>
      <c r="L319" s="19">
        <v>308</v>
      </c>
      <c r="M319" s="19" t="str">
        <f t="shared" si="103"/>
        <v>A</v>
      </c>
      <c r="N319" s="19" t="str">
        <f t="shared" si="104"/>
        <v>G</v>
      </c>
      <c r="O319" s="19" t="str">
        <f t="shared" si="105"/>
        <v>A</v>
      </c>
      <c r="P319" s="19" t="str">
        <f t="shared" si="106"/>
        <v>AGA</v>
      </c>
      <c r="Q319" s="19" t="str">
        <f t="shared" si="107"/>
        <v>R</v>
      </c>
      <c r="R319" s="19"/>
      <c r="S319" s="19"/>
      <c r="T319" s="19"/>
      <c r="U319" s="19"/>
      <c r="V319" s="19"/>
      <c r="W319" s="19" t="str">
        <f t="shared" si="108"/>
        <v>A</v>
      </c>
      <c r="X319" s="19" t="str">
        <f t="shared" si="109"/>
        <v>C</v>
      </c>
      <c r="Y319" s="19" t="str">
        <f t="shared" si="110"/>
        <v>C</v>
      </c>
      <c r="Z319" s="19" t="str">
        <f t="shared" si="111"/>
        <v>ACC</v>
      </c>
      <c r="AA319" s="19" t="str">
        <f t="shared" si="112"/>
        <v>T</v>
      </c>
      <c r="AB319" s="19"/>
      <c r="AC319" s="19"/>
      <c r="AD319" s="19"/>
      <c r="AE319" s="19"/>
      <c r="AF319" s="19"/>
      <c r="AG319" s="19" t="str">
        <f t="shared" si="113"/>
        <v>A</v>
      </c>
      <c r="AH319" s="19" t="str">
        <f t="shared" si="114"/>
        <v>A</v>
      </c>
      <c r="AI319" s="19" t="str">
        <f t="shared" si="115"/>
        <v>C</v>
      </c>
      <c r="AJ319" s="19" t="str">
        <f t="shared" si="116"/>
        <v>AAC</v>
      </c>
      <c r="AK319" s="19" t="str">
        <f t="shared" si="117"/>
        <v>N</v>
      </c>
      <c r="AL319" s="19"/>
      <c r="AM319" s="19"/>
      <c r="AN319" s="19"/>
      <c r="AO319" s="19"/>
      <c r="AP319" s="19"/>
      <c r="AQ319" s="19" t="s">
        <v>26</v>
      </c>
      <c r="AR319" s="19" t="s">
        <v>1360</v>
      </c>
      <c r="AS319" s="19" t="s">
        <v>26</v>
      </c>
      <c r="AT319" s="19" t="str">
        <f t="shared" si="118"/>
        <v>AGA</v>
      </c>
      <c r="AU319" s="19" t="s">
        <v>1380</v>
      </c>
      <c r="AV319" s="19"/>
      <c r="AW319" s="19"/>
      <c r="AX319" s="19"/>
      <c r="AY319" s="19"/>
      <c r="AZ319" s="19"/>
      <c r="BA319" s="19" t="str">
        <f t="shared" ca="1" si="119"/>
        <v>A</v>
      </c>
      <c r="BB319" s="19" t="str">
        <f t="shared" ca="1" si="120"/>
        <v>G</v>
      </c>
      <c r="BC319" s="19" t="str">
        <f t="shared" ca="1" si="121"/>
        <v>A</v>
      </c>
      <c r="BD319" s="19" t="str">
        <f t="shared" ca="1" si="122"/>
        <v>AGA</v>
      </c>
      <c r="BE319" s="19" t="str">
        <f t="shared" ca="1" si="123"/>
        <v>R</v>
      </c>
      <c r="BF319" s="19"/>
      <c r="BG319" s="19"/>
      <c r="BH319" s="19"/>
      <c r="BI319" s="19"/>
      <c r="BJ319" s="19"/>
    </row>
    <row r="320" spans="1:62" x14ac:dyDescent="0.15">
      <c r="A320" s="19">
        <v>309</v>
      </c>
      <c r="B320" s="19">
        <v>2.084655000000879</v>
      </c>
      <c r="C320" s="19">
        <v>5.4830775000134224</v>
      </c>
      <c r="D320" s="19">
        <v>5.1393524999951978</v>
      </c>
      <c r="E320" s="19">
        <v>-2.8037299999999998</v>
      </c>
      <c r="F320" s="19">
        <f ca="1">'result(Ti-Al)'!AK332</f>
        <v>7.7683322601546871</v>
      </c>
      <c r="G320" s="19"/>
      <c r="H320" s="19"/>
      <c r="I320" s="19"/>
      <c r="J320" s="19"/>
      <c r="K320" s="19"/>
      <c r="L320" s="19">
        <v>309</v>
      </c>
      <c r="M320" s="19" t="str">
        <f t="shared" si="103"/>
        <v>A</v>
      </c>
      <c r="N320" s="19" t="str">
        <f t="shared" si="104"/>
        <v>C</v>
      </c>
      <c r="O320" s="19" t="str">
        <f t="shared" si="105"/>
        <v>C</v>
      </c>
      <c r="P320" s="19" t="str">
        <f t="shared" si="106"/>
        <v>ACC</v>
      </c>
      <c r="Q320" s="19" t="str">
        <f t="shared" si="107"/>
        <v>T</v>
      </c>
      <c r="R320" s="19"/>
      <c r="S320" s="19"/>
      <c r="T320" s="19"/>
      <c r="U320" s="19"/>
      <c r="V320" s="19"/>
      <c r="W320" s="19" t="str">
        <f t="shared" si="108"/>
        <v>C</v>
      </c>
      <c r="X320" s="19" t="str">
        <f t="shared" si="109"/>
        <v>C</v>
      </c>
      <c r="Y320" s="19" t="str">
        <f t="shared" si="110"/>
        <v>T</v>
      </c>
      <c r="Z320" s="19" t="str">
        <f t="shared" si="111"/>
        <v>CCT</v>
      </c>
      <c r="AA320" s="19" t="str">
        <f t="shared" si="112"/>
        <v>P</v>
      </c>
      <c r="AB320" s="19"/>
      <c r="AC320" s="19"/>
      <c r="AD320" s="19"/>
      <c r="AE320" s="19"/>
      <c r="AF320" s="19"/>
      <c r="AG320" s="19" t="str">
        <f t="shared" si="113"/>
        <v>C</v>
      </c>
      <c r="AH320" s="19" t="str">
        <f t="shared" si="114"/>
        <v>C</v>
      </c>
      <c r="AI320" s="19" t="str">
        <f t="shared" si="115"/>
        <v>T</v>
      </c>
      <c r="AJ320" s="19" t="str">
        <f t="shared" si="116"/>
        <v>CCT</v>
      </c>
      <c r="AK320" s="19" t="str">
        <f t="shared" si="117"/>
        <v>P</v>
      </c>
      <c r="AL320" s="19"/>
      <c r="AM320" s="19"/>
      <c r="AN320" s="19"/>
      <c r="AO320" s="19"/>
      <c r="AP320" s="19"/>
      <c r="AQ320" s="19" t="s">
        <v>26</v>
      </c>
      <c r="AR320" s="19" t="s">
        <v>1360</v>
      </c>
      <c r="AS320" s="19" t="s">
        <v>26</v>
      </c>
      <c r="AT320" s="19" t="str">
        <f t="shared" si="118"/>
        <v>AGA</v>
      </c>
      <c r="AU320" s="19" t="s">
        <v>1380</v>
      </c>
      <c r="AV320" s="19"/>
      <c r="AW320" s="19"/>
      <c r="AX320" s="19"/>
      <c r="AY320" s="19"/>
      <c r="AZ320" s="19"/>
      <c r="BA320" s="19" t="str">
        <f t="shared" ca="1" si="119"/>
        <v>T</v>
      </c>
      <c r="BB320" s="19" t="str">
        <f t="shared" ca="1" si="120"/>
        <v>T</v>
      </c>
      <c r="BC320" s="19" t="str">
        <f t="shared" ca="1" si="121"/>
        <v>T</v>
      </c>
      <c r="BD320" s="19" t="str">
        <f t="shared" ca="1" si="122"/>
        <v>TTT</v>
      </c>
      <c r="BE320" s="19" t="str">
        <f t="shared" ca="1" si="123"/>
        <v>F</v>
      </c>
      <c r="BF320" s="19"/>
      <c r="BG320" s="19"/>
      <c r="BH320" s="19"/>
      <c r="BI320" s="19"/>
      <c r="BJ320" s="19"/>
    </row>
    <row r="321" spans="1:62" x14ac:dyDescent="0.15">
      <c r="A321" s="19">
        <v>310</v>
      </c>
      <c r="B321" s="19">
        <v>3.9646550000007608</v>
      </c>
      <c r="C321" s="19">
        <v>7.646077500016446</v>
      </c>
      <c r="D321" s="19">
        <v>5.4693524999969156</v>
      </c>
      <c r="E321" s="19">
        <v>1.296268</v>
      </c>
      <c r="F321" s="19">
        <f ca="1">'result(Ti-Al)'!AK333</f>
        <v>8.2446808940477787</v>
      </c>
      <c r="G321" s="19"/>
      <c r="H321" s="19"/>
      <c r="I321" s="19"/>
      <c r="J321" s="19"/>
      <c r="K321" s="19"/>
      <c r="L321" s="19">
        <v>310</v>
      </c>
      <c r="M321" s="19" t="str">
        <f t="shared" si="103"/>
        <v>C</v>
      </c>
      <c r="N321" s="19" t="str">
        <f t="shared" si="104"/>
        <v>C</v>
      </c>
      <c r="O321" s="19" t="str">
        <f t="shared" si="105"/>
        <v>T</v>
      </c>
      <c r="P321" s="19" t="str">
        <f t="shared" si="106"/>
        <v>CCT</v>
      </c>
      <c r="Q321" s="19" t="str">
        <f t="shared" si="107"/>
        <v>P</v>
      </c>
      <c r="R321" s="19"/>
      <c r="S321" s="19"/>
      <c r="T321" s="19"/>
      <c r="U321" s="19"/>
      <c r="V321" s="19"/>
      <c r="W321" s="19" t="str">
        <f t="shared" si="108"/>
        <v>T</v>
      </c>
      <c r="X321" s="19" t="str">
        <f t="shared" si="109"/>
        <v>T</v>
      </c>
      <c r="Y321" s="19" t="str">
        <f t="shared" si="110"/>
        <v>T</v>
      </c>
      <c r="Z321" s="19" t="str">
        <f t="shared" si="111"/>
        <v>TTT</v>
      </c>
      <c r="AA321" s="19" t="str">
        <f t="shared" si="112"/>
        <v>F</v>
      </c>
      <c r="AB321" s="19"/>
      <c r="AC321" s="19"/>
      <c r="AD321" s="19"/>
      <c r="AE321" s="19"/>
      <c r="AF321" s="19"/>
      <c r="AG321" s="19" t="str">
        <f t="shared" si="113"/>
        <v>C</v>
      </c>
      <c r="AH321" s="19" t="str">
        <f t="shared" si="114"/>
        <v>C</v>
      </c>
      <c r="AI321" s="19" t="str">
        <f t="shared" si="115"/>
        <v>T</v>
      </c>
      <c r="AJ321" s="19" t="str">
        <f t="shared" si="116"/>
        <v>CCT</v>
      </c>
      <c r="AK321" s="19" t="str">
        <f t="shared" si="117"/>
        <v>P</v>
      </c>
      <c r="AL321" s="19"/>
      <c r="AM321" s="19"/>
      <c r="AN321" s="19"/>
      <c r="AO321" s="19"/>
      <c r="AP321" s="19"/>
      <c r="AQ321" s="19" t="s">
        <v>26</v>
      </c>
      <c r="AR321" s="19" t="s">
        <v>1360</v>
      </c>
      <c r="AS321" s="19" t="s">
        <v>26</v>
      </c>
      <c r="AT321" s="19" t="str">
        <f t="shared" si="118"/>
        <v>AGA</v>
      </c>
      <c r="AU321" s="19" t="s">
        <v>1380</v>
      </c>
      <c r="AV321" s="19"/>
      <c r="AW321" s="19"/>
      <c r="AX321" s="19"/>
      <c r="AY321" s="19"/>
      <c r="AZ321" s="19"/>
      <c r="BA321" s="19" t="str">
        <f t="shared" ca="1" si="119"/>
        <v>T</v>
      </c>
      <c r="BB321" s="19" t="str">
        <f t="shared" ca="1" si="120"/>
        <v>T</v>
      </c>
      <c r="BC321" s="19" t="str">
        <f t="shared" ca="1" si="121"/>
        <v>T</v>
      </c>
      <c r="BD321" s="19" t="str">
        <f t="shared" ca="1" si="122"/>
        <v>TTT</v>
      </c>
      <c r="BE321" s="19" t="str">
        <f t="shared" ca="1" si="123"/>
        <v>F</v>
      </c>
      <c r="BF321" s="19"/>
      <c r="BG321" s="19"/>
      <c r="BH321" s="19"/>
      <c r="BI321" s="19"/>
      <c r="BJ321" s="19"/>
    </row>
    <row r="322" spans="1:62" x14ac:dyDescent="0.15">
      <c r="A322" s="19">
        <v>311</v>
      </c>
      <c r="B322" s="19">
        <v>0.79365499999894951</v>
      </c>
      <c r="C322" s="19">
        <v>4.2400775000146496</v>
      </c>
      <c r="D322" s="19">
        <v>4.5553524999952799</v>
      </c>
      <c r="E322" s="19">
        <v>5.3062680000000002</v>
      </c>
      <c r="F322" s="19">
        <f ca="1">'result(Ti-Al)'!AK334</f>
        <v>6.5493825468292526</v>
      </c>
      <c r="G322" s="19"/>
      <c r="H322" s="19"/>
      <c r="I322" s="19"/>
      <c r="J322" s="19"/>
      <c r="K322" s="19"/>
      <c r="L322" s="19">
        <v>311</v>
      </c>
      <c r="M322" s="19" t="str">
        <f t="shared" si="103"/>
        <v>A</v>
      </c>
      <c r="N322" s="19" t="str">
        <f t="shared" si="104"/>
        <v>A</v>
      </c>
      <c r="O322" s="19" t="str">
        <f t="shared" si="105"/>
        <v>A</v>
      </c>
      <c r="P322" s="19" t="str">
        <f t="shared" si="106"/>
        <v>AAA</v>
      </c>
      <c r="Q322" s="19" t="str">
        <f t="shared" si="107"/>
        <v>K</v>
      </c>
      <c r="R322" s="19"/>
      <c r="S322" s="19"/>
      <c r="T322" s="19"/>
      <c r="U322" s="19"/>
      <c r="V322" s="19"/>
      <c r="W322" s="19" t="str">
        <f t="shared" si="108"/>
        <v>C</v>
      </c>
      <c r="X322" s="19" t="str">
        <f t="shared" si="109"/>
        <v>C</v>
      </c>
      <c r="Y322" s="19" t="str">
        <f t="shared" si="110"/>
        <v>T</v>
      </c>
      <c r="Z322" s="19" t="str">
        <f t="shared" si="111"/>
        <v>CCT</v>
      </c>
      <c r="AA322" s="19" t="str">
        <f t="shared" si="112"/>
        <v>P</v>
      </c>
      <c r="AB322" s="19"/>
      <c r="AC322" s="19"/>
      <c r="AD322" s="19"/>
      <c r="AE322" s="19"/>
      <c r="AF322" s="19"/>
      <c r="AG322" s="19" t="str">
        <f t="shared" si="113"/>
        <v>C</v>
      </c>
      <c r="AH322" s="19" t="str">
        <f t="shared" si="114"/>
        <v>C</v>
      </c>
      <c r="AI322" s="19" t="str">
        <f t="shared" si="115"/>
        <v>T</v>
      </c>
      <c r="AJ322" s="19" t="str">
        <f t="shared" si="116"/>
        <v>CCT</v>
      </c>
      <c r="AK322" s="19" t="str">
        <f t="shared" si="117"/>
        <v>P</v>
      </c>
      <c r="AL322" s="19"/>
      <c r="AM322" s="19"/>
      <c r="AN322" s="19"/>
      <c r="AO322" s="19"/>
      <c r="AP322" s="19"/>
      <c r="AQ322" s="19" t="s">
        <v>26</v>
      </c>
      <c r="AR322" s="19" t="s">
        <v>1360</v>
      </c>
      <c r="AS322" s="19" t="s">
        <v>26</v>
      </c>
      <c r="AT322" s="19" t="str">
        <f t="shared" si="118"/>
        <v>AGA</v>
      </c>
      <c r="AU322" s="19" t="s">
        <v>1380</v>
      </c>
      <c r="AV322" s="19"/>
      <c r="AW322" s="19"/>
      <c r="AX322" s="19"/>
      <c r="AY322" s="19"/>
      <c r="AZ322" s="19"/>
      <c r="BA322" s="19" t="str">
        <f t="shared" ca="1" si="119"/>
        <v>T</v>
      </c>
      <c r="BB322" s="19" t="str">
        <f t="shared" ca="1" si="120"/>
        <v>T</v>
      </c>
      <c r="BC322" s="19" t="str">
        <f t="shared" ca="1" si="121"/>
        <v>T</v>
      </c>
      <c r="BD322" s="19" t="str">
        <f t="shared" ca="1" si="122"/>
        <v>TTT</v>
      </c>
      <c r="BE322" s="19" t="str">
        <f t="shared" ca="1" si="123"/>
        <v>F</v>
      </c>
      <c r="BF322" s="19"/>
      <c r="BG322" s="19"/>
      <c r="BH322" s="19"/>
      <c r="BI322" s="19"/>
      <c r="BJ322" s="19"/>
    </row>
    <row r="323" spans="1:62" x14ac:dyDescent="0.15">
      <c r="A323" s="19">
        <v>312</v>
      </c>
      <c r="B323" s="19">
        <v>4.2906549999983667</v>
      </c>
      <c r="C323" s="19">
        <v>3.540077500016281</v>
      </c>
      <c r="D323" s="19">
        <v>2.1023524999961296</v>
      </c>
      <c r="E323" s="19">
        <v>3.191268</v>
      </c>
      <c r="F323" s="19">
        <f ca="1">'result(Ti-Al)'!AK335</f>
        <v>-0.99944664353253776</v>
      </c>
      <c r="G323" s="19"/>
      <c r="H323" s="19"/>
      <c r="I323" s="19"/>
      <c r="J323" s="19"/>
      <c r="K323" s="19"/>
      <c r="L323" s="19">
        <v>312</v>
      </c>
      <c r="M323" s="19" t="str">
        <f t="shared" si="103"/>
        <v>C</v>
      </c>
      <c r="N323" s="19" t="str">
        <f t="shared" si="104"/>
        <v>C</v>
      </c>
      <c r="O323" s="19" t="str">
        <f t="shared" si="105"/>
        <v>T</v>
      </c>
      <c r="P323" s="19" t="str">
        <f t="shared" si="106"/>
        <v>CCT</v>
      </c>
      <c r="Q323" s="19" t="str">
        <f t="shared" si="107"/>
        <v>P</v>
      </c>
      <c r="R323" s="19"/>
      <c r="S323" s="19"/>
      <c r="T323" s="19"/>
      <c r="U323" s="19"/>
      <c r="V323" s="19"/>
      <c r="W323" s="19" t="str">
        <f t="shared" si="108"/>
        <v>C</v>
      </c>
      <c r="X323" s="19" t="str">
        <f t="shared" si="109"/>
        <v>C</v>
      </c>
      <c r="Y323" s="19" t="str">
        <f t="shared" si="110"/>
        <v>T</v>
      </c>
      <c r="Z323" s="19" t="str">
        <f t="shared" si="111"/>
        <v>CCT</v>
      </c>
      <c r="AA323" s="19" t="str">
        <f t="shared" si="112"/>
        <v>P</v>
      </c>
      <c r="AB323" s="19"/>
      <c r="AC323" s="19"/>
      <c r="AD323" s="19"/>
      <c r="AE323" s="19"/>
      <c r="AF323" s="19"/>
      <c r="AG323" s="19" t="str">
        <f t="shared" si="113"/>
        <v>A</v>
      </c>
      <c r="AH323" s="19" t="str">
        <f t="shared" si="114"/>
        <v>C</v>
      </c>
      <c r="AI323" s="19" t="str">
        <f t="shared" si="115"/>
        <v>C</v>
      </c>
      <c r="AJ323" s="19" t="str">
        <f t="shared" si="116"/>
        <v>ACC</v>
      </c>
      <c r="AK323" s="19" t="str">
        <f t="shared" si="117"/>
        <v>T</v>
      </c>
      <c r="AL323" s="19"/>
      <c r="AM323" s="19"/>
      <c r="AN323" s="19"/>
      <c r="AO323" s="19"/>
      <c r="AP323" s="19"/>
      <c r="AQ323" s="19" t="s">
        <v>26</v>
      </c>
      <c r="AR323" s="19" t="s">
        <v>1360</v>
      </c>
      <c r="AS323" s="19" t="s">
        <v>26</v>
      </c>
      <c r="AT323" s="19" t="str">
        <f t="shared" si="118"/>
        <v>AGA</v>
      </c>
      <c r="AU323" s="19" t="s">
        <v>1380</v>
      </c>
      <c r="AV323" s="19"/>
      <c r="AW323" s="19"/>
      <c r="AX323" s="19"/>
      <c r="AY323" s="19"/>
      <c r="AZ323" s="19"/>
      <c r="BA323" s="19" t="str">
        <f t="shared" ca="1" si="119"/>
        <v>A</v>
      </c>
      <c r="BB323" s="19" t="str">
        <f t="shared" ca="1" si="120"/>
        <v>G</v>
      </c>
      <c r="BC323" s="19" t="str">
        <f t="shared" ca="1" si="121"/>
        <v>A</v>
      </c>
      <c r="BD323" s="19" t="str">
        <f t="shared" ca="1" si="122"/>
        <v>AGA</v>
      </c>
      <c r="BE323" s="19" t="str">
        <f t="shared" ca="1" si="123"/>
        <v>R</v>
      </c>
      <c r="BF323" s="19"/>
      <c r="BG323" s="19"/>
      <c r="BH323" s="19"/>
      <c r="BI323" s="19"/>
      <c r="BJ323" s="19"/>
    </row>
    <row r="324" spans="1:62" x14ac:dyDescent="0.15">
      <c r="A324" s="19">
        <v>313</v>
      </c>
      <c r="B324" s="19">
        <v>4.939655000001153</v>
      </c>
      <c r="C324" s="19">
        <v>1.5780775000138192</v>
      </c>
      <c r="D324" s="19">
        <v>4.5753524999980755</v>
      </c>
      <c r="E324" s="19">
        <v>4.9562679999999997</v>
      </c>
      <c r="F324" s="19">
        <f ca="1">'result(Ti-Al)'!AK336</f>
        <v>-2.946962106572717</v>
      </c>
      <c r="G324" s="19"/>
      <c r="H324" s="19"/>
      <c r="I324" s="19"/>
      <c r="J324" s="19"/>
      <c r="K324" s="19"/>
      <c r="L324" s="19">
        <v>313</v>
      </c>
      <c r="M324" s="19" t="str">
        <f t="shared" si="103"/>
        <v>C</v>
      </c>
      <c r="N324" s="19" t="str">
        <f t="shared" si="104"/>
        <v>C</v>
      </c>
      <c r="O324" s="19" t="str">
        <f t="shared" si="105"/>
        <v>T</v>
      </c>
      <c r="P324" s="19" t="str">
        <f t="shared" si="106"/>
        <v>CCT</v>
      </c>
      <c r="Q324" s="19" t="str">
        <f t="shared" si="107"/>
        <v>P</v>
      </c>
      <c r="R324" s="19"/>
      <c r="S324" s="19"/>
      <c r="T324" s="19"/>
      <c r="U324" s="19"/>
      <c r="V324" s="19"/>
      <c r="W324" s="19" t="str">
        <f t="shared" si="108"/>
        <v>A</v>
      </c>
      <c r="X324" s="19" t="str">
        <f t="shared" si="109"/>
        <v>A</v>
      </c>
      <c r="Y324" s="19" t="str">
        <f t="shared" si="110"/>
        <v>C</v>
      </c>
      <c r="Z324" s="19" t="str">
        <f t="shared" si="111"/>
        <v>AAC</v>
      </c>
      <c r="AA324" s="19" t="str">
        <f t="shared" si="112"/>
        <v>N</v>
      </c>
      <c r="AB324" s="19"/>
      <c r="AC324" s="19"/>
      <c r="AD324" s="19"/>
      <c r="AE324" s="19"/>
      <c r="AF324" s="19"/>
      <c r="AG324" s="19" t="str">
        <f t="shared" si="113"/>
        <v>C</v>
      </c>
      <c r="AH324" s="19" t="str">
        <f t="shared" si="114"/>
        <v>C</v>
      </c>
      <c r="AI324" s="19" t="str">
        <f t="shared" si="115"/>
        <v>T</v>
      </c>
      <c r="AJ324" s="19" t="str">
        <f t="shared" si="116"/>
        <v>CCT</v>
      </c>
      <c r="AK324" s="19" t="str">
        <f t="shared" si="117"/>
        <v>P</v>
      </c>
      <c r="AL324" s="19"/>
      <c r="AM324" s="19"/>
      <c r="AN324" s="19"/>
      <c r="AO324" s="19"/>
      <c r="AP324" s="19"/>
      <c r="AQ324" s="19" t="s">
        <v>26</v>
      </c>
      <c r="AR324" s="19" t="s">
        <v>26</v>
      </c>
      <c r="AS324" s="19" t="s">
        <v>1358</v>
      </c>
      <c r="AT324" s="19" t="str">
        <f t="shared" si="118"/>
        <v>AAC</v>
      </c>
      <c r="AU324" s="19" t="s">
        <v>1382</v>
      </c>
      <c r="AV324" s="19"/>
      <c r="AW324" s="19"/>
      <c r="AX324" s="19"/>
      <c r="AY324" s="19"/>
      <c r="AZ324" s="19"/>
      <c r="BA324" s="19" t="str">
        <f t="shared" ca="1" si="119"/>
        <v>A</v>
      </c>
      <c r="BB324" s="19" t="str">
        <f t="shared" ca="1" si="120"/>
        <v>G</v>
      </c>
      <c r="BC324" s="19" t="str">
        <f t="shared" ca="1" si="121"/>
        <v>A</v>
      </c>
      <c r="BD324" s="19" t="str">
        <f t="shared" ca="1" si="122"/>
        <v>AGA</v>
      </c>
      <c r="BE324" s="19" t="str">
        <f t="shared" ca="1" si="123"/>
        <v>R</v>
      </c>
      <c r="BF324" s="19"/>
      <c r="BG324" s="19"/>
      <c r="BH324" s="19"/>
      <c r="BI324" s="19"/>
      <c r="BJ324" s="19"/>
    </row>
    <row r="325" spans="1:62" x14ac:dyDescent="0.15">
      <c r="A325" s="19">
        <v>314</v>
      </c>
      <c r="B325" s="19">
        <v>6.6016550000007612</v>
      </c>
      <c r="C325" s="19">
        <v>5.887077500016602</v>
      </c>
      <c r="D325" s="19">
        <v>6.7153524999952197</v>
      </c>
      <c r="E325" s="19">
        <v>4.6682680000000003</v>
      </c>
      <c r="F325" s="19">
        <f ca="1">'result(Ti-Al)'!AK337</f>
        <v>0.7868083056198818</v>
      </c>
      <c r="G325" s="19"/>
      <c r="H325" s="19"/>
      <c r="I325" s="19"/>
      <c r="J325" s="19"/>
      <c r="K325" s="19"/>
      <c r="L325" s="19">
        <v>314</v>
      </c>
      <c r="M325" s="19" t="str">
        <f t="shared" si="103"/>
        <v>T</v>
      </c>
      <c r="N325" s="19" t="str">
        <f t="shared" si="104"/>
        <v>T</v>
      </c>
      <c r="O325" s="19" t="str">
        <f t="shared" si="105"/>
        <v>T</v>
      </c>
      <c r="P325" s="19" t="str">
        <f t="shared" si="106"/>
        <v>TTT</v>
      </c>
      <c r="Q325" s="19" t="str">
        <f t="shared" si="107"/>
        <v>F</v>
      </c>
      <c r="R325" s="19"/>
      <c r="S325" s="19"/>
      <c r="T325" s="19"/>
      <c r="U325" s="19"/>
      <c r="V325" s="19"/>
      <c r="W325" s="19" t="str">
        <f t="shared" si="108"/>
        <v>C</v>
      </c>
      <c r="X325" s="19" t="str">
        <f t="shared" si="109"/>
        <v>C</v>
      </c>
      <c r="Y325" s="19" t="str">
        <f t="shared" si="110"/>
        <v>T</v>
      </c>
      <c r="Z325" s="19" t="str">
        <f t="shared" si="111"/>
        <v>CCT</v>
      </c>
      <c r="AA325" s="19" t="str">
        <f t="shared" si="112"/>
        <v>P</v>
      </c>
      <c r="AB325" s="19"/>
      <c r="AC325" s="19"/>
      <c r="AD325" s="19"/>
      <c r="AE325" s="19"/>
      <c r="AF325" s="19"/>
      <c r="AG325" s="19" t="str">
        <f t="shared" si="113"/>
        <v>T</v>
      </c>
      <c r="AH325" s="19" t="str">
        <f t="shared" si="114"/>
        <v>T</v>
      </c>
      <c r="AI325" s="19" t="str">
        <f t="shared" si="115"/>
        <v>T</v>
      </c>
      <c r="AJ325" s="19" t="str">
        <f t="shared" si="116"/>
        <v>TTT</v>
      </c>
      <c r="AK325" s="19" t="str">
        <f t="shared" si="117"/>
        <v>F</v>
      </c>
      <c r="AL325" s="19"/>
      <c r="AM325" s="19"/>
      <c r="AN325" s="19"/>
      <c r="AO325" s="19"/>
      <c r="AP325" s="19"/>
      <c r="AQ325" s="19" t="s">
        <v>26</v>
      </c>
      <c r="AR325" s="19" t="s">
        <v>1360</v>
      </c>
      <c r="AS325" s="19" t="s">
        <v>26</v>
      </c>
      <c r="AT325" s="19" t="str">
        <f t="shared" si="118"/>
        <v>AGA</v>
      </c>
      <c r="AU325" s="19" t="s">
        <v>1380</v>
      </c>
      <c r="AV325" s="19"/>
      <c r="AW325" s="19"/>
      <c r="AX325" s="19"/>
      <c r="AY325" s="19"/>
      <c r="AZ325" s="19"/>
      <c r="BA325" s="19" t="str">
        <f t="shared" ca="1" si="119"/>
        <v>A</v>
      </c>
      <c r="BB325" s="19" t="str">
        <f t="shared" ca="1" si="120"/>
        <v>A</v>
      </c>
      <c r="BC325" s="19" t="str">
        <f t="shared" ca="1" si="121"/>
        <v>A</v>
      </c>
      <c r="BD325" s="19" t="str">
        <f t="shared" ca="1" si="122"/>
        <v>AAA</v>
      </c>
      <c r="BE325" s="19" t="str">
        <f t="shared" ca="1" si="123"/>
        <v>K</v>
      </c>
      <c r="BF325" s="19"/>
      <c r="BG325" s="19"/>
      <c r="BH325" s="19"/>
      <c r="BI325" s="19"/>
      <c r="BJ325" s="19"/>
    </row>
    <row r="326" spans="1:62" x14ac:dyDescent="0.15">
      <c r="A326" s="19">
        <v>315</v>
      </c>
      <c r="B326" s="19">
        <v>4.6386550000008242</v>
      </c>
      <c r="C326" s="19">
        <v>8.1660775000145236</v>
      </c>
      <c r="D326" s="19">
        <v>4.6213524999956235</v>
      </c>
      <c r="E326" s="19">
        <v>3.7212679999999998</v>
      </c>
      <c r="F326" s="19">
        <f ca="1">'result(Ti-Al)'!AK338</f>
        <v>7.0217445094215236</v>
      </c>
      <c r="G326" s="19"/>
      <c r="H326" s="19"/>
      <c r="I326" s="19"/>
      <c r="J326" s="19"/>
      <c r="K326" s="19"/>
      <c r="L326" s="19">
        <v>315</v>
      </c>
      <c r="M326" s="19" t="str">
        <f t="shared" si="103"/>
        <v>C</v>
      </c>
      <c r="N326" s="19" t="str">
        <f t="shared" si="104"/>
        <v>C</v>
      </c>
      <c r="O326" s="19" t="str">
        <f t="shared" si="105"/>
        <v>T</v>
      </c>
      <c r="P326" s="19" t="str">
        <f t="shared" si="106"/>
        <v>CCT</v>
      </c>
      <c r="Q326" s="19" t="str">
        <f t="shared" si="107"/>
        <v>P</v>
      </c>
      <c r="R326" s="19"/>
      <c r="S326" s="19"/>
      <c r="T326" s="19"/>
      <c r="U326" s="19"/>
      <c r="V326" s="19"/>
      <c r="W326" s="19" t="str">
        <f t="shared" si="108"/>
        <v>T</v>
      </c>
      <c r="X326" s="19" t="str">
        <f t="shared" si="109"/>
        <v>T</v>
      </c>
      <c r="Y326" s="19" t="str">
        <f t="shared" si="110"/>
        <v>T</v>
      </c>
      <c r="Z326" s="19" t="str">
        <f t="shared" si="111"/>
        <v>TTT</v>
      </c>
      <c r="AA326" s="19" t="str">
        <f t="shared" si="112"/>
        <v>F</v>
      </c>
      <c r="AB326" s="19"/>
      <c r="AC326" s="19"/>
      <c r="AD326" s="19"/>
      <c r="AE326" s="19"/>
      <c r="AF326" s="19"/>
      <c r="AG326" s="19" t="str">
        <f t="shared" si="113"/>
        <v>C</v>
      </c>
      <c r="AH326" s="19" t="str">
        <f t="shared" si="114"/>
        <v>C</v>
      </c>
      <c r="AI326" s="19" t="str">
        <f t="shared" si="115"/>
        <v>T</v>
      </c>
      <c r="AJ326" s="19" t="str">
        <f t="shared" si="116"/>
        <v>CCT</v>
      </c>
      <c r="AK326" s="19" t="str">
        <f t="shared" si="117"/>
        <v>P</v>
      </c>
      <c r="AL326" s="19"/>
      <c r="AM326" s="19"/>
      <c r="AN326" s="19"/>
      <c r="AO326" s="19"/>
      <c r="AP326" s="19"/>
      <c r="AQ326" s="19" t="s">
        <v>26</v>
      </c>
      <c r="AR326" s="19" t="s">
        <v>1360</v>
      </c>
      <c r="AS326" s="19" t="s">
        <v>26</v>
      </c>
      <c r="AT326" s="19" t="str">
        <f t="shared" si="118"/>
        <v>AGA</v>
      </c>
      <c r="AU326" s="19" t="s">
        <v>1380</v>
      </c>
      <c r="AV326" s="19"/>
      <c r="AW326" s="19"/>
      <c r="AX326" s="19"/>
      <c r="AY326" s="19"/>
      <c r="AZ326" s="19"/>
      <c r="BA326" s="19" t="str">
        <f t="shared" ca="1" si="119"/>
        <v>T</v>
      </c>
      <c r="BB326" s="19" t="str">
        <f t="shared" ca="1" si="120"/>
        <v>T</v>
      </c>
      <c r="BC326" s="19" t="str">
        <f t="shared" ca="1" si="121"/>
        <v>T</v>
      </c>
      <c r="BD326" s="19" t="str">
        <f t="shared" ca="1" si="122"/>
        <v>TTT</v>
      </c>
      <c r="BE326" s="19" t="str">
        <f t="shared" ca="1" si="123"/>
        <v>F</v>
      </c>
      <c r="BF326" s="19"/>
      <c r="BG326" s="19"/>
      <c r="BH326" s="19"/>
      <c r="BI326" s="19"/>
      <c r="BJ326" s="19"/>
    </row>
    <row r="327" spans="1:62" x14ac:dyDescent="0.15">
      <c r="A327" s="19">
        <v>316</v>
      </c>
      <c r="B327" s="19">
        <v>4.0006549999986873</v>
      </c>
      <c r="C327" s="19">
        <v>3.4830775000145309</v>
      </c>
      <c r="D327" s="19">
        <v>5.118352499994927</v>
      </c>
      <c r="E327" s="19">
        <v>3.9392680000000002</v>
      </c>
      <c r="F327" s="19">
        <f ca="1">'result(Ti-Al)'!AK339</f>
        <v>2.0328239981227485</v>
      </c>
      <c r="G327" s="19"/>
      <c r="H327" s="19"/>
      <c r="I327" s="19"/>
      <c r="J327" s="19"/>
      <c r="K327" s="19"/>
      <c r="L327" s="19">
        <v>316</v>
      </c>
      <c r="M327" s="19" t="str">
        <f t="shared" si="103"/>
        <v>C</v>
      </c>
      <c r="N327" s="19" t="str">
        <f t="shared" si="104"/>
        <v>C</v>
      </c>
      <c r="O327" s="19" t="str">
        <f t="shared" si="105"/>
        <v>T</v>
      </c>
      <c r="P327" s="19" t="str">
        <f t="shared" si="106"/>
        <v>CCT</v>
      </c>
      <c r="Q327" s="19" t="str">
        <f t="shared" si="107"/>
        <v>P</v>
      </c>
      <c r="R327" s="19"/>
      <c r="S327" s="19"/>
      <c r="T327" s="19"/>
      <c r="U327" s="19"/>
      <c r="V327" s="19"/>
      <c r="W327" s="19" t="str">
        <f t="shared" si="108"/>
        <v>C</v>
      </c>
      <c r="X327" s="19" t="str">
        <f t="shared" si="109"/>
        <v>C</v>
      </c>
      <c r="Y327" s="19" t="str">
        <f t="shared" si="110"/>
        <v>C</v>
      </c>
      <c r="Z327" s="19" t="str">
        <f t="shared" si="111"/>
        <v>CCC</v>
      </c>
      <c r="AA327" s="19" t="str">
        <f t="shared" si="112"/>
        <v>P</v>
      </c>
      <c r="AB327" s="19"/>
      <c r="AC327" s="19"/>
      <c r="AD327" s="19"/>
      <c r="AE327" s="19"/>
      <c r="AF327" s="19"/>
      <c r="AG327" s="19" t="str">
        <f t="shared" si="113"/>
        <v>C</v>
      </c>
      <c r="AH327" s="19" t="str">
        <f t="shared" si="114"/>
        <v>C</v>
      </c>
      <c r="AI327" s="19" t="str">
        <f t="shared" si="115"/>
        <v>T</v>
      </c>
      <c r="AJ327" s="19" t="str">
        <f t="shared" si="116"/>
        <v>CCT</v>
      </c>
      <c r="AK327" s="19" t="str">
        <f t="shared" si="117"/>
        <v>P</v>
      </c>
      <c r="AL327" s="19"/>
      <c r="AM327" s="19"/>
      <c r="AN327" s="19"/>
      <c r="AO327" s="19"/>
      <c r="AP327" s="19"/>
      <c r="AQ327" s="19" t="s">
        <v>26</v>
      </c>
      <c r="AR327" s="19" t="s">
        <v>1360</v>
      </c>
      <c r="AS327" s="19" t="s">
        <v>26</v>
      </c>
      <c r="AT327" s="19" t="str">
        <f t="shared" si="118"/>
        <v>AGA</v>
      </c>
      <c r="AU327" s="19" t="s">
        <v>1380</v>
      </c>
      <c r="AV327" s="19"/>
      <c r="AW327" s="19"/>
      <c r="AX327" s="19"/>
      <c r="AY327" s="19"/>
      <c r="AZ327" s="19"/>
      <c r="BA327" s="19" t="str">
        <f t="shared" ca="1" si="119"/>
        <v>A</v>
      </c>
      <c r="BB327" s="19" t="str">
        <f t="shared" ca="1" si="120"/>
        <v>C</v>
      </c>
      <c r="BC327" s="19" t="str">
        <f t="shared" ca="1" si="121"/>
        <v>C</v>
      </c>
      <c r="BD327" s="19" t="str">
        <f t="shared" ca="1" si="122"/>
        <v>ACC</v>
      </c>
      <c r="BE327" s="19" t="str">
        <f t="shared" ca="1" si="123"/>
        <v>T</v>
      </c>
      <c r="BF327" s="19"/>
      <c r="BG327" s="19"/>
      <c r="BH327" s="19"/>
      <c r="BI327" s="19"/>
      <c r="BJ327" s="19"/>
    </row>
    <row r="328" spans="1:62" x14ac:dyDescent="0.15">
      <c r="A328" s="19">
        <v>317</v>
      </c>
      <c r="B328" s="19">
        <v>4.5606549999988033</v>
      </c>
      <c r="C328" s="19">
        <v>3.8850775000156546</v>
      </c>
      <c r="D328" s="19">
        <v>3.2793524999981116</v>
      </c>
      <c r="E328" s="19">
        <v>5.5722680000000002</v>
      </c>
      <c r="F328" s="19">
        <f ca="1">'result(Ti-Al)'!AK340</f>
        <v>2.6540784232444277</v>
      </c>
      <c r="G328" s="19"/>
      <c r="H328" s="19"/>
      <c r="I328" s="19"/>
      <c r="J328" s="19"/>
      <c r="K328" s="19"/>
      <c r="L328" s="19">
        <v>317</v>
      </c>
      <c r="M328" s="19" t="str">
        <f t="shared" si="103"/>
        <v>C</v>
      </c>
      <c r="N328" s="19" t="str">
        <f t="shared" si="104"/>
        <v>C</v>
      </c>
      <c r="O328" s="19" t="str">
        <f t="shared" si="105"/>
        <v>T</v>
      </c>
      <c r="P328" s="19" t="str">
        <f t="shared" si="106"/>
        <v>CCT</v>
      </c>
      <c r="Q328" s="19" t="str">
        <f t="shared" si="107"/>
        <v>P</v>
      </c>
      <c r="R328" s="19"/>
      <c r="S328" s="19"/>
      <c r="T328" s="19"/>
      <c r="U328" s="19"/>
      <c r="V328" s="19"/>
      <c r="W328" s="19" t="str">
        <f t="shared" si="108"/>
        <v>C</v>
      </c>
      <c r="X328" s="19" t="str">
        <f t="shared" si="109"/>
        <v>C</v>
      </c>
      <c r="Y328" s="19" t="str">
        <f t="shared" si="110"/>
        <v>T</v>
      </c>
      <c r="Z328" s="19" t="str">
        <f t="shared" si="111"/>
        <v>CCT</v>
      </c>
      <c r="AA328" s="19" t="str">
        <f t="shared" si="112"/>
        <v>P</v>
      </c>
      <c r="AB328" s="19"/>
      <c r="AC328" s="19"/>
      <c r="AD328" s="19"/>
      <c r="AE328" s="19"/>
      <c r="AF328" s="19"/>
      <c r="AG328" s="19" t="str">
        <f t="shared" si="113"/>
        <v>C</v>
      </c>
      <c r="AH328" s="19" t="str">
        <f t="shared" si="114"/>
        <v>C</v>
      </c>
      <c r="AI328" s="19" t="str">
        <f t="shared" si="115"/>
        <v>C</v>
      </c>
      <c r="AJ328" s="19" t="str">
        <f t="shared" si="116"/>
        <v>CCC</v>
      </c>
      <c r="AK328" s="19" t="str">
        <f t="shared" si="117"/>
        <v>P</v>
      </c>
      <c r="AL328" s="19"/>
      <c r="AM328" s="19"/>
      <c r="AN328" s="19"/>
      <c r="AO328" s="19"/>
      <c r="AP328" s="19"/>
      <c r="AQ328" s="19" t="s">
        <v>26</v>
      </c>
      <c r="AR328" s="19" t="s">
        <v>1360</v>
      </c>
      <c r="AS328" s="19" t="s">
        <v>26</v>
      </c>
      <c r="AT328" s="19" t="str">
        <f t="shared" si="118"/>
        <v>AGA</v>
      </c>
      <c r="AU328" s="19" t="s">
        <v>1380</v>
      </c>
      <c r="AV328" s="19"/>
      <c r="AW328" s="19"/>
      <c r="AX328" s="19"/>
      <c r="AY328" s="19"/>
      <c r="AZ328" s="19"/>
      <c r="BA328" s="19" t="str">
        <f t="shared" ca="1" si="119"/>
        <v>A</v>
      </c>
      <c r="BB328" s="19" t="str">
        <f t="shared" ca="1" si="120"/>
        <v>C</v>
      </c>
      <c r="BC328" s="19" t="str">
        <f t="shared" ca="1" si="121"/>
        <v>C</v>
      </c>
      <c r="BD328" s="19" t="str">
        <f t="shared" ca="1" si="122"/>
        <v>ACC</v>
      </c>
      <c r="BE328" s="19" t="str">
        <f t="shared" ca="1" si="123"/>
        <v>T</v>
      </c>
      <c r="BF328" s="19"/>
      <c r="BG328" s="19"/>
      <c r="BH328" s="19"/>
      <c r="BI328" s="19"/>
      <c r="BJ328" s="19"/>
    </row>
    <row r="329" spans="1:62" x14ac:dyDescent="0.15">
      <c r="A329" s="19">
        <v>318</v>
      </c>
      <c r="B329" s="19">
        <v>1.0546550000007926</v>
      </c>
      <c r="C329" s="19">
        <v>5.1450775000141391</v>
      </c>
      <c r="D329" s="19">
        <v>5.1463524999952881</v>
      </c>
      <c r="E329" s="19">
        <v>2.6492680000000002</v>
      </c>
      <c r="F329" s="19">
        <f ca="1">'result(Ti-Al)'!AK341</f>
        <v>-2.1531454100127307</v>
      </c>
      <c r="G329" s="19"/>
      <c r="H329" s="19"/>
      <c r="I329" s="19"/>
      <c r="J329" s="19"/>
      <c r="K329" s="19"/>
      <c r="L329" s="19">
        <v>318</v>
      </c>
      <c r="M329" s="19" t="str">
        <f t="shared" si="103"/>
        <v>A</v>
      </c>
      <c r="N329" s="19" t="str">
        <f t="shared" si="104"/>
        <v>A</v>
      </c>
      <c r="O329" s="19" t="str">
        <f t="shared" si="105"/>
        <v>C</v>
      </c>
      <c r="P329" s="19" t="str">
        <f t="shared" si="106"/>
        <v>AAC</v>
      </c>
      <c r="Q329" s="19" t="str">
        <f t="shared" si="107"/>
        <v>N</v>
      </c>
      <c r="R329" s="19"/>
      <c r="S329" s="19"/>
      <c r="T329" s="19"/>
      <c r="U329" s="19"/>
      <c r="V329" s="19"/>
      <c r="W329" s="19" t="str">
        <f t="shared" si="108"/>
        <v>C</v>
      </c>
      <c r="X329" s="19" t="str">
        <f t="shared" si="109"/>
        <v>C</v>
      </c>
      <c r="Y329" s="19" t="str">
        <f t="shared" si="110"/>
        <v>T</v>
      </c>
      <c r="Z329" s="19" t="str">
        <f t="shared" si="111"/>
        <v>CCT</v>
      </c>
      <c r="AA329" s="19" t="str">
        <f t="shared" si="112"/>
        <v>P</v>
      </c>
      <c r="AB329" s="19"/>
      <c r="AC329" s="19"/>
      <c r="AD329" s="19"/>
      <c r="AE329" s="19"/>
      <c r="AF329" s="19"/>
      <c r="AG329" s="19" t="str">
        <f t="shared" si="113"/>
        <v>C</v>
      </c>
      <c r="AH329" s="19" t="str">
        <f t="shared" si="114"/>
        <v>C</v>
      </c>
      <c r="AI329" s="19" t="str">
        <f t="shared" si="115"/>
        <v>T</v>
      </c>
      <c r="AJ329" s="19" t="str">
        <f t="shared" si="116"/>
        <v>CCT</v>
      </c>
      <c r="AK329" s="19" t="str">
        <f t="shared" si="117"/>
        <v>P</v>
      </c>
      <c r="AL329" s="19"/>
      <c r="AM329" s="19"/>
      <c r="AN329" s="19"/>
      <c r="AO329" s="19"/>
      <c r="AP329" s="19"/>
      <c r="AQ329" s="19" t="s">
        <v>26</v>
      </c>
      <c r="AR329" s="19" t="s">
        <v>1360</v>
      </c>
      <c r="AS329" s="19" t="s">
        <v>26</v>
      </c>
      <c r="AT329" s="19" t="str">
        <f t="shared" si="118"/>
        <v>AGA</v>
      </c>
      <c r="AU329" s="19" t="s">
        <v>1380</v>
      </c>
      <c r="AV329" s="19"/>
      <c r="AW329" s="19"/>
      <c r="AX329" s="19"/>
      <c r="AY329" s="19"/>
      <c r="AZ329" s="19"/>
      <c r="BA329" s="19" t="str">
        <f t="shared" ca="1" si="119"/>
        <v>A</v>
      </c>
      <c r="BB329" s="19" t="str">
        <f t="shared" ca="1" si="120"/>
        <v>G</v>
      </c>
      <c r="BC329" s="19" t="str">
        <f t="shared" ca="1" si="121"/>
        <v>A</v>
      </c>
      <c r="BD329" s="19" t="str">
        <f t="shared" ca="1" si="122"/>
        <v>AGA</v>
      </c>
      <c r="BE329" s="19" t="str">
        <f t="shared" ca="1" si="123"/>
        <v>R</v>
      </c>
      <c r="BF329" s="19"/>
      <c r="BG329" s="19"/>
      <c r="BH329" s="19"/>
      <c r="BI329" s="19"/>
      <c r="BJ329" s="19"/>
    </row>
    <row r="330" spans="1:62" x14ac:dyDescent="0.15">
      <c r="A330" s="19">
        <v>319</v>
      </c>
      <c r="B330" s="19">
        <v>5.4496549999996091</v>
      </c>
      <c r="C330" s="19">
        <v>2.4630775000140659</v>
      </c>
      <c r="D330" s="19">
        <v>7.6253524999962963</v>
      </c>
      <c r="E330" s="19">
        <v>1.997268</v>
      </c>
      <c r="F330" s="19">
        <f ca="1">'result(Ti-Al)'!AK342</f>
        <v>3.3241105356860494</v>
      </c>
      <c r="G330" s="19"/>
      <c r="H330" s="19"/>
      <c r="I330" s="19"/>
      <c r="J330" s="19"/>
      <c r="K330" s="19"/>
      <c r="L330" s="19">
        <v>319</v>
      </c>
      <c r="M330" s="19" t="str">
        <f t="shared" si="103"/>
        <v>C</v>
      </c>
      <c r="N330" s="19" t="str">
        <f t="shared" si="104"/>
        <v>C</v>
      </c>
      <c r="O330" s="19" t="str">
        <f t="shared" si="105"/>
        <v>T</v>
      </c>
      <c r="P330" s="19" t="str">
        <f t="shared" si="106"/>
        <v>CCT</v>
      </c>
      <c r="Q330" s="19" t="str">
        <f t="shared" si="107"/>
        <v>P</v>
      </c>
      <c r="R330" s="19"/>
      <c r="S330" s="19"/>
      <c r="T330" s="19"/>
      <c r="U330" s="19"/>
      <c r="V330" s="19"/>
      <c r="W330" s="19" t="str">
        <f t="shared" si="108"/>
        <v>A</v>
      </c>
      <c r="X330" s="19" t="str">
        <f t="shared" si="109"/>
        <v>C</v>
      </c>
      <c r="Y330" s="19" t="str">
        <f t="shared" si="110"/>
        <v>C</v>
      </c>
      <c r="Z330" s="19" t="str">
        <f t="shared" si="111"/>
        <v>ACC</v>
      </c>
      <c r="AA330" s="19" t="str">
        <f t="shared" si="112"/>
        <v>T</v>
      </c>
      <c r="AB330" s="19"/>
      <c r="AC330" s="19"/>
      <c r="AD330" s="19"/>
      <c r="AE330" s="19"/>
      <c r="AF330" s="19"/>
      <c r="AG330" s="19" t="str">
        <f t="shared" si="113"/>
        <v>T</v>
      </c>
      <c r="AH330" s="19" t="str">
        <f t="shared" si="114"/>
        <v>T</v>
      </c>
      <c r="AI330" s="19" t="str">
        <f t="shared" si="115"/>
        <v>T</v>
      </c>
      <c r="AJ330" s="19" t="str">
        <f t="shared" si="116"/>
        <v>TTT</v>
      </c>
      <c r="AK330" s="19" t="str">
        <f t="shared" si="117"/>
        <v>F</v>
      </c>
      <c r="AL330" s="19"/>
      <c r="AM330" s="19"/>
      <c r="AN330" s="19"/>
      <c r="AO330" s="19"/>
      <c r="AP330" s="19"/>
      <c r="AQ330" s="19" t="s">
        <v>26</v>
      </c>
      <c r="AR330" s="19" t="s">
        <v>1360</v>
      </c>
      <c r="AS330" s="19" t="s">
        <v>26</v>
      </c>
      <c r="AT330" s="19" t="str">
        <f t="shared" si="118"/>
        <v>AGA</v>
      </c>
      <c r="AU330" s="19" t="s">
        <v>1380</v>
      </c>
      <c r="AV330" s="19"/>
      <c r="AW330" s="19"/>
      <c r="AX330" s="19"/>
      <c r="AY330" s="19"/>
      <c r="AZ330" s="19"/>
      <c r="BA330" s="19" t="str">
        <f t="shared" ca="1" si="119"/>
        <v>C</v>
      </c>
      <c r="BB330" s="19" t="str">
        <f t="shared" ca="1" si="120"/>
        <v>C</v>
      </c>
      <c r="BC330" s="19" t="str">
        <f t="shared" ca="1" si="121"/>
        <v>C</v>
      </c>
      <c r="BD330" s="19" t="str">
        <f t="shared" ca="1" si="122"/>
        <v>CCC</v>
      </c>
      <c r="BE330" s="19" t="str">
        <f t="shared" ca="1" si="123"/>
        <v>P</v>
      </c>
      <c r="BF330" s="19"/>
      <c r="BG330" s="19"/>
      <c r="BH330" s="19"/>
      <c r="BI330" s="19"/>
      <c r="BJ330" s="19"/>
    </row>
    <row r="331" spans="1:62" x14ac:dyDescent="0.15">
      <c r="A331" s="19">
        <v>320</v>
      </c>
      <c r="B331" s="19">
        <v>4.4906550000014533</v>
      </c>
      <c r="C331" s="19">
        <v>5.0170775000140111</v>
      </c>
      <c r="D331" s="19">
        <v>3.1733524999957297</v>
      </c>
      <c r="E331" s="19">
        <v>-0.12273000000000001</v>
      </c>
      <c r="F331" s="19">
        <f ca="1">'result(Ti-Al)'!AK343</f>
        <v>3.4101580246994563</v>
      </c>
      <c r="G331" s="19"/>
      <c r="H331" s="19"/>
      <c r="I331" s="19"/>
      <c r="J331" s="19"/>
      <c r="K331" s="19"/>
      <c r="L331" s="19">
        <v>320</v>
      </c>
      <c r="M331" s="19" t="str">
        <f t="shared" si="103"/>
        <v>C</v>
      </c>
      <c r="N331" s="19" t="str">
        <f t="shared" si="104"/>
        <v>C</v>
      </c>
      <c r="O331" s="19" t="str">
        <f t="shared" si="105"/>
        <v>T</v>
      </c>
      <c r="P331" s="19" t="str">
        <f t="shared" si="106"/>
        <v>CCT</v>
      </c>
      <c r="Q331" s="19" t="str">
        <f t="shared" si="107"/>
        <v>P</v>
      </c>
      <c r="R331" s="19"/>
      <c r="S331" s="19"/>
      <c r="T331" s="19"/>
      <c r="U331" s="19"/>
      <c r="V331" s="19"/>
      <c r="W331" s="19" t="str">
        <f t="shared" si="108"/>
        <v>C</v>
      </c>
      <c r="X331" s="19" t="str">
        <f t="shared" si="109"/>
        <v>C</v>
      </c>
      <c r="Y331" s="19" t="str">
        <f t="shared" si="110"/>
        <v>T</v>
      </c>
      <c r="Z331" s="19" t="str">
        <f t="shared" si="111"/>
        <v>CCT</v>
      </c>
      <c r="AA331" s="19" t="str">
        <f t="shared" si="112"/>
        <v>P</v>
      </c>
      <c r="AB331" s="19"/>
      <c r="AC331" s="19"/>
      <c r="AD331" s="19"/>
      <c r="AE331" s="19"/>
      <c r="AF331" s="19"/>
      <c r="AG331" s="19" t="str">
        <f t="shared" si="113"/>
        <v>C</v>
      </c>
      <c r="AH331" s="19" t="str">
        <f t="shared" si="114"/>
        <v>C</v>
      </c>
      <c r="AI331" s="19" t="str">
        <f t="shared" si="115"/>
        <v>C</v>
      </c>
      <c r="AJ331" s="19" t="str">
        <f t="shared" si="116"/>
        <v>CCC</v>
      </c>
      <c r="AK331" s="19" t="str">
        <f t="shared" si="117"/>
        <v>P</v>
      </c>
      <c r="AL331" s="19"/>
      <c r="AM331" s="19"/>
      <c r="AN331" s="19"/>
      <c r="AO331" s="19"/>
      <c r="AP331" s="19"/>
      <c r="AQ331" s="19" t="s">
        <v>26</v>
      </c>
      <c r="AR331" s="19" t="s">
        <v>26</v>
      </c>
      <c r="AS331" s="19" t="s">
        <v>1358</v>
      </c>
      <c r="AT331" s="19" t="str">
        <f t="shared" si="118"/>
        <v>AAC</v>
      </c>
      <c r="AU331" s="19" t="s">
        <v>1382</v>
      </c>
      <c r="AV331" s="19"/>
      <c r="AW331" s="19"/>
      <c r="AX331" s="19"/>
      <c r="AY331" s="19"/>
      <c r="AZ331" s="19"/>
      <c r="BA331" s="19" t="str">
        <f t="shared" ca="1" si="119"/>
        <v>C</v>
      </c>
      <c r="BB331" s="19" t="str">
        <f t="shared" ca="1" si="120"/>
        <v>C</v>
      </c>
      <c r="BC331" s="19" t="str">
        <f t="shared" ca="1" si="121"/>
        <v>C</v>
      </c>
      <c r="BD331" s="19" t="str">
        <f t="shared" ca="1" si="122"/>
        <v>CCC</v>
      </c>
      <c r="BE331" s="19" t="str">
        <f t="shared" ca="1" si="123"/>
        <v>P</v>
      </c>
      <c r="BF331" s="19"/>
      <c r="BG331" s="19"/>
      <c r="BH331" s="19"/>
      <c r="BI331" s="19"/>
      <c r="BJ331" s="19"/>
    </row>
    <row r="332" spans="1:62" x14ac:dyDescent="0.15">
      <c r="A332" s="19">
        <v>321</v>
      </c>
      <c r="B332" s="19">
        <v>4.1796550000015031</v>
      </c>
      <c r="C332" s="19">
        <v>3.7400775000158148</v>
      </c>
      <c r="D332" s="19">
        <v>3.1643524999971362</v>
      </c>
      <c r="E332" s="19">
        <v>2.3822679999999998</v>
      </c>
      <c r="F332" s="19">
        <f ca="1">'result(Ti-Al)'!AK344</f>
        <v>-0.68664515579215291</v>
      </c>
      <c r="G332" s="19"/>
      <c r="H332" s="19"/>
      <c r="I332" s="19"/>
      <c r="J332" s="19"/>
      <c r="K332" s="19"/>
      <c r="L332" s="19">
        <v>321</v>
      </c>
      <c r="M332" s="19" t="str">
        <f t="shared" si="103"/>
        <v>C</v>
      </c>
      <c r="N332" s="19" t="str">
        <f t="shared" si="104"/>
        <v>C</v>
      </c>
      <c r="O332" s="19" t="str">
        <f t="shared" si="105"/>
        <v>T</v>
      </c>
      <c r="P332" s="19" t="str">
        <f t="shared" si="106"/>
        <v>CCT</v>
      </c>
      <c r="Q332" s="19" t="str">
        <f t="shared" si="107"/>
        <v>P</v>
      </c>
      <c r="R332" s="19"/>
      <c r="S332" s="19"/>
      <c r="T332" s="19"/>
      <c r="U332" s="19"/>
      <c r="V332" s="19"/>
      <c r="W332" s="19" t="str">
        <f t="shared" si="108"/>
        <v>C</v>
      </c>
      <c r="X332" s="19" t="str">
        <f t="shared" si="109"/>
        <v>C</v>
      </c>
      <c r="Y332" s="19" t="str">
        <f t="shared" si="110"/>
        <v>T</v>
      </c>
      <c r="Z332" s="19" t="str">
        <f t="shared" si="111"/>
        <v>CCT</v>
      </c>
      <c r="AA332" s="19" t="str">
        <f t="shared" si="112"/>
        <v>P</v>
      </c>
      <c r="AB332" s="19"/>
      <c r="AC332" s="19"/>
      <c r="AD332" s="19"/>
      <c r="AE332" s="19"/>
      <c r="AF332" s="19"/>
      <c r="AG332" s="19" t="str">
        <f t="shared" si="113"/>
        <v>C</v>
      </c>
      <c r="AH332" s="19" t="str">
        <f t="shared" si="114"/>
        <v>C</v>
      </c>
      <c r="AI332" s="19" t="str">
        <f t="shared" si="115"/>
        <v>C</v>
      </c>
      <c r="AJ332" s="19" t="str">
        <f t="shared" si="116"/>
        <v>CCC</v>
      </c>
      <c r="AK332" s="19" t="str">
        <f t="shared" si="117"/>
        <v>P</v>
      </c>
      <c r="AL332" s="19"/>
      <c r="AM332" s="19"/>
      <c r="AN332" s="19"/>
      <c r="AO332" s="19"/>
      <c r="AP332" s="19"/>
      <c r="AQ332" s="19" t="s">
        <v>26</v>
      </c>
      <c r="AR332" s="19" t="s">
        <v>1360</v>
      </c>
      <c r="AS332" s="19" t="s">
        <v>26</v>
      </c>
      <c r="AT332" s="19" t="str">
        <f t="shared" si="118"/>
        <v>AGA</v>
      </c>
      <c r="AU332" s="19" t="s">
        <v>1380</v>
      </c>
      <c r="AV332" s="19"/>
      <c r="AW332" s="19"/>
      <c r="AX332" s="19"/>
      <c r="AY332" s="19"/>
      <c r="AZ332" s="19"/>
      <c r="BA332" s="19" t="str">
        <f t="shared" ca="1" si="119"/>
        <v>A</v>
      </c>
      <c r="BB332" s="19" t="str">
        <f t="shared" ca="1" si="120"/>
        <v>G</v>
      </c>
      <c r="BC332" s="19" t="str">
        <f t="shared" ca="1" si="121"/>
        <v>A</v>
      </c>
      <c r="BD332" s="19" t="str">
        <f t="shared" ca="1" si="122"/>
        <v>AGA</v>
      </c>
      <c r="BE332" s="19" t="str">
        <f t="shared" ca="1" si="123"/>
        <v>R</v>
      </c>
      <c r="BF332" s="19"/>
      <c r="BG332" s="19"/>
      <c r="BH332" s="19"/>
      <c r="BI332" s="19"/>
      <c r="BJ332" s="19"/>
    </row>
    <row r="333" spans="1:62" x14ac:dyDescent="0.15">
      <c r="A333" s="19">
        <v>322</v>
      </c>
      <c r="B333" s="19">
        <v>6.1456550000009713</v>
      </c>
      <c r="C333" s="19">
        <v>3.8820775000161234</v>
      </c>
      <c r="D333" s="19">
        <v>-1.9266475000030425</v>
      </c>
      <c r="E333" s="19">
        <v>2.3092679999999999</v>
      </c>
      <c r="F333" s="19">
        <f ca="1">'result(Ti-Al)'!AK345</f>
        <v>1.2733245135112377</v>
      </c>
      <c r="G333" s="19"/>
      <c r="H333" s="19"/>
      <c r="I333" s="19"/>
      <c r="J333" s="19"/>
      <c r="K333" s="19"/>
      <c r="L333" s="19">
        <v>322</v>
      </c>
      <c r="M333" s="19" t="str">
        <f t="shared" ref="M333:M396" si="124">IF(OR(B333&gt;$B$4,$B$7&gt;B333),"T",IF(AND($B$4&gt;=B333,B333&gt;$B$5),"C",IF(AND($B$5&gt;=B333,B333&gt;=$B$6),"A",IF(AND($B$6&gt;B333,B333&gt;=$B$7),"G","error"))))</f>
        <v>T</v>
      </c>
      <c r="N333" s="19" t="str">
        <f t="shared" ref="N333:N396" si="125">IF(OR(B333&gt;$C$4,$C$7&gt;B333),"T",IF(AND($C$4&gt;=B333,B333&gt;$C$5),"C",IF(AND($C$5&gt;=B333,B333&gt;=$C$6),"A",IF(AND($C$6&gt;B333,B333&gt;=$C$7),"G","error"))))</f>
        <v>T</v>
      </c>
      <c r="O333" s="19" t="str">
        <f t="shared" ref="O333:O396" si="126">IF(OR(B333&gt;$D$4,$D$7&gt;B333),"T",IF(AND($D$4&gt;=B333,B333&gt;$D$5),"C",IF(AND($D$5&gt;=B333,B333&gt;=$D$6),"A",IF(AND($D$6&gt;B333,B333&gt;=$D$7),"G","error"))))</f>
        <v>T</v>
      </c>
      <c r="P333" s="19" t="str">
        <f t="shared" ref="P333:P396" si="127">M333&amp;N333&amp;O333</f>
        <v>TTT</v>
      </c>
      <c r="Q333" s="19" t="str">
        <f t="shared" ref="Q333:Q396" si="128">LOOKUP(P333,$H$12:$H$75,$I$12:$I$75)</f>
        <v>F</v>
      </c>
      <c r="R333" s="19"/>
      <c r="S333" s="19"/>
      <c r="T333" s="19"/>
      <c r="U333" s="19"/>
      <c r="V333" s="19"/>
      <c r="W333" s="19" t="str">
        <f t="shared" ref="W333:W396" si="129">IF(OR(C333&gt;$B$4,$B$7&gt;C333),"T",IF(AND($B$4&gt;=C333,C333&gt;$B$5),"C",IF(AND($B$5&gt;=C333,C333&gt;=$B$6),"A",IF(AND($B$6&gt;C333,C333&gt;=$B$7),"G","error"))))</f>
        <v>C</v>
      </c>
      <c r="X333" s="19" t="str">
        <f t="shared" ref="X333:X396" si="130">IF(OR(C333&gt;$C$4,$C$7&gt;C333),"T",IF(AND($C$4&gt;=C333,C333&gt;$C$5),"C",IF(AND($C$5&gt;=C333,C333&gt;=$C$6),"A",IF(AND($C$6&gt;C333,C333&gt;=$C$7),"G","error"))))</f>
        <v>C</v>
      </c>
      <c r="Y333" s="19" t="str">
        <f t="shared" ref="Y333:Y396" si="131">IF(OR(C333&gt;$D$4,$D$7&gt;C333),"T",IF(AND($D$4&gt;=C333,C333&gt;$D$5),"C",IF(AND($D$5&gt;=C333,C333&gt;=$D$6),"A",IF(AND($D$6&gt;C333,C333&gt;=$D$7),"G","error"))))</f>
        <v>T</v>
      </c>
      <c r="Z333" s="19" t="str">
        <f t="shared" ref="Z333:Z396" si="132">W333&amp;X333&amp;Y333</f>
        <v>CCT</v>
      </c>
      <c r="AA333" s="19" t="str">
        <f t="shared" ref="AA333:AA396" si="133">LOOKUP(Z333,$H$12:$H$75,$I$12:$I$75)</f>
        <v>P</v>
      </c>
      <c r="AB333" s="19"/>
      <c r="AC333" s="19"/>
      <c r="AD333" s="19"/>
      <c r="AE333" s="19"/>
      <c r="AF333" s="19"/>
      <c r="AG333" s="19" t="str">
        <f t="shared" ref="AG333:AG396" si="134">IF(OR(D333&gt;$B$4,$B$7&gt;D333),"T",IF(AND($B$4&gt;=D333,D333&gt;$B$5),"C",IF(AND($B$5&gt;=D333,D333&gt;=$B$6),"A",IF(AND($B$6&gt;D333,D333&gt;=$B$7),"G","error"))))</f>
        <v>A</v>
      </c>
      <c r="AH333" s="19" t="str">
        <f t="shared" ref="AH333:AH396" si="135">IF(OR(D333&gt;$C$4,$C$7&gt;D333),"T",IF(AND($C$4&gt;=D333,D333&gt;$C$5),"C",IF(AND($C$5&gt;=D333,D333&gt;=$C$6),"A",IF(AND($C$6&gt;D333,D333&gt;=$C$7),"G","error"))))</f>
        <v>G</v>
      </c>
      <c r="AI333" s="19" t="str">
        <f t="shared" ref="AI333:AI396" si="136">IF(OR(D333&gt;$D$4,$D$7&gt;D333),"T",IF(AND($D$4&gt;=D333,D333&gt;$D$5),"C",IF(AND($D$5&gt;=D333,D333&gt;=$D$6),"A",IF(AND($D$6&gt;D333,D333&gt;=$D$7),"G","error"))))</f>
        <v>A</v>
      </c>
      <c r="AJ333" s="19" t="str">
        <f t="shared" ref="AJ333:AJ396" si="137">AG333&amp;AH333&amp;AI333</f>
        <v>AGA</v>
      </c>
      <c r="AK333" s="19" t="str">
        <f t="shared" ref="AK333:AK396" si="138">LOOKUP(AJ333,$H$12:$H$75,$I$12:$I$75)</f>
        <v>R</v>
      </c>
      <c r="AL333" s="19"/>
      <c r="AM333" s="19"/>
      <c r="AN333" s="19"/>
      <c r="AO333" s="19"/>
      <c r="AP333" s="19"/>
      <c r="AQ333" s="19" t="s">
        <v>26</v>
      </c>
      <c r="AR333" s="19" t="s">
        <v>26</v>
      </c>
      <c r="AS333" s="19" t="s">
        <v>1358</v>
      </c>
      <c r="AT333" s="19" t="str">
        <f t="shared" ref="AT333:AT396" si="139">AQ333&amp;AR333&amp;AS333</f>
        <v>AAC</v>
      </c>
      <c r="AU333" s="19" t="s">
        <v>1382</v>
      </c>
      <c r="AV333" s="19"/>
      <c r="AW333" s="19"/>
      <c r="AX333" s="19"/>
      <c r="AY333" s="19"/>
      <c r="AZ333" s="19"/>
      <c r="BA333" s="19" t="str">
        <f t="shared" ref="BA333:BA396" ca="1" si="140">IF(OR(F333&gt;$B$4,$B$7&gt;F333),"T",IF(AND($B$4&gt;=F333,F333&gt;$B$5),"C",IF(AND($B$5&gt;=F333,F333&gt;=$B$6),"A",IF(AND($B$6&gt;F333,F333&gt;=$B$7),"G","error"))))</f>
        <v>A</v>
      </c>
      <c r="BB333" s="19" t="str">
        <f t="shared" ref="BB333:BB396" ca="1" si="141">IF(OR(F333&gt;$C$4,$C$7&gt;F333),"T",IF(AND($C$4&gt;=F333,F333&gt;$C$5),"C",IF(AND($C$5&gt;=F333,F333&gt;=$C$6),"A",IF(AND($C$6&gt;F333,F333&gt;=$C$7),"G","error"))))</f>
        <v>A</v>
      </c>
      <c r="BC333" s="19" t="str">
        <f t="shared" ref="BC333:BC396" ca="1" si="142">IF(OR(F333&gt;$D$4,$D$7&gt;F333),"T",IF(AND($D$4&gt;=F333,F333&gt;$D$5),"C",IF(AND($D$5&gt;=F333,F333&gt;=$D$6),"A",IF(AND($D$6&gt;F333,F333&gt;=$D$7),"G","error"))))</f>
        <v>C</v>
      </c>
      <c r="BD333" s="19" t="str">
        <f t="shared" ref="BD333:BD396" ca="1" si="143">BA333&amp;BB333&amp;BC333</f>
        <v>AAC</v>
      </c>
      <c r="BE333" s="19" t="str">
        <f t="shared" ref="BE333:BE396" ca="1" si="144">LOOKUP(BD333,$H$12:$H$75,$I$12:$I$75)</f>
        <v>N</v>
      </c>
      <c r="BF333" s="19"/>
      <c r="BG333" s="19"/>
      <c r="BH333" s="19"/>
      <c r="BI333" s="19"/>
      <c r="BJ333" s="19"/>
    </row>
    <row r="334" spans="1:62" x14ac:dyDescent="0.15">
      <c r="A334" s="19">
        <v>323</v>
      </c>
      <c r="B334" s="19">
        <v>0.19165499999829194</v>
      </c>
      <c r="C334" s="19">
        <v>1.9480775000140227</v>
      </c>
      <c r="D334" s="19">
        <v>3.1043524999958549</v>
      </c>
      <c r="E334" s="19">
        <v>5.1332680000000002</v>
      </c>
      <c r="F334" s="19">
        <f ca="1">'result(Ti-Al)'!AK346</f>
        <v>1.089351782488859</v>
      </c>
      <c r="G334" s="19"/>
      <c r="H334" s="19"/>
      <c r="I334" s="19"/>
      <c r="J334" s="19"/>
      <c r="K334" s="19"/>
      <c r="L334" s="19">
        <v>323</v>
      </c>
      <c r="M334" s="19" t="str">
        <f t="shared" si="124"/>
        <v>A</v>
      </c>
      <c r="N334" s="19" t="str">
        <f t="shared" si="125"/>
        <v>A</v>
      </c>
      <c r="O334" s="19" t="str">
        <f t="shared" si="126"/>
        <v>A</v>
      </c>
      <c r="P334" s="19" t="str">
        <f t="shared" si="127"/>
        <v>AAA</v>
      </c>
      <c r="Q334" s="19" t="str">
        <f t="shared" si="128"/>
        <v>K</v>
      </c>
      <c r="R334" s="19"/>
      <c r="S334" s="19"/>
      <c r="T334" s="19"/>
      <c r="U334" s="19"/>
      <c r="V334" s="19"/>
      <c r="W334" s="19" t="str">
        <f t="shared" si="129"/>
        <v>A</v>
      </c>
      <c r="X334" s="19" t="str">
        <f t="shared" si="130"/>
        <v>A</v>
      </c>
      <c r="Y334" s="19" t="str">
        <f t="shared" si="131"/>
        <v>C</v>
      </c>
      <c r="Z334" s="19" t="str">
        <f t="shared" si="132"/>
        <v>AAC</v>
      </c>
      <c r="AA334" s="19" t="str">
        <f t="shared" si="133"/>
        <v>N</v>
      </c>
      <c r="AB334" s="19"/>
      <c r="AC334" s="19"/>
      <c r="AD334" s="19"/>
      <c r="AE334" s="19"/>
      <c r="AF334" s="19"/>
      <c r="AG334" s="19" t="str">
        <f t="shared" si="134"/>
        <v>C</v>
      </c>
      <c r="AH334" s="19" t="str">
        <f t="shared" si="135"/>
        <v>C</v>
      </c>
      <c r="AI334" s="19" t="str">
        <f t="shared" si="136"/>
        <v>C</v>
      </c>
      <c r="AJ334" s="19" t="str">
        <f t="shared" si="137"/>
        <v>CCC</v>
      </c>
      <c r="AK334" s="19" t="str">
        <f t="shared" si="138"/>
        <v>P</v>
      </c>
      <c r="AL334" s="19"/>
      <c r="AM334" s="19"/>
      <c r="AN334" s="19"/>
      <c r="AO334" s="19"/>
      <c r="AP334" s="19"/>
      <c r="AQ334" s="19" t="s">
        <v>26</v>
      </c>
      <c r="AR334" s="19" t="s">
        <v>26</v>
      </c>
      <c r="AS334" s="19" t="s">
        <v>1358</v>
      </c>
      <c r="AT334" s="19" t="str">
        <f t="shared" si="139"/>
        <v>AAC</v>
      </c>
      <c r="AU334" s="19" t="s">
        <v>1382</v>
      </c>
      <c r="AV334" s="19"/>
      <c r="AW334" s="19"/>
      <c r="AX334" s="19"/>
      <c r="AY334" s="19"/>
      <c r="AZ334" s="19"/>
      <c r="BA334" s="19" t="str">
        <f t="shared" ca="1" si="140"/>
        <v>A</v>
      </c>
      <c r="BB334" s="19" t="str">
        <f t="shared" ca="1" si="141"/>
        <v>A</v>
      </c>
      <c r="BC334" s="19" t="str">
        <f t="shared" ca="1" si="142"/>
        <v>C</v>
      </c>
      <c r="BD334" s="19" t="str">
        <f t="shared" ca="1" si="143"/>
        <v>AAC</v>
      </c>
      <c r="BE334" s="19" t="str">
        <f t="shared" ca="1" si="144"/>
        <v>N</v>
      </c>
      <c r="BF334" s="19"/>
      <c r="BG334" s="19"/>
      <c r="BH334" s="19"/>
      <c r="BI334" s="19"/>
      <c r="BJ334" s="19"/>
    </row>
    <row r="335" spans="1:62" x14ac:dyDescent="0.15">
      <c r="A335" s="19">
        <v>324</v>
      </c>
      <c r="B335" s="19">
        <v>1.7426550000010366</v>
      </c>
      <c r="C335" s="19">
        <v>6.493077500014266</v>
      </c>
      <c r="D335" s="19">
        <v>6.5503524999961371</v>
      </c>
      <c r="E335" s="19">
        <v>6.0272680000000003</v>
      </c>
      <c r="F335" s="19">
        <f ca="1">'result(Ti-Al)'!AK347</f>
        <v>0.28648062750215919</v>
      </c>
      <c r="G335" s="19"/>
      <c r="H335" s="19"/>
      <c r="I335" s="19"/>
      <c r="J335" s="19"/>
      <c r="K335" s="19"/>
      <c r="L335" s="19">
        <v>324</v>
      </c>
      <c r="M335" s="19" t="str">
        <f t="shared" si="124"/>
        <v>A</v>
      </c>
      <c r="N335" s="19" t="str">
        <f t="shared" si="125"/>
        <v>A</v>
      </c>
      <c r="O335" s="19" t="str">
        <f t="shared" si="126"/>
        <v>C</v>
      </c>
      <c r="P335" s="19" t="str">
        <f t="shared" si="127"/>
        <v>AAC</v>
      </c>
      <c r="Q335" s="19" t="str">
        <f t="shared" si="128"/>
        <v>N</v>
      </c>
      <c r="R335" s="19"/>
      <c r="S335" s="19"/>
      <c r="T335" s="19"/>
      <c r="U335" s="19"/>
      <c r="V335" s="19"/>
      <c r="W335" s="19" t="str">
        <f t="shared" si="129"/>
        <v>T</v>
      </c>
      <c r="X335" s="19" t="str">
        <f t="shared" si="130"/>
        <v>T</v>
      </c>
      <c r="Y335" s="19" t="str">
        <f t="shared" si="131"/>
        <v>T</v>
      </c>
      <c r="Z335" s="19" t="str">
        <f t="shared" si="132"/>
        <v>TTT</v>
      </c>
      <c r="AA335" s="19" t="str">
        <f t="shared" si="133"/>
        <v>F</v>
      </c>
      <c r="AB335" s="19"/>
      <c r="AC335" s="19"/>
      <c r="AD335" s="19"/>
      <c r="AE335" s="19"/>
      <c r="AF335" s="19"/>
      <c r="AG335" s="19" t="str">
        <f t="shared" si="134"/>
        <v>T</v>
      </c>
      <c r="AH335" s="19" t="str">
        <f t="shared" si="135"/>
        <v>T</v>
      </c>
      <c r="AI335" s="19" t="str">
        <f t="shared" si="136"/>
        <v>T</v>
      </c>
      <c r="AJ335" s="19" t="str">
        <f t="shared" si="137"/>
        <v>TTT</v>
      </c>
      <c r="AK335" s="19" t="str">
        <f t="shared" si="138"/>
        <v>F</v>
      </c>
      <c r="AL335" s="19"/>
      <c r="AM335" s="19"/>
      <c r="AN335" s="19"/>
      <c r="AO335" s="19"/>
      <c r="AP335" s="19"/>
      <c r="AQ335" s="19" t="s">
        <v>26</v>
      </c>
      <c r="AR335" s="19" t="s">
        <v>1360</v>
      </c>
      <c r="AS335" s="19" t="s">
        <v>26</v>
      </c>
      <c r="AT335" s="19" t="str">
        <f t="shared" si="139"/>
        <v>AGA</v>
      </c>
      <c r="AU335" s="19" t="s">
        <v>1380</v>
      </c>
      <c r="AV335" s="19"/>
      <c r="AW335" s="19"/>
      <c r="AX335" s="19"/>
      <c r="AY335" s="19"/>
      <c r="AZ335" s="19"/>
      <c r="BA335" s="19" t="str">
        <f t="shared" ca="1" si="140"/>
        <v>A</v>
      </c>
      <c r="BB335" s="19" t="str">
        <f t="shared" ca="1" si="141"/>
        <v>A</v>
      </c>
      <c r="BC335" s="19" t="str">
        <f t="shared" ca="1" si="142"/>
        <v>A</v>
      </c>
      <c r="BD335" s="19" t="str">
        <f t="shared" ca="1" si="143"/>
        <v>AAA</v>
      </c>
      <c r="BE335" s="19" t="str">
        <f t="shared" ca="1" si="144"/>
        <v>K</v>
      </c>
      <c r="BF335" s="19"/>
      <c r="BG335" s="19"/>
      <c r="BH335" s="19"/>
      <c r="BI335" s="19"/>
      <c r="BJ335" s="19"/>
    </row>
    <row r="336" spans="1:62" x14ac:dyDescent="0.15">
      <c r="A336" s="19">
        <v>325</v>
      </c>
      <c r="B336" s="19">
        <v>4.1646550000002946</v>
      </c>
      <c r="C336" s="19">
        <v>6.8280775000140181</v>
      </c>
      <c r="D336" s="19">
        <v>4.5443524999981832</v>
      </c>
      <c r="E336" s="19">
        <v>1.1362680000000001</v>
      </c>
      <c r="F336" s="19">
        <f ca="1">'result(Ti-Al)'!AK348</f>
        <v>1.2758278062533341</v>
      </c>
      <c r="G336" s="19"/>
      <c r="H336" s="19"/>
      <c r="I336" s="19"/>
      <c r="J336" s="19"/>
      <c r="K336" s="19"/>
      <c r="L336" s="19">
        <v>325</v>
      </c>
      <c r="M336" s="19" t="str">
        <f t="shared" si="124"/>
        <v>C</v>
      </c>
      <c r="N336" s="19" t="str">
        <f t="shared" si="125"/>
        <v>C</v>
      </c>
      <c r="O336" s="19" t="str">
        <f t="shared" si="126"/>
        <v>T</v>
      </c>
      <c r="P336" s="19" t="str">
        <f t="shared" si="127"/>
        <v>CCT</v>
      </c>
      <c r="Q336" s="19" t="str">
        <f t="shared" si="128"/>
        <v>P</v>
      </c>
      <c r="R336" s="19"/>
      <c r="S336" s="19"/>
      <c r="T336" s="19"/>
      <c r="U336" s="19"/>
      <c r="V336" s="19"/>
      <c r="W336" s="19" t="str">
        <f t="shared" si="129"/>
        <v>T</v>
      </c>
      <c r="X336" s="19" t="str">
        <f t="shared" si="130"/>
        <v>T</v>
      </c>
      <c r="Y336" s="19" t="str">
        <f t="shared" si="131"/>
        <v>T</v>
      </c>
      <c r="Z336" s="19" t="str">
        <f t="shared" si="132"/>
        <v>TTT</v>
      </c>
      <c r="AA336" s="19" t="str">
        <f t="shared" si="133"/>
        <v>F</v>
      </c>
      <c r="AB336" s="19"/>
      <c r="AC336" s="19"/>
      <c r="AD336" s="19"/>
      <c r="AE336" s="19"/>
      <c r="AF336" s="19"/>
      <c r="AG336" s="19" t="str">
        <f t="shared" si="134"/>
        <v>C</v>
      </c>
      <c r="AH336" s="19" t="str">
        <f t="shared" si="135"/>
        <v>C</v>
      </c>
      <c r="AI336" s="19" t="str">
        <f t="shared" si="136"/>
        <v>T</v>
      </c>
      <c r="AJ336" s="19" t="str">
        <f t="shared" si="137"/>
        <v>CCT</v>
      </c>
      <c r="AK336" s="19" t="str">
        <f t="shared" si="138"/>
        <v>P</v>
      </c>
      <c r="AL336" s="19"/>
      <c r="AM336" s="19"/>
      <c r="AN336" s="19"/>
      <c r="AO336" s="19"/>
      <c r="AP336" s="19"/>
      <c r="AQ336" s="19" t="s">
        <v>26</v>
      </c>
      <c r="AR336" s="19" t="s">
        <v>26</v>
      </c>
      <c r="AS336" s="19" t="s">
        <v>26</v>
      </c>
      <c r="AT336" s="19" t="str">
        <f t="shared" si="139"/>
        <v>AAA</v>
      </c>
      <c r="AU336" s="19" t="s">
        <v>1378</v>
      </c>
      <c r="AV336" s="19"/>
      <c r="AW336" s="19"/>
      <c r="AX336" s="19"/>
      <c r="AY336" s="19"/>
      <c r="AZ336" s="19"/>
      <c r="BA336" s="19" t="str">
        <f t="shared" ca="1" si="140"/>
        <v>A</v>
      </c>
      <c r="BB336" s="19" t="str">
        <f t="shared" ca="1" si="141"/>
        <v>A</v>
      </c>
      <c r="BC336" s="19" t="str">
        <f t="shared" ca="1" si="142"/>
        <v>C</v>
      </c>
      <c r="BD336" s="19" t="str">
        <f t="shared" ca="1" si="143"/>
        <v>AAC</v>
      </c>
      <c r="BE336" s="19" t="str">
        <f t="shared" ca="1" si="144"/>
        <v>N</v>
      </c>
      <c r="BF336" s="19"/>
      <c r="BG336" s="19"/>
      <c r="BH336" s="19"/>
      <c r="BI336" s="19"/>
      <c r="BJ336" s="19"/>
    </row>
    <row r="337" spans="1:62" x14ac:dyDescent="0.15">
      <c r="A337" s="19">
        <v>326</v>
      </c>
      <c r="B337" s="19">
        <v>4.0146549999988679</v>
      </c>
      <c r="C337" s="19">
        <v>11.726077500014753</v>
      </c>
      <c r="D337" s="19">
        <v>3.8243524999970191</v>
      </c>
      <c r="E337" s="19">
        <v>1.249268</v>
      </c>
      <c r="F337" s="19">
        <f ca="1">'result(Ti-Al)'!AK349</f>
        <v>4.7473492697278932</v>
      </c>
      <c r="G337" s="19"/>
      <c r="H337" s="19"/>
      <c r="I337" s="19"/>
      <c r="J337" s="19"/>
      <c r="K337" s="19"/>
      <c r="L337" s="19">
        <v>326</v>
      </c>
      <c r="M337" s="19" t="str">
        <f t="shared" si="124"/>
        <v>C</v>
      </c>
      <c r="N337" s="19" t="str">
        <f t="shared" si="125"/>
        <v>C</v>
      </c>
      <c r="O337" s="19" t="str">
        <f t="shared" si="126"/>
        <v>T</v>
      </c>
      <c r="P337" s="19" t="str">
        <f t="shared" si="127"/>
        <v>CCT</v>
      </c>
      <c r="Q337" s="19" t="str">
        <f t="shared" si="128"/>
        <v>P</v>
      </c>
      <c r="R337" s="19"/>
      <c r="S337" s="19"/>
      <c r="T337" s="19"/>
      <c r="U337" s="19"/>
      <c r="V337" s="19"/>
      <c r="W337" s="19" t="str">
        <f t="shared" si="129"/>
        <v>T</v>
      </c>
      <c r="X337" s="19" t="str">
        <f t="shared" si="130"/>
        <v>T</v>
      </c>
      <c r="Y337" s="19" t="str">
        <f t="shared" si="131"/>
        <v>T</v>
      </c>
      <c r="Z337" s="19" t="str">
        <f t="shared" si="132"/>
        <v>TTT</v>
      </c>
      <c r="AA337" s="19" t="str">
        <f t="shared" si="133"/>
        <v>F</v>
      </c>
      <c r="AB337" s="19"/>
      <c r="AC337" s="19"/>
      <c r="AD337" s="19"/>
      <c r="AE337" s="19"/>
      <c r="AF337" s="19"/>
      <c r="AG337" s="19" t="str">
        <f t="shared" si="134"/>
        <v>C</v>
      </c>
      <c r="AH337" s="19" t="str">
        <f t="shared" si="135"/>
        <v>C</v>
      </c>
      <c r="AI337" s="19" t="str">
        <f t="shared" si="136"/>
        <v>T</v>
      </c>
      <c r="AJ337" s="19" t="str">
        <f t="shared" si="137"/>
        <v>CCT</v>
      </c>
      <c r="AK337" s="19" t="str">
        <f t="shared" si="138"/>
        <v>P</v>
      </c>
      <c r="AL337" s="19"/>
      <c r="AM337" s="19"/>
      <c r="AN337" s="19"/>
      <c r="AO337" s="19"/>
      <c r="AP337" s="19"/>
      <c r="AQ337" s="19" t="s">
        <v>26</v>
      </c>
      <c r="AR337" s="19" t="s">
        <v>1360</v>
      </c>
      <c r="AS337" s="19" t="s">
        <v>26</v>
      </c>
      <c r="AT337" s="19" t="str">
        <f t="shared" si="139"/>
        <v>AGA</v>
      </c>
      <c r="AU337" s="19" t="s">
        <v>1380</v>
      </c>
      <c r="AV337" s="19"/>
      <c r="AW337" s="19"/>
      <c r="AX337" s="19"/>
      <c r="AY337" s="19"/>
      <c r="AZ337" s="19"/>
      <c r="BA337" s="19" t="str">
        <f t="shared" ca="1" si="140"/>
        <v>C</v>
      </c>
      <c r="BB337" s="19" t="str">
        <f t="shared" ca="1" si="141"/>
        <v>C</v>
      </c>
      <c r="BC337" s="19" t="str">
        <f t="shared" ca="1" si="142"/>
        <v>T</v>
      </c>
      <c r="BD337" s="19" t="str">
        <f t="shared" ca="1" si="143"/>
        <v>CCT</v>
      </c>
      <c r="BE337" s="19" t="str">
        <f t="shared" ca="1" si="144"/>
        <v>P</v>
      </c>
      <c r="BF337" s="19"/>
      <c r="BG337" s="19"/>
      <c r="BH337" s="19"/>
      <c r="BI337" s="19"/>
      <c r="BJ337" s="19"/>
    </row>
    <row r="338" spans="1:62" x14ac:dyDescent="0.15">
      <c r="A338" s="19">
        <v>327</v>
      </c>
      <c r="B338" s="19">
        <v>5.2046550000000025</v>
      </c>
      <c r="C338" s="19">
        <v>6.0300775000143858</v>
      </c>
      <c r="D338" s="19">
        <v>4.740352499997158</v>
      </c>
      <c r="E338" s="19">
        <v>6.3332680000000003</v>
      </c>
      <c r="F338" s="19">
        <f ca="1">'result(Ti-Al)'!AK350</f>
        <v>2.0551336553526722</v>
      </c>
      <c r="G338" s="19"/>
      <c r="H338" s="19"/>
      <c r="I338" s="19"/>
      <c r="J338" s="19"/>
      <c r="K338" s="19"/>
      <c r="L338" s="19">
        <v>327</v>
      </c>
      <c r="M338" s="19" t="str">
        <f t="shared" si="124"/>
        <v>C</v>
      </c>
      <c r="N338" s="19" t="str">
        <f t="shared" si="125"/>
        <v>C</v>
      </c>
      <c r="O338" s="19" t="str">
        <f t="shared" si="126"/>
        <v>T</v>
      </c>
      <c r="P338" s="19" t="str">
        <f t="shared" si="127"/>
        <v>CCT</v>
      </c>
      <c r="Q338" s="19" t="str">
        <f t="shared" si="128"/>
        <v>P</v>
      </c>
      <c r="R338" s="19"/>
      <c r="S338" s="19"/>
      <c r="T338" s="19"/>
      <c r="U338" s="19"/>
      <c r="V338" s="19"/>
      <c r="W338" s="19" t="str">
        <f t="shared" si="129"/>
        <v>T</v>
      </c>
      <c r="X338" s="19" t="str">
        <f t="shared" si="130"/>
        <v>T</v>
      </c>
      <c r="Y338" s="19" t="str">
        <f t="shared" si="131"/>
        <v>T</v>
      </c>
      <c r="Z338" s="19" t="str">
        <f t="shared" si="132"/>
        <v>TTT</v>
      </c>
      <c r="AA338" s="19" t="str">
        <f t="shared" si="133"/>
        <v>F</v>
      </c>
      <c r="AB338" s="19"/>
      <c r="AC338" s="19"/>
      <c r="AD338" s="19"/>
      <c r="AE338" s="19"/>
      <c r="AF338" s="19"/>
      <c r="AG338" s="19" t="str">
        <f t="shared" si="134"/>
        <v>C</v>
      </c>
      <c r="AH338" s="19" t="str">
        <f t="shared" si="135"/>
        <v>C</v>
      </c>
      <c r="AI338" s="19" t="str">
        <f t="shared" si="136"/>
        <v>T</v>
      </c>
      <c r="AJ338" s="19" t="str">
        <f t="shared" si="137"/>
        <v>CCT</v>
      </c>
      <c r="AK338" s="19" t="str">
        <f t="shared" si="138"/>
        <v>P</v>
      </c>
      <c r="AL338" s="19"/>
      <c r="AM338" s="19"/>
      <c r="AN338" s="19"/>
      <c r="AO338" s="19"/>
      <c r="AP338" s="19"/>
      <c r="AQ338" s="19" t="s">
        <v>26</v>
      </c>
      <c r="AR338" s="19" t="s">
        <v>1360</v>
      </c>
      <c r="AS338" s="19" t="s">
        <v>26</v>
      </c>
      <c r="AT338" s="19" t="str">
        <f t="shared" si="139"/>
        <v>AGA</v>
      </c>
      <c r="AU338" s="19" t="s">
        <v>1380</v>
      </c>
      <c r="AV338" s="19"/>
      <c r="AW338" s="19"/>
      <c r="AX338" s="19"/>
      <c r="AY338" s="19"/>
      <c r="AZ338" s="19"/>
      <c r="BA338" s="19" t="str">
        <f t="shared" ca="1" si="140"/>
        <v>A</v>
      </c>
      <c r="BB338" s="19" t="str">
        <f t="shared" ca="1" si="141"/>
        <v>C</v>
      </c>
      <c r="BC338" s="19" t="str">
        <f t="shared" ca="1" si="142"/>
        <v>C</v>
      </c>
      <c r="BD338" s="19" t="str">
        <f t="shared" ca="1" si="143"/>
        <v>ACC</v>
      </c>
      <c r="BE338" s="19" t="str">
        <f t="shared" ca="1" si="144"/>
        <v>T</v>
      </c>
      <c r="BF338" s="19"/>
      <c r="BG338" s="19"/>
      <c r="BH338" s="19"/>
      <c r="BI338" s="19"/>
      <c r="BJ338" s="19"/>
    </row>
    <row r="339" spans="1:62" x14ac:dyDescent="0.15">
      <c r="A339" s="19">
        <v>328</v>
      </c>
      <c r="B339" s="19">
        <v>2.3936549999987733</v>
      </c>
      <c r="C339" s="19">
        <v>2.6140775000165206</v>
      </c>
      <c r="D339" s="19">
        <v>3.5783524999963845</v>
      </c>
      <c r="E339" s="19">
        <v>2.5362680000000002</v>
      </c>
      <c r="F339" s="19">
        <f ca="1">'result(Ti-Al)'!AK351</f>
        <v>4.045327826368915</v>
      </c>
      <c r="G339" s="19"/>
      <c r="H339" s="19"/>
      <c r="I339" s="19"/>
      <c r="J339" s="19"/>
      <c r="K339" s="19"/>
      <c r="L339" s="19">
        <v>328</v>
      </c>
      <c r="M339" s="19" t="str">
        <f t="shared" si="124"/>
        <v>A</v>
      </c>
      <c r="N339" s="19" t="str">
        <f t="shared" si="125"/>
        <v>C</v>
      </c>
      <c r="O339" s="19" t="str">
        <f t="shared" si="126"/>
        <v>C</v>
      </c>
      <c r="P339" s="19" t="str">
        <f t="shared" si="127"/>
        <v>ACC</v>
      </c>
      <c r="Q339" s="19" t="str">
        <f t="shared" si="128"/>
        <v>T</v>
      </c>
      <c r="R339" s="19"/>
      <c r="S339" s="19"/>
      <c r="T339" s="19"/>
      <c r="U339" s="19"/>
      <c r="V339" s="19"/>
      <c r="W339" s="19" t="str">
        <f t="shared" si="129"/>
        <v>A</v>
      </c>
      <c r="X339" s="19" t="str">
        <f t="shared" si="130"/>
        <v>C</v>
      </c>
      <c r="Y339" s="19" t="str">
        <f t="shared" si="131"/>
        <v>C</v>
      </c>
      <c r="Z339" s="19" t="str">
        <f t="shared" si="132"/>
        <v>ACC</v>
      </c>
      <c r="AA339" s="19" t="str">
        <f t="shared" si="133"/>
        <v>T</v>
      </c>
      <c r="AB339" s="19"/>
      <c r="AC339" s="19"/>
      <c r="AD339" s="19"/>
      <c r="AE339" s="19"/>
      <c r="AF339" s="19"/>
      <c r="AG339" s="19" t="str">
        <f t="shared" si="134"/>
        <v>C</v>
      </c>
      <c r="AH339" s="19" t="str">
        <f t="shared" si="135"/>
        <v>C</v>
      </c>
      <c r="AI339" s="19" t="str">
        <f t="shared" si="136"/>
        <v>T</v>
      </c>
      <c r="AJ339" s="19" t="str">
        <f t="shared" si="137"/>
        <v>CCT</v>
      </c>
      <c r="AK339" s="19" t="str">
        <f t="shared" si="138"/>
        <v>P</v>
      </c>
      <c r="AL339" s="19"/>
      <c r="AM339" s="19"/>
      <c r="AN339" s="19"/>
      <c r="AO339" s="19"/>
      <c r="AP339" s="19"/>
      <c r="AQ339" s="19" t="s">
        <v>26</v>
      </c>
      <c r="AR339" s="19" t="s">
        <v>1360</v>
      </c>
      <c r="AS339" s="19" t="s">
        <v>26</v>
      </c>
      <c r="AT339" s="19" t="str">
        <f t="shared" si="139"/>
        <v>AGA</v>
      </c>
      <c r="AU339" s="19" t="s">
        <v>1380</v>
      </c>
      <c r="AV339" s="19"/>
      <c r="AW339" s="19"/>
      <c r="AX339" s="19"/>
      <c r="AY339" s="19"/>
      <c r="AZ339" s="19"/>
      <c r="BA339" s="19" t="str">
        <f t="shared" ca="1" si="140"/>
        <v>C</v>
      </c>
      <c r="BB339" s="19" t="str">
        <f t="shared" ca="1" si="141"/>
        <v>C</v>
      </c>
      <c r="BC339" s="19" t="str">
        <f t="shared" ca="1" si="142"/>
        <v>T</v>
      </c>
      <c r="BD339" s="19" t="str">
        <f t="shared" ca="1" si="143"/>
        <v>CCT</v>
      </c>
      <c r="BE339" s="19" t="str">
        <f t="shared" ca="1" si="144"/>
        <v>P</v>
      </c>
      <c r="BF339" s="19"/>
      <c r="BG339" s="19"/>
      <c r="BH339" s="19"/>
      <c r="BI339" s="19"/>
      <c r="BJ339" s="19"/>
    </row>
    <row r="340" spans="1:62" x14ac:dyDescent="0.15">
      <c r="A340" s="19">
        <v>329</v>
      </c>
      <c r="B340" s="19">
        <v>3.0946549999981698</v>
      </c>
      <c r="C340" s="19">
        <v>2.0380775000141682</v>
      </c>
      <c r="D340" s="19">
        <v>4.1903524999966635</v>
      </c>
      <c r="E340" s="19">
        <v>2.5562680000000002</v>
      </c>
      <c r="F340" s="19">
        <f ca="1">'result(Ti-Al)'!AK352</f>
        <v>4.9854500896931482</v>
      </c>
      <c r="G340" s="19"/>
      <c r="H340" s="19"/>
      <c r="I340" s="19"/>
      <c r="J340" s="19"/>
      <c r="K340" s="19"/>
      <c r="L340" s="19">
        <v>329</v>
      </c>
      <c r="M340" s="19" t="str">
        <f t="shared" si="124"/>
        <v>C</v>
      </c>
      <c r="N340" s="19" t="str">
        <f t="shared" si="125"/>
        <v>C</v>
      </c>
      <c r="O340" s="19" t="str">
        <f t="shared" si="126"/>
        <v>C</v>
      </c>
      <c r="P340" s="19" t="str">
        <f t="shared" si="127"/>
        <v>CCC</v>
      </c>
      <c r="Q340" s="19" t="str">
        <f t="shared" si="128"/>
        <v>P</v>
      </c>
      <c r="R340" s="19"/>
      <c r="S340" s="19"/>
      <c r="T340" s="19"/>
      <c r="U340" s="19"/>
      <c r="V340" s="19"/>
      <c r="W340" s="19" t="str">
        <f t="shared" si="129"/>
        <v>A</v>
      </c>
      <c r="X340" s="19" t="str">
        <f t="shared" si="130"/>
        <v>C</v>
      </c>
      <c r="Y340" s="19" t="str">
        <f t="shared" si="131"/>
        <v>C</v>
      </c>
      <c r="Z340" s="19" t="str">
        <f t="shared" si="132"/>
        <v>ACC</v>
      </c>
      <c r="AA340" s="19" t="str">
        <f t="shared" si="133"/>
        <v>T</v>
      </c>
      <c r="AB340" s="19"/>
      <c r="AC340" s="19"/>
      <c r="AD340" s="19"/>
      <c r="AE340" s="19"/>
      <c r="AF340" s="19"/>
      <c r="AG340" s="19" t="str">
        <f t="shared" si="134"/>
        <v>C</v>
      </c>
      <c r="AH340" s="19" t="str">
        <f t="shared" si="135"/>
        <v>C</v>
      </c>
      <c r="AI340" s="19" t="str">
        <f t="shared" si="136"/>
        <v>T</v>
      </c>
      <c r="AJ340" s="19" t="str">
        <f t="shared" si="137"/>
        <v>CCT</v>
      </c>
      <c r="AK340" s="19" t="str">
        <f t="shared" si="138"/>
        <v>P</v>
      </c>
      <c r="AL340" s="19"/>
      <c r="AM340" s="19"/>
      <c r="AN340" s="19"/>
      <c r="AO340" s="19"/>
      <c r="AP340" s="19"/>
      <c r="AQ340" s="19" t="s">
        <v>26</v>
      </c>
      <c r="AR340" s="19" t="s">
        <v>1360</v>
      </c>
      <c r="AS340" s="19" t="s">
        <v>26</v>
      </c>
      <c r="AT340" s="19" t="str">
        <f t="shared" si="139"/>
        <v>AGA</v>
      </c>
      <c r="AU340" s="19" t="s">
        <v>1380</v>
      </c>
      <c r="AV340" s="19"/>
      <c r="AW340" s="19"/>
      <c r="AX340" s="19"/>
      <c r="AY340" s="19"/>
      <c r="AZ340" s="19"/>
      <c r="BA340" s="19" t="str">
        <f t="shared" ca="1" si="140"/>
        <v>C</v>
      </c>
      <c r="BB340" s="19" t="str">
        <f t="shared" ca="1" si="141"/>
        <v>C</v>
      </c>
      <c r="BC340" s="19" t="str">
        <f t="shared" ca="1" si="142"/>
        <v>T</v>
      </c>
      <c r="BD340" s="19" t="str">
        <f t="shared" ca="1" si="143"/>
        <v>CCT</v>
      </c>
      <c r="BE340" s="19" t="str">
        <f t="shared" ca="1" si="144"/>
        <v>P</v>
      </c>
      <c r="BF340" s="19"/>
      <c r="BG340" s="19"/>
      <c r="BH340" s="19"/>
      <c r="BI340" s="19"/>
      <c r="BJ340" s="19"/>
    </row>
    <row r="341" spans="1:62" x14ac:dyDescent="0.15">
      <c r="A341" s="19">
        <v>330</v>
      </c>
      <c r="B341" s="19">
        <v>7.1636549999993804</v>
      </c>
      <c r="C341" s="19">
        <v>2.8440775000149188</v>
      </c>
      <c r="D341" s="19">
        <v>4.075352499995688</v>
      </c>
      <c r="E341" s="19">
        <v>0.122268</v>
      </c>
      <c r="F341" s="19">
        <f ca="1">'result(Ti-Al)'!AK353</f>
        <v>4.8247968564566204</v>
      </c>
      <c r="G341" s="19"/>
      <c r="H341" s="19"/>
      <c r="I341" s="19"/>
      <c r="J341" s="19"/>
      <c r="K341" s="19"/>
      <c r="L341" s="19">
        <v>330</v>
      </c>
      <c r="M341" s="19" t="str">
        <f t="shared" si="124"/>
        <v>T</v>
      </c>
      <c r="N341" s="19" t="str">
        <f t="shared" si="125"/>
        <v>T</v>
      </c>
      <c r="O341" s="19" t="str">
        <f t="shared" si="126"/>
        <v>T</v>
      </c>
      <c r="P341" s="19" t="str">
        <f t="shared" si="127"/>
        <v>TTT</v>
      </c>
      <c r="Q341" s="19" t="str">
        <f t="shared" si="128"/>
        <v>F</v>
      </c>
      <c r="R341" s="19"/>
      <c r="S341" s="19"/>
      <c r="T341" s="19"/>
      <c r="U341" s="19"/>
      <c r="V341" s="19"/>
      <c r="W341" s="19" t="str">
        <f t="shared" si="129"/>
        <v>A</v>
      </c>
      <c r="X341" s="19" t="str">
        <f t="shared" si="130"/>
        <v>C</v>
      </c>
      <c r="Y341" s="19" t="str">
        <f t="shared" si="131"/>
        <v>C</v>
      </c>
      <c r="Z341" s="19" t="str">
        <f t="shared" si="132"/>
        <v>ACC</v>
      </c>
      <c r="AA341" s="19" t="str">
        <f t="shared" si="133"/>
        <v>T</v>
      </c>
      <c r="AB341" s="19"/>
      <c r="AC341" s="19"/>
      <c r="AD341" s="19"/>
      <c r="AE341" s="19"/>
      <c r="AF341" s="19"/>
      <c r="AG341" s="19" t="str">
        <f t="shared" si="134"/>
        <v>C</v>
      </c>
      <c r="AH341" s="19" t="str">
        <f t="shared" si="135"/>
        <v>C</v>
      </c>
      <c r="AI341" s="19" t="str">
        <f t="shared" si="136"/>
        <v>T</v>
      </c>
      <c r="AJ341" s="19" t="str">
        <f t="shared" si="137"/>
        <v>CCT</v>
      </c>
      <c r="AK341" s="19" t="str">
        <f t="shared" si="138"/>
        <v>P</v>
      </c>
      <c r="AL341" s="19"/>
      <c r="AM341" s="19"/>
      <c r="AN341" s="19"/>
      <c r="AO341" s="19"/>
      <c r="AP341" s="19"/>
      <c r="AQ341" s="19" t="s">
        <v>26</v>
      </c>
      <c r="AR341" s="19" t="s">
        <v>26</v>
      </c>
      <c r="AS341" s="19" t="s">
        <v>1358</v>
      </c>
      <c r="AT341" s="19" t="str">
        <f t="shared" si="139"/>
        <v>AAC</v>
      </c>
      <c r="AU341" s="19" t="s">
        <v>1382</v>
      </c>
      <c r="AV341" s="19"/>
      <c r="AW341" s="19"/>
      <c r="AX341" s="19"/>
      <c r="AY341" s="19"/>
      <c r="AZ341" s="19"/>
      <c r="BA341" s="19" t="str">
        <f t="shared" ca="1" si="140"/>
        <v>C</v>
      </c>
      <c r="BB341" s="19" t="str">
        <f t="shared" ca="1" si="141"/>
        <v>C</v>
      </c>
      <c r="BC341" s="19" t="str">
        <f t="shared" ca="1" si="142"/>
        <v>T</v>
      </c>
      <c r="BD341" s="19" t="str">
        <f t="shared" ca="1" si="143"/>
        <v>CCT</v>
      </c>
      <c r="BE341" s="19" t="str">
        <f t="shared" ca="1" si="144"/>
        <v>P</v>
      </c>
      <c r="BF341" s="19"/>
      <c r="BG341" s="19"/>
      <c r="BH341" s="19"/>
      <c r="BI341" s="19"/>
      <c r="BJ341" s="19"/>
    </row>
    <row r="342" spans="1:62" x14ac:dyDescent="0.15">
      <c r="A342" s="19">
        <v>331</v>
      </c>
      <c r="B342" s="19">
        <v>4.2276550000011071</v>
      </c>
      <c r="C342" s="19">
        <v>7.0250775000140209</v>
      </c>
      <c r="D342" s="19">
        <v>2.1373524999965809</v>
      </c>
      <c r="E342" s="19">
        <v>-0.12472999999999999</v>
      </c>
      <c r="F342" s="19">
        <f ca="1">'result(Ti-Al)'!AK354</f>
        <v>7.7813281455674748</v>
      </c>
      <c r="G342" s="19"/>
      <c r="H342" s="19"/>
      <c r="I342" s="19"/>
      <c r="J342" s="19"/>
      <c r="K342" s="19"/>
      <c r="L342" s="19">
        <v>331</v>
      </c>
      <c r="M342" s="19" t="str">
        <f t="shared" si="124"/>
        <v>C</v>
      </c>
      <c r="N342" s="19" t="str">
        <f t="shared" si="125"/>
        <v>C</v>
      </c>
      <c r="O342" s="19" t="str">
        <f t="shared" si="126"/>
        <v>T</v>
      </c>
      <c r="P342" s="19" t="str">
        <f t="shared" si="127"/>
        <v>CCT</v>
      </c>
      <c r="Q342" s="19" t="str">
        <f t="shared" si="128"/>
        <v>P</v>
      </c>
      <c r="R342" s="19"/>
      <c r="S342" s="19"/>
      <c r="T342" s="19"/>
      <c r="U342" s="19"/>
      <c r="V342" s="19"/>
      <c r="W342" s="19" t="str">
        <f t="shared" si="129"/>
        <v>T</v>
      </c>
      <c r="X342" s="19" t="str">
        <f t="shared" si="130"/>
        <v>T</v>
      </c>
      <c r="Y342" s="19" t="str">
        <f t="shared" si="131"/>
        <v>T</v>
      </c>
      <c r="Z342" s="19" t="str">
        <f t="shared" si="132"/>
        <v>TTT</v>
      </c>
      <c r="AA342" s="19" t="str">
        <f t="shared" si="133"/>
        <v>F</v>
      </c>
      <c r="AB342" s="19"/>
      <c r="AC342" s="19"/>
      <c r="AD342" s="19"/>
      <c r="AE342" s="19"/>
      <c r="AF342" s="19"/>
      <c r="AG342" s="19" t="str">
        <f t="shared" si="134"/>
        <v>A</v>
      </c>
      <c r="AH342" s="19" t="str">
        <f t="shared" si="135"/>
        <v>C</v>
      </c>
      <c r="AI342" s="19" t="str">
        <f t="shared" si="136"/>
        <v>C</v>
      </c>
      <c r="AJ342" s="19" t="str">
        <f t="shared" si="137"/>
        <v>ACC</v>
      </c>
      <c r="AK342" s="19" t="str">
        <f t="shared" si="138"/>
        <v>T</v>
      </c>
      <c r="AL342" s="19"/>
      <c r="AM342" s="19"/>
      <c r="AN342" s="19"/>
      <c r="AO342" s="19"/>
      <c r="AP342" s="19"/>
      <c r="AQ342" s="19" t="s">
        <v>26</v>
      </c>
      <c r="AR342" s="19" t="s">
        <v>26</v>
      </c>
      <c r="AS342" s="19" t="s">
        <v>26</v>
      </c>
      <c r="AT342" s="19" t="str">
        <f t="shared" si="139"/>
        <v>AAA</v>
      </c>
      <c r="AU342" s="19" t="s">
        <v>1378</v>
      </c>
      <c r="AV342" s="19"/>
      <c r="AW342" s="19"/>
      <c r="AX342" s="19"/>
      <c r="AY342" s="19"/>
      <c r="AZ342" s="19"/>
      <c r="BA342" s="19" t="str">
        <f t="shared" ca="1" si="140"/>
        <v>T</v>
      </c>
      <c r="BB342" s="19" t="str">
        <f t="shared" ca="1" si="141"/>
        <v>T</v>
      </c>
      <c r="BC342" s="19" t="str">
        <f t="shared" ca="1" si="142"/>
        <v>T</v>
      </c>
      <c r="BD342" s="19" t="str">
        <f t="shared" ca="1" si="143"/>
        <v>TTT</v>
      </c>
      <c r="BE342" s="19" t="str">
        <f t="shared" ca="1" si="144"/>
        <v>F</v>
      </c>
      <c r="BF342" s="19"/>
      <c r="BG342" s="19"/>
      <c r="BH342" s="19"/>
      <c r="BI342" s="19"/>
      <c r="BJ342" s="19"/>
    </row>
    <row r="343" spans="1:62" x14ac:dyDescent="0.15">
      <c r="A343" s="19">
        <v>332</v>
      </c>
      <c r="B343" s="19">
        <v>3.989654999998038</v>
      </c>
      <c r="C343" s="19">
        <v>4.734077500014422</v>
      </c>
      <c r="D343" s="19">
        <v>2.0793524999973556</v>
      </c>
      <c r="E343" s="19">
        <v>4.1102679999999996</v>
      </c>
      <c r="F343" s="19">
        <f ca="1">'result(Ti-Al)'!AK355</f>
        <v>5.336492913501818</v>
      </c>
      <c r="G343" s="19"/>
      <c r="H343" s="19"/>
      <c r="I343" s="19"/>
      <c r="J343" s="19"/>
      <c r="K343" s="19"/>
      <c r="L343" s="19">
        <v>332</v>
      </c>
      <c r="M343" s="19" t="str">
        <f t="shared" si="124"/>
        <v>C</v>
      </c>
      <c r="N343" s="19" t="str">
        <f t="shared" si="125"/>
        <v>C</v>
      </c>
      <c r="O343" s="19" t="str">
        <f t="shared" si="126"/>
        <v>T</v>
      </c>
      <c r="P343" s="19" t="str">
        <f t="shared" si="127"/>
        <v>CCT</v>
      </c>
      <c r="Q343" s="19" t="str">
        <f t="shared" si="128"/>
        <v>P</v>
      </c>
      <c r="R343" s="19"/>
      <c r="S343" s="19"/>
      <c r="T343" s="19"/>
      <c r="U343" s="19"/>
      <c r="V343" s="19"/>
      <c r="W343" s="19" t="str">
        <f t="shared" si="129"/>
        <v>C</v>
      </c>
      <c r="X343" s="19" t="str">
        <f t="shared" si="130"/>
        <v>C</v>
      </c>
      <c r="Y343" s="19" t="str">
        <f t="shared" si="131"/>
        <v>T</v>
      </c>
      <c r="Z343" s="19" t="str">
        <f t="shared" si="132"/>
        <v>CCT</v>
      </c>
      <c r="AA343" s="19" t="str">
        <f t="shared" si="133"/>
        <v>P</v>
      </c>
      <c r="AB343" s="19"/>
      <c r="AC343" s="19"/>
      <c r="AD343" s="19"/>
      <c r="AE343" s="19"/>
      <c r="AF343" s="19"/>
      <c r="AG343" s="19" t="str">
        <f t="shared" si="134"/>
        <v>A</v>
      </c>
      <c r="AH343" s="19" t="str">
        <f t="shared" si="135"/>
        <v>C</v>
      </c>
      <c r="AI343" s="19" t="str">
        <f t="shared" si="136"/>
        <v>C</v>
      </c>
      <c r="AJ343" s="19" t="str">
        <f t="shared" si="137"/>
        <v>ACC</v>
      </c>
      <c r="AK343" s="19" t="str">
        <f t="shared" si="138"/>
        <v>T</v>
      </c>
      <c r="AL343" s="19"/>
      <c r="AM343" s="19"/>
      <c r="AN343" s="19"/>
      <c r="AO343" s="19"/>
      <c r="AP343" s="19"/>
      <c r="AQ343" s="19" t="s">
        <v>26</v>
      </c>
      <c r="AR343" s="19" t="s">
        <v>26</v>
      </c>
      <c r="AS343" s="19" t="s">
        <v>26</v>
      </c>
      <c r="AT343" s="19" t="str">
        <f t="shared" si="139"/>
        <v>AAA</v>
      </c>
      <c r="AU343" s="19" t="s">
        <v>1378</v>
      </c>
      <c r="AV343" s="19"/>
      <c r="AW343" s="19"/>
      <c r="AX343" s="19"/>
      <c r="AY343" s="19"/>
      <c r="AZ343" s="19"/>
      <c r="BA343" s="19" t="str">
        <f t="shared" ca="1" si="140"/>
        <v>C</v>
      </c>
      <c r="BB343" s="19" t="str">
        <f t="shared" ca="1" si="141"/>
        <v>C</v>
      </c>
      <c r="BC343" s="19" t="str">
        <f t="shared" ca="1" si="142"/>
        <v>T</v>
      </c>
      <c r="BD343" s="19" t="str">
        <f t="shared" ca="1" si="143"/>
        <v>CCT</v>
      </c>
      <c r="BE343" s="19" t="str">
        <f t="shared" ca="1" si="144"/>
        <v>P</v>
      </c>
      <c r="BF343" s="19"/>
      <c r="BG343" s="19"/>
      <c r="BH343" s="19"/>
      <c r="BI343" s="19"/>
      <c r="BJ343" s="19"/>
    </row>
    <row r="344" spans="1:62" x14ac:dyDescent="0.15">
      <c r="A344" s="19">
        <v>333</v>
      </c>
      <c r="B344" s="19">
        <v>-1.7203449999989573</v>
      </c>
      <c r="C344" s="19">
        <v>4.1540775000150632</v>
      </c>
      <c r="D344" s="19">
        <v>0.98535249999542884</v>
      </c>
      <c r="E344" s="19">
        <v>4.1412680000000002</v>
      </c>
      <c r="F344" s="19">
        <f ca="1">'result(Ti-Al)'!AK356</f>
        <v>0.1501759000537648</v>
      </c>
      <c r="G344" s="19"/>
      <c r="H344" s="19"/>
      <c r="I344" s="19"/>
      <c r="J344" s="19"/>
      <c r="K344" s="19"/>
      <c r="L344" s="19">
        <v>333</v>
      </c>
      <c r="M344" s="19" t="str">
        <f t="shared" si="124"/>
        <v>A</v>
      </c>
      <c r="N344" s="19" t="str">
        <f t="shared" si="125"/>
        <v>G</v>
      </c>
      <c r="O344" s="19" t="str">
        <f t="shared" si="126"/>
        <v>A</v>
      </c>
      <c r="P344" s="19" t="str">
        <f t="shared" si="127"/>
        <v>AGA</v>
      </c>
      <c r="Q344" s="19" t="str">
        <f t="shared" si="128"/>
        <v>R</v>
      </c>
      <c r="R344" s="19"/>
      <c r="S344" s="19"/>
      <c r="T344" s="19"/>
      <c r="U344" s="19"/>
      <c r="V344" s="19"/>
      <c r="W344" s="19" t="str">
        <f t="shared" si="129"/>
        <v>C</v>
      </c>
      <c r="X344" s="19" t="str">
        <f t="shared" si="130"/>
        <v>C</v>
      </c>
      <c r="Y344" s="19" t="str">
        <f t="shared" si="131"/>
        <v>T</v>
      </c>
      <c r="Z344" s="19" t="str">
        <f t="shared" si="132"/>
        <v>CCT</v>
      </c>
      <c r="AA344" s="19" t="str">
        <f t="shared" si="133"/>
        <v>P</v>
      </c>
      <c r="AB344" s="19"/>
      <c r="AC344" s="19"/>
      <c r="AD344" s="19"/>
      <c r="AE344" s="19"/>
      <c r="AF344" s="19"/>
      <c r="AG344" s="19" t="str">
        <f t="shared" si="134"/>
        <v>A</v>
      </c>
      <c r="AH344" s="19" t="str">
        <f t="shared" si="135"/>
        <v>A</v>
      </c>
      <c r="AI344" s="19" t="str">
        <f t="shared" si="136"/>
        <v>A</v>
      </c>
      <c r="AJ344" s="19" t="str">
        <f t="shared" si="137"/>
        <v>AAA</v>
      </c>
      <c r="AK344" s="19" t="str">
        <f t="shared" si="138"/>
        <v>K</v>
      </c>
      <c r="AL344" s="19"/>
      <c r="AM344" s="19"/>
      <c r="AN344" s="19"/>
      <c r="AO344" s="19"/>
      <c r="AP344" s="19"/>
      <c r="AQ344" s="19" t="s">
        <v>26</v>
      </c>
      <c r="AR344" s="19" t="s">
        <v>1360</v>
      </c>
      <c r="AS344" s="19" t="s">
        <v>26</v>
      </c>
      <c r="AT344" s="19" t="str">
        <f t="shared" si="139"/>
        <v>AGA</v>
      </c>
      <c r="AU344" s="19" t="s">
        <v>1380</v>
      </c>
      <c r="AV344" s="19"/>
      <c r="AW344" s="19"/>
      <c r="AX344" s="19"/>
      <c r="AY344" s="19"/>
      <c r="AZ344" s="19"/>
      <c r="BA344" s="19" t="str">
        <f t="shared" ca="1" si="140"/>
        <v>A</v>
      </c>
      <c r="BB344" s="19" t="str">
        <f t="shared" ca="1" si="141"/>
        <v>A</v>
      </c>
      <c r="BC344" s="19" t="str">
        <f t="shared" ca="1" si="142"/>
        <v>A</v>
      </c>
      <c r="BD344" s="19" t="str">
        <f t="shared" ca="1" si="143"/>
        <v>AAA</v>
      </c>
      <c r="BE344" s="19" t="str">
        <f t="shared" ca="1" si="144"/>
        <v>K</v>
      </c>
      <c r="BF344" s="19"/>
      <c r="BG344" s="19"/>
      <c r="BH344" s="19"/>
      <c r="BI344" s="19"/>
      <c r="BJ344" s="19"/>
    </row>
    <row r="345" spans="1:62" x14ac:dyDescent="0.15">
      <c r="A345" s="19">
        <v>334</v>
      </c>
      <c r="B345" s="19">
        <v>4.629654999998678</v>
      </c>
      <c r="C345" s="19">
        <v>4.4550775000153919</v>
      </c>
      <c r="D345" s="19">
        <v>5.7053524999979288</v>
      </c>
      <c r="E345" s="19">
        <v>3.5402680000000002</v>
      </c>
      <c r="F345" s="19">
        <f ca="1">'result(Ti-Al)'!AK357</f>
        <v>3.2845414746451453</v>
      </c>
      <c r="G345" s="19"/>
      <c r="H345" s="19"/>
      <c r="I345" s="19"/>
      <c r="J345" s="19"/>
      <c r="K345" s="19"/>
      <c r="L345" s="19">
        <v>334</v>
      </c>
      <c r="M345" s="19" t="str">
        <f t="shared" si="124"/>
        <v>C</v>
      </c>
      <c r="N345" s="19" t="str">
        <f t="shared" si="125"/>
        <v>C</v>
      </c>
      <c r="O345" s="19" t="str">
        <f t="shared" si="126"/>
        <v>T</v>
      </c>
      <c r="P345" s="19" t="str">
        <f t="shared" si="127"/>
        <v>CCT</v>
      </c>
      <c r="Q345" s="19" t="str">
        <f t="shared" si="128"/>
        <v>P</v>
      </c>
      <c r="R345" s="19"/>
      <c r="S345" s="19"/>
      <c r="T345" s="19"/>
      <c r="U345" s="19"/>
      <c r="V345" s="19"/>
      <c r="W345" s="19" t="str">
        <f t="shared" si="129"/>
        <v>C</v>
      </c>
      <c r="X345" s="19" t="str">
        <f t="shared" si="130"/>
        <v>C</v>
      </c>
      <c r="Y345" s="19" t="str">
        <f t="shared" si="131"/>
        <v>T</v>
      </c>
      <c r="Z345" s="19" t="str">
        <f t="shared" si="132"/>
        <v>CCT</v>
      </c>
      <c r="AA345" s="19" t="str">
        <f t="shared" si="133"/>
        <v>P</v>
      </c>
      <c r="AB345" s="19"/>
      <c r="AC345" s="19"/>
      <c r="AD345" s="19"/>
      <c r="AE345" s="19"/>
      <c r="AF345" s="19"/>
      <c r="AG345" s="19" t="str">
        <f t="shared" si="134"/>
        <v>C</v>
      </c>
      <c r="AH345" s="19" t="str">
        <f t="shared" si="135"/>
        <v>C</v>
      </c>
      <c r="AI345" s="19" t="str">
        <f t="shared" si="136"/>
        <v>T</v>
      </c>
      <c r="AJ345" s="19" t="str">
        <f t="shared" si="137"/>
        <v>CCT</v>
      </c>
      <c r="AK345" s="19" t="str">
        <f t="shared" si="138"/>
        <v>P</v>
      </c>
      <c r="AL345" s="19"/>
      <c r="AM345" s="19"/>
      <c r="AN345" s="19"/>
      <c r="AO345" s="19"/>
      <c r="AP345" s="19"/>
      <c r="AQ345" s="19" t="s">
        <v>26</v>
      </c>
      <c r="AR345" s="19" t="s">
        <v>26</v>
      </c>
      <c r="AS345" s="19" t="s">
        <v>26</v>
      </c>
      <c r="AT345" s="19" t="str">
        <f t="shared" si="139"/>
        <v>AAA</v>
      </c>
      <c r="AU345" s="19" t="s">
        <v>1378</v>
      </c>
      <c r="AV345" s="19"/>
      <c r="AW345" s="19"/>
      <c r="AX345" s="19"/>
      <c r="AY345" s="19"/>
      <c r="AZ345" s="19"/>
      <c r="BA345" s="19" t="str">
        <f t="shared" ca="1" si="140"/>
        <v>C</v>
      </c>
      <c r="BB345" s="19" t="str">
        <f t="shared" ca="1" si="141"/>
        <v>C</v>
      </c>
      <c r="BC345" s="19" t="str">
        <f t="shared" ca="1" si="142"/>
        <v>C</v>
      </c>
      <c r="BD345" s="19" t="str">
        <f t="shared" ca="1" si="143"/>
        <v>CCC</v>
      </c>
      <c r="BE345" s="19" t="str">
        <f t="shared" ca="1" si="144"/>
        <v>P</v>
      </c>
      <c r="BF345" s="19"/>
      <c r="BG345" s="19"/>
      <c r="BH345" s="19"/>
      <c r="BI345" s="19"/>
      <c r="BJ345" s="19"/>
    </row>
    <row r="346" spans="1:62" x14ac:dyDescent="0.15">
      <c r="A346" s="19">
        <v>335</v>
      </c>
      <c r="B346" s="19">
        <v>3.0656550000003335</v>
      </c>
      <c r="C346" s="19">
        <v>8.1880775000158224</v>
      </c>
      <c r="D346" s="19">
        <v>3.3743524999962915</v>
      </c>
      <c r="E346" s="19">
        <v>-0.32873000000000002</v>
      </c>
      <c r="F346" s="19">
        <f ca="1">'result(Ti-Al)'!AK358</f>
        <v>5.5602781070092195</v>
      </c>
      <c r="G346" s="19"/>
      <c r="H346" s="19"/>
      <c r="I346" s="19"/>
      <c r="J346" s="19"/>
      <c r="K346" s="19"/>
      <c r="L346" s="19">
        <v>335</v>
      </c>
      <c r="M346" s="19" t="str">
        <f t="shared" si="124"/>
        <v>C</v>
      </c>
      <c r="N346" s="19" t="str">
        <f t="shared" si="125"/>
        <v>C</v>
      </c>
      <c r="O346" s="19" t="str">
        <f t="shared" si="126"/>
        <v>C</v>
      </c>
      <c r="P346" s="19" t="str">
        <f t="shared" si="127"/>
        <v>CCC</v>
      </c>
      <c r="Q346" s="19" t="str">
        <f t="shared" si="128"/>
        <v>P</v>
      </c>
      <c r="R346" s="19"/>
      <c r="S346" s="19"/>
      <c r="T346" s="19"/>
      <c r="U346" s="19"/>
      <c r="V346" s="19"/>
      <c r="W346" s="19" t="str">
        <f t="shared" si="129"/>
        <v>T</v>
      </c>
      <c r="X346" s="19" t="str">
        <f t="shared" si="130"/>
        <v>T</v>
      </c>
      <c r="Y346" s="19" t="str">
        <f t="shared" si="131"/>
        <v>T</v>
      </c>
      <c r="Z346" s="19" t="str">
        <f t="shared" si="132"/>
        <v>TTT</v>
      </c>
      <c r="AA346" s="19" t="str">
        <f t="shared" si="133"/>
        <v>F</v>
      </c>
      <c r="AB346" s="19"/>
      <c r="AC346" s="19"/>
      <c r="AD346" s="19"/>
      <c r="AE346" s="19"/>
      <c r="AF346" s="19"/>
      <c r="AG346" s="19" t="str">
        <f t="shared" si="134"/>
        <v>C</v>
      </c>
      <c r="AH346" s="19" t="str">
        <f t="shared" si="135"/>
        <v>C</v>
      </c>
      <c r="AI346" s="19" t="str">
        <f t="shared" si="136"/>
        <v>C</v>
      </c>
      <c r="AJ346" s="19" t="str">
        <f t="shared" si="137"/>
        <v>CCC</v>
      </c>
      <c r="AK346" s="19" t="str">
        <f t="shared" si="138"/>
        <v>P</v>
      </c>
      <c r="AL346" s="19"/>
      <c r="AM346" s="19"/>
      <c r="AN346" s="19"/>
      <c r="AO346" s="19"/>
      <c r="AP346" s="19"/>
      <c r="AQ346" s="19" t="s">
        <v>26</v>
      </c>
      <c r="AR346" s="19" t="s">
        <v>1360</v>
      </c>
      <c r="AS346" s="19" t="s">
        <v>26</v>
      </c>
      <c r="AT346" s="19" t="str">
        <f t="shared" si="139"/>
        <v>AGA</v>
      </c>
      <c r="AU346" s="19" t="s">
        <v>1380</v>
      </c>
      <c r="AV346" s="19"/>
      <c r="AW346" s="19"/>
      <c r="AX346" s="19"/>
      <c r="AY346" s="19"/>
      <c r="AZ346" s="19"/>
      <c r="BA346" s="19" t="str">
        <f t="shared" ca="1" si="140"/>
        <v>C</v>
      </c>
      <c r="BB346" s="19" t="str">
        <f t="shared" ca="1" si="141"/>
        <v>C</v>
      </c>
      <c r="BC346" s="19" t="str">
        <f t="shared" ca="1" si="142"/>
        <v>T</v>
      </c>
      <c r="BD346" s="19" t="str">
        <f t="shared" ca="1" si="143"/>
        <v>CCT</v>
      </c>
      <c r="BE346" s="19" t="str">
        <f t="shared" ca="1" si="144"/>
        <v>P</v>
      </c>
      <c r="BF346" s="19"/>
      <c r="BG346" s="19"/>
      <c r="BH346" s="19"/>
      <c r="BI346" s="19"/>
      <c r="BJ346" s="19"/>
    </row>
    <row r="347" spans="1:62" x14ac:dyDescent="0.15">
      <c r="A347" s="19">
        <v>336</v>
      </c>
      <c r="B347" s="19">
        <v>3.0706549999983679</v>
      </c>
      <c r="C347" s="19">
        <v>6.3810775000163744</v>
      </c>
      <c r="D347" s="19">
        <v>3.3193524999965973</v>
      </c>
      <c r="E347" s="19">
        <v>0.78126799999999996</v>
      </c>
      <c r="F347" s="19">
        <f ca="1">'result(Ti-Al)'!AK359</f>
        <v>2.9971372972853718</v>
      </c>
      <c r="G347" s="19"/>
      <c r="H347" s="19"/>
      <c r="I347" s="19"/>
      <c r="J347" s="19"/>
      <c r="K347" s="19"/>
      <c r="L347" s="19">
        <v>336</v>
      </c>
      <c r="M347" s="19" t="str">
        <f t="shared" si="124"/>
        <v>C</v>
      </c>
      <c r="N347" s="19" t="str">
        <f t="shared" si="125"/>
        <v>C</v>
      </c>
      <c r="O347" s="19" t="str">
        <f t="shared" si="126"/>
        <v>C</v>
      </c>
      <c r="P347" s="19" t="str">
        <f t="shared" si="127"/>
        <v>CCC</v>
      </c>
      <c r="Q347" s="19" t="str">
        <f t="shared" si="128"/>
        <v>P</v>
      </c>
      <c r="R347" s="19"/>
      <c r="S347" s="19"/>
      <c r="T347" s="19"/>
      <c r="U347" s="19"/>
      <c r="V347" s="19"/>
      <c r="W347" s="19" t="str">
        <f t="shared" si="129"/>
        <v>T</v>
      </c>
      <c r="X347" s="19" t="str">
        <f t="shared" si="130"/>
        <v>T</v>
      </c>
      <c r="Y347" s="19" t="str">
        <f t="shared" si="131"/>
        <v>T</v>
      </c>
      <c r="Z347" s="19" t="str">
        <f t="shared" si="132"/>
        <v>TTT</v>
      </c>
      <c r="AA347" s="19" t="str">
        <f t="shared" si="133"/>
        <v>F</v>
      </c>
      <c r="AB347" s="19"/>
      <c r="AC347" s="19"/>
      <c r="AD347" s="19"/>
      <c r="AE347" s="19"/>
      <c r="AF347" s="19"/>
      <c r="AG347" s="19" t="str">
        <f t="shared" si="134"/>
        <v>C</v>
      </c>
      <c r="AH347" s="19" t="str">
        <f t="shared" si="135"/>
        <v>C</v>
      </c>
      <c r="AI347" s="19" t="str">
        <f t="shared" si="136"/>
        <v>C</v>
      </c>
      <c r="AJ347" s="19" t="str">
        <f t="shared" si="137"/>
        <v>CCC</v>
      </c>
      <c r="AK347" s="19" t="str">
        <f t="shared" si="138"/>
        <v>P</v>
      </c>
      <c r="AL347" s="19"/>
      <c r="AM347" s="19"/>
      <c r="AN347" s="19"/>
      <c r="AO347" s="19"/>
      <c r="AP347" s="19"/>
      <c r="AQ347" s="19" t="s">
        <v>26</v>
      </c>
      <c r="AR347" s="19" t="s">
        <v>1360</v>
      </c>
      <c r="AS347" s="19" t="s">
        <v>26</v>
      </c>
      <c r="AT347" s="19" t="str">
        <f t="shared" si="139"/>
        <v>AGA</v>
      </c>
      <c r="AU347" s="19" t="s">
        <v>1380</v>
      </c>
      <c r="AV347" s="19"/>
      <c r="AW347" s="19"/>
      <c r="AX347" s="19"/>
      <c r="AY347" s="19"/>
      <c r="AZ347" s="19"/>
      <c r="BA347" s="19" t="str">
        <f t="shared" ca="1" si="140"/>
        <v>A</v>
      </c>
      <c r="BB347" s="19" t="str">
        <f t="shared" ca="1" si="141"/>
        <v>C</v>
      </c>
      <c r="BC347" s="19" t="str">
        <f t="shared" ca="1" si="142"/>
        <v>C</v>
      </c>
      <c r="BD347" s="19" t="str">
        <f t="shared" ca="1" si="143"/>
        <v>ACC</v>
      </c>
      <c r="BE347" s="19" t="str">
        <f t="shared" ca="1" si="144"/>
        <v>T</v>
      </c>
      <c r="BF347" s="19"/>
      <c r="BG347" s="19"/>
      <c r="BH347" s="19"/>
      <c r="BI347" s="19"/>
      <c r="BJ347" s="19"/>
    </row>
    <row r="348" spans="1:62" x14ac:dyDescent="0.15">
      <c r="A348" s="19">
        <v>337</v>
      </c>
      <c r="B348" s="19">
        <v>4.37465499999945</v>
      </c>
      <c r="C348" s="19">
        <v>7.1500775000146177</v>
      </c>
      <c r="D348" s="19">
        <v>0.24535249999502184</v>
      </c>
      <c r="E348" s="19">
        <v>-1.45173</v>
      </c>
      <c r="F348" s="19">
        <f ca="1">'result(Ti-Al)'!AK360</f>
        <v>-2.0934970744556405</v>
      </c>
      <c r="G348" s="19"/>
      <c r="H348" s="19"/>
      <c r="I348" s="19"/>
      <c r="J348" s="19"/>
      <c r="K348" s="19"/>
      <c r="L348" s="19">
        <v>337</v>
      </c>
      <c r="M348" s="19" t="str">
        <f t="shared" si="124"/>
        <v>C</v>
      </c>
      <c r="N348" s="19" t="str">
        <f t="shared" si="125"/>
        <v>C</v>
      </c>
      <c r="O348" s="19" t="str">
        <f t="shared" si="126"/>
        <v>T</v>
      </c>
      <c r="P348" s="19" t="str">
        <f t="shared" si="127"/>
        <v>CCT</v>
      </c>
      <c r="Q348" s="19" t="str">
        <f t="shared" si="128"/>
        <v>P</v>
      </c>
      <c r="R348" s="19"/>
      <c r="S348" s="19"/>
      <c r="T348" s="19"/>
      <c r="U348" s="19"/>
      <c r="V348" s="19"/>
      <c r="W348" s="19" t="str">
        <f t="shared" si="129"/>
        <v>T</v>
      </c>
      <c r="X348" s="19" t="str">
        <f t="shared" si="130"/>
        <v>T</v>
      </c>
      <c r="Y348" s="19" t="str">
        <f t="shared" si="131"/>
        <v>T</v>
      </c>
      <c r="Z348" s="19" t="str">
        <f t="shared" si="132"/>
        <v>TTT</v>
      </c>
      <c r="AA348" s="19" t="str">
        <f t="shared" si="133"/>
        <v>F</v>
      </c>
      <c r="AB348" s="19"/>
      <c r="AC348" s="19"/>
      <c r="AD348" s="19"/>
      <c r="AE348" s="19"/>
      <c r="AF348" s="19"/>
      <c r="AG348" s="19" t="str">
        <f t="shared" si="134"/>
        <v>A</v>
      </c>
      <c r="AH348" s="19" t="str">
        <f t="shared" si="135"/>
        <v>A</v>
      </c>
      <c r="AI348" s="19" t="str">
        <f t="shared" si="136"/>
        <v>A</v>
      </c>
      <c r="AJ348" s="19" t="str">
        <f t="shared" si="137"/>
        <v>AAA</v>
      </c>
      <c r="AK348" s="19" t="str">
        <f t="shared" si="138"/>
        <v>K</v>
      </c>
      <c r="AL348" s="19"/>
      <c r="AM348" s="19"/>
      <c r="AN348" s="19"/>
      <c r="AO348" s="19"/>
      <c r="AP348" s="19"/>
      <c r="AQ348" s="19" t="s">
        <v>1358</v>
      </c>
      <c r="AR348" s="19" t="s">
        <v>1358</v>
      </c>
      <c r="AS348" s="19" t="s">
        <v>1358</v>
      </c>
      <c r="AT348" s="19" t="str">
        <f t="shared" si="139"/>
        <v>CCC</v>
      </c>
      <c r="AU348" s="19" t="s">
        <v>1392</v>
      </c>
      <c r="AV348" s="19"/>
      <c r="AW348" s="19"/>
      <c r="AX348" s="19"/>
      <c r="AY348" s="19"/>
      <c r="AZ348" s="19"/>
      <c r="BA348" s="19" t="str">
        <f t="shared" ca="1" si="140"/>
        <v>A</v>
      </c>
      <c r="BB348" s="19" t="str">
        <f t="shared" ca="1" si="141"/>
        <v>G</v>
      </c>
      <c r="BC348" s="19" t="str">
        <f t="shared" ca="1" si="142"/>
        <v>A</v>
      </c>
      <c r="BD348" s="19" t="str">
        <f t="shared" ca="1" si="143"/>
        <v>AGA</v>
      </c>
      <c r="BE348" s="19" t="str">
        <f t="shared" ca="1" si="144"/>
        <v>R</v>
      </c>
      <c r="BF348" s="19"/>
      <c r="BG348" s="19"/>
      <c r="BH348" s="19"/>
      <c r="BI348" s="19"/>
      <c r="BJ348" s="19"/>
    </row>
    <row r="349" spans="1:62" x14ac:dyDescent="0.15">
      <c r="A349" s="19">
        <v>338</v>
      </c>
      <c r="B349" s="19">
        <v>1.9996549999987678</v>
      </c>
      <c r="C349" s="19">
        <v>3.2240775000147437</v>
      </c>
      <c r="D349" s="19">
        <v>0.47435249999594475</v>
      </c>
      <c r="E349" s="19">
        <v>1.217268</v>
      </c>
      <c r="F349" s="19">
        <f ca="1">'result(Ti-Al)'!AK361</f>
        <v>5.0343645279538247</v>
      </c>
      <c r="G349" s="19"/>
      <c r="H349" s="19"/>
      <c r="I349" s="19"/>
      <c r="J349" s="19"/>
      <c r="K349" s="19"/>
      <c r="L349" s="19">
        <v>338</v>
      </c>
      <c r="M349" s="19" t="str">
        <f t="shared" si="124"/>
        <v>A</v>
      </c>
      <c r="N349" s="19" t="str">
        <f t="shared" si="125"/>
        <v>A</v>
      </c>
      <c r="O349" s="19" t="str">
        <f t="shared" si="126"/>
        <v>C</v>
      </c>
      <c r="P349" s="19" t="str">
        <f t="shared" si="127"/>
        <v>AAC</v>
      </c>
      <c r="Q349" s="19" t="str">
        <f t="shared" si="128"/>
        <v>N</v>
      </c>
      <c r="R349" s="19"/>
      <c r="S349" s="19"/>
      <c r="T349" s="19"/>
      <c r="U349" s="19"/>
      <c r="V349" s="19"/>
      <c r="W349" s="19" t="str">
        <f t="shared" si="129"/>
        <v>C</v>
      </c>
      <c r="X349" s="19" t="str">
        <f t="shared" si="130"/>
        <v>C</v>
      </c>
      <c r="Y349" s="19" t="str">
        <f t="shared" si="131"/>
        <v>C</v>
      </c>
      <c r="Z349" s="19" t="str">
        <f t="shared" si="132"/>
        <v>CCC</v>
      </c>
      <c r="AA349" s="19" t="str">
        <f t="shared" si="133"/>
        <v>P</v>
      </c>
      <c r="AB349" s="19"/>
      <c r="AC349" s="19"/>
      <c r="AD349" s="19"/>
      <c r="AE349" s="19"/>
      <c r="AF349" s="19"/>
      <c r="AG349" s="19" t="str">
        <f t="shared" si="134"/>
        <v>A</v>
      </c>
      <c r="AH349" s="19" t="str">
        <f t="shared" si="135"/>
        <v>A</v>
      </c>
      <c r="AI349" s="19" t="str">
        <f t="shared" si="136"/>
        <v>A</v>
      </c>
      <c r="AJ349" s="19" t="str">
        <f t="shared" si="137"/>
        <v>AAA</v>
      </c>
      <c r="AK349" s="19" t="str">
        <f t="shared" si="138"/>
        <v>K</v>
      </c>
      <c r="AL349" s="19"/>
      <c r="AM349" s="19"/>
      <c r="AN349" s="19"/>
      <c r="AO349" s="19"/>
      <c r="AP349" s="19"/>
      <c r="AQ349" s="19" t="s">
        <v>26</v>
      </c>
      <c r="AR349" s="19" t="s">
        <v>26</v>
      </c>
      <c r="AS349" s="19" t="s">
        <v>26</v>
      </c>
      <c r="AT349" s="19" t="str">
        <f t="shared" si="139"/>
        <v>AAA</v>
      </c>
      <c r="AU349" s="19" t="s">
        <v>1378</v>
      </c>
      <c r="AV349" s="19"/>
      <c r="AW349" s="19"/>
      <c r="AX349" s="19"/>
      <c r="AY349" s="19"/>
      <c r="AZ349" s="19"/>
      <c r="BA349" s="19" t="str">
        <f t="shared" ca="1" si="140"/>
        <v>C</v>
      </c>
      <c r="BB349" s="19" t="str">
        <f t="shared" ca="1" si="141"/>
        <v>C</v>
      </c>
      <c r="BC349" s="19" t="str">
        <f t="shared" ca="1" si="142"/>
        <v>T</v>
      </c>
      <c r="BD349" s="19" t="str">
        <f t="shared" ca="1" si="143"/>
        <v>CCT</v>
      </c>
      <c r="BE349" s="19" t="str">
        <f t="shared" ca="1" si="144"/>
        <v>P</v>
      </c>
      <c r="BF349" s="19"/>
      <c r="BG349" s="19"/>
      <c r="BH349" s="19"/>
      <c r="BI349" s="19"/>
      <c r="BJ349" s="19"/>
    </row>
    <row r="350" spans="1:62" x14ac:dyDescent="0.15">
      <c r="A350" s="19">
        <v>339</v>
      </c>
      <c r="B350" s="19">
        <v>-1.0973450000015816</v>
      </c>
      <c r="C350" s="19">
        <v>3.6070775000140998</v>
      </c>
      <c r="D350" s="19">
        <v>4.379352499995548</v>
      </c>
      <c r="E350" s="19">
        <v>4.0892679999999997</v>
      </c>
      <c r="F350" s="19">
        <f ca="1">'result(Ti-Al)'!AK362</f>
        <v>-1.4865069192535905</v>
      </c>
      <c r="G350" s="19"/>
      <c r="H350" s="19"/>
      <c r="I350" s="19"/>
      <c r="J350" s="19"/>
      <c r="K350" s="19"/>
      <c r="L350" s="19">
        <v>339</v>
      </c>
      <c r="M350" s="19" t="str">
        <f t="shared" si="124"/>
        <v>A</v>
      </c>
      <c r="N350" s="19" t="str">
        <f t="shared" si="125"/>
        <v>G</v>
      </c>
      <c r="O350" s="19" t="str">
        <f t="shared" si="126"/>
        <v>A</v>
      </c>
      <c r="P350" s="19" t="str">
        <f t="shared" si="127"/>
        <v>AGA</v>
      </c>
      <c r="Q350" s="19" t="str">
        <f t="shared" si="128"/>
        <v>R</v>
      </c>
      <c r="R350" s="19"/>
      <c r="S350" s="19"/>
      <c r="T350" s="19"/>
      <c r="U350" s="19"/>
      <c r="V350" s="19"/>
      <c r="W350" s="19" t="str">
        <f t="shared" si="129"/>
        <v>C</v>
      </c>
      <c r="X350" s="19" t="str">
        <f t="shared" si="130"/>
        <v>C</v>
      </c>
      <c r="Y350" s="19" t="str">
        <f t="shared" si="131"/>
        <v>T</v>
      </c>
      <c r="Z350" s="19" t="str">
        <f t="shared" si="132"/>
        <v>CCT</v>
      </c>
      <c r="AA350" s="19" t="str">
        <f t="shared" si="133"/>
        <v>P</v>
      </c>
      <c r="AB350" s="19"/>
      <c r="AC350" s="19"/>
      <c r="AD350" s="19"/>
      <c r="AE350" s="19"/>
      <c r="AF350" s="19"/>
      <c r="AG350" s="19" t="str">
        <f t="shared" si="134"/>
        <v>C</v>
      </c>
      <c r="AH350" s="19" t="str">
        <f t="shared" si="135"/>
        <v>C</v>
      </c>
      <c r="AI350" s="19" t="str">
        <f t="shared" si="136"/>
        <v>T</v>
      </c>
      <c r="AJ350" s="19" t="str">
        <f t="shared" si="137"/>
        <v>CCT</v>
      </c>
      <c r="AK350" s="19" t="str">
        <f t="shared" si="138"/>
        <v>P</v>
      </c>
      <c r="AL350" s="19"/>
      <c r="AM350" s="19"/>
      <c r="AN350" s="19"/>
      <c r="AO350" s="19"/>
      <c r="AP350" s="19"/>
      <c r="AQ350" s="19" t="s">
        <v>26</v>
      </c>
      <c r="AR350" s="19" t="s">
        <v>1360</v>
      </c>
      <c r="AS350" s="19" t="s">
        <v>26</v>
      </c>
      <c r="AT350" s="19" t="str">
        <f t="shared" si="139"/>
        <v>AGA</v>
      </c>
      <c r="AU350" s="19" t="s">
        <v>1380</v>
      </c>
      <c r="AV350" s="19"/>
      <c r="AW350" s="19"/>
      <c r="AX350" s="19"/>
      <c r="AY350" s="19"/>
      <c r="AZ350" s="19"/>
      <c r="BA350" s="19" t="str">
        <f t="shared" ca="1" si="140"/>
        <v>A</v>
      </c>
      <c r="BB350" s="19" t="str">
        <f t="shared" ca="1" si="141"/>
        <v>G</v>
      </c>
      <c r="BC350" s="19" t="str">
        <f t="shared" ca="1" si="142"/>
        <v>A</v>
      </c>
      <c r="BD350" s="19" t="str">
        <f t="shared" ca="1" si="143"/>
        <v>AGA</v>
      </c>
      <c r="BE350" s="19" t="str">
        <f t="shared" ca="1" si="144"/>
        <v>R</v>
      </c>
      <c r="BF350" s="19"/>
      <c r="BG350" s="19"/>
      <c r="BH350" s="19"/>
      <c r="BI350" s="19"/>
      <c r="BJ350" s="19"/>
    </row>
    <row r="351" spans="1:62" x14ac:dyDescent="0.15">
      <c r="A351" s="19">
        <v>340</v>
      </c>
      <c r="B351" s="19">
        <v>4.5096549999996682</v>
      </c>
      <c r="C351" s="19">
        <v>2.0040775000147448</v>
      </c>
      <c r="D351" s="19">
        <v>3.924352499996786</v>
      </c>
      <c r="E351" s="19">
        <v>4.4792680000000002</v>
      </c>
      <c r="F351" s="19">
        <f ca="1">'result(Ti-Al)'!AK363</f>
        <v>4.3983539007749499</v>
      </c>
      <c r="G351" s="19"/>
      <c r="H351" s="19"/>
      <c r="I351" s="19"/>
      <c r="J351" s="19"/>
      <c r="K351" s="19"/>
      <c r="L351" s="19">
        <v>340</v>
      </c>
      <c r="M351" s="19" t="str">
        <f t="shared" si="124"/>
        <v>C</v>
      </c>
      <c r="N351" s="19" t="str">
        <f t="shared" si="125"/>
        <v>C</v>
      </c>
      <c r="O351" s="19" t="str">
        <f t="shared" si="126"/>
        <v>T</v>
      </c>
      <c r="P351" s="19" t="str">
        <f t="shared" si="127"/>
        <v>CCT</v>
      </c>
      <c r="Q351" s="19" t="str">
        <f t="shared" si="128"/>
        <v>P</v>
      </c>
      <c r="R351" s="19"/>
      <c r="S351" s="19"/>
      <c r="T351" s="19"/>
      <c r="U351" s="19"/>
      <c r="V351" s="19"/>
      <c r="W351" s="19" t="str">
        <f t="shared" si="129"/>
        <v>A</v>
      </c>
      <c r="X351" s="19" t="str">
        <f t="shared" si="130"/>
        <v>C</v>
      </c>
      <c r="Y351" s="19" t="str">
        <f t="shared" si="131"/>
        <v>C</v>
      </c>
      <c r="Z351" s="19" t="str">
        <f t="shared" si="132"/>
        <v>ACC</v>
      </c>
      <c r="AA351" s="19" t="str">
        <f t="shared" si="133"/>
        <v>T</v>
      </c>
      <c r="AB351" s="19"/>
      <c r="AC351" s="19"/>
      <c r="AD351" s="19"/>
      <c r="AE351" s="19"/>
      <c r="AF351" s="19"/>
      <c r="AG351" s="19" t="str">
        <f t="shared" si="134"/>
        <v>C</v>
      </c>
      <c r="AH351" s="19" t="str">
        <f t="shared" si="135"/>
        <v>C</v>
      </c>
      <c r="AI351" s="19" t="str">
        <f t="shared" si="136"/>
        <v>T</v>
      </c>
      <c r="AJ351" s="19" t="str">
        <f t="shared" si="137"/>
        <v>CCT</v>
      </c>
      <c r="AK351" s="19" t="str">
        <f t="shared" si="138"/>
        <v>P</v>
      </c>
      <c r="AL351" s="19"/>
      <c r="AM351" s="19"/>
      <c r="AN351" s="19"/>
      <c r="AO351" s="19"/>
      <c r="AP351" s="19"/>
      <c r="AQ351" s="19" t="s">
        <v>26</v>
      </c>
      <c r="AR351" s="19" t="s">
        <v>1360</v>
      </c>
      <c r="AS351" s="19" t="s">
        <v>26</v>
      </c>
      <c r="AT351" s="19" t="str">
        <f t="shared" si="139"/>
        <v>AGA</v>
      </c>
      <c r="AU351" s="19" t="s">
        <v>1380</v>
      </c>
      <c r="AV351" s="19"/>
      <c r="AW351" s="19"/>
      <c r="AX351" s="19"/>
      <c r="AY351" s="19"/>
      <c r="AZ351" s="19"/>
      <c r="BA351" s="19" t="str">
        <f t="shared" ca="1" si="140"/>
        <v>C</v>
      </c>
      <c r="BB351" s="19" t="str">
        <f t="shared" ca="1" si="141"/>
        <v>C</v>
      </c>
      <c r="BC351" s="19" t="str">
        <f t="shared" ca="1" si="142"/>
        <v>T</v>
      </c>
      <c r="BD351" s="19" t="str">
        <f t="shared" ca="1" si="143"/>
        <v>CCT</v>
      </c>
      <c r="BE351" s="19" t="str">
        <f t="shared" ca="1" si="144"/>
        <v>P</v>
      </c>
      <c r="BF351" s="19"/>
      <c r="BG351" s="19"/>
      <c r="BH351" s="19"/>
      <c r="BI351" s="19"/>
      <c r="BJ351" s="19"/>
    </row>
    <row r="352" spans="1:62" x14ac:dyDescent="0.15">
      <c r="A352" s="19">
        <v>341</v>
      </c>
      <c r="B352" s="19">
        <v>4.5426549999980637</v>
      </c>
      <c r="C352" s="19">
        <v>1.6730775000155518</v>
      </c>
      <c r="D352" s="19">
        <v>3.103352499994827</v>
      </c>
      <c r="E352" s="19">
        <v>-1.7467299999999999</v>
      </c>
      <c r="F352" s="19">
        <f ca="1">'result(Ti-Al)'!AK364</f>
        <v>2.6596194589670952</v>
      </c>
      <c r="G352" s="19"/>
      <c r="H352" s="19"/>
      <c r="I352" s="19"/>
      <c r="J352" s="19"/>
      <c r="K352" s="19"/>
      <c r="L352" s="19">
        <v>341</v>
      </c>
      <c r="M352" s="19" t="str">
        <f t="shared" si="124"/>
        <v>C</v>
      </c>
      <c r="N352" s="19" t="str">
        <f t="shared" si="125"/>
        <v>C</v>
      </c>
      <c r="O352" s="19" t="str">
        <f t="shared" si="126"/>
        <v>T</v>
      </c>
      <c r="P352" s="19" t="str">
        <f t="shared" si="127"/>
        <v>CCT</v>
      </c>
      <c r="Q352" s="19" t="str">
        <f t="shared" si="128"/>
        <v>P</v>
      </c>
      <c r="R352" s="19"/>
      <c r="S352" s="19"/>
      <c r="T352" s="19"/>
      <c r="U352" s="19"/>
      <c r="V352" s="19"/>
      <c r="W352" s="19" t="str">
        <f t="shared" si="129"/>
        <v>A</v>
      </c>
      <c r="X352" s="19" t="str">
        <f t="shared" si="130"/>
        <v>A</v>
      </c>
      <c r="Y352" s="19" t="str">
        <f t="shared" si="131"/>
        <v>C</v>
      </c>
      <c r="Z352" s="19" t="str">
        <f t="shared" si="132"/>
        <v>AAC</v>
      </c>
      <c r="AA352" s="19" t="str">
        <f t="shared" si="133"/>
        <v>N</v>
      </c>
      <c r="AB352" s="19"/>
      <c r="AC352" s="19"/>
      <c r="AD352" s="19"/>
      <c r="AE352" s="19"/>
      <c r="AF352" s="19"/>
      <c r="AG352" s="19" t="str">
        <f t="shared" si="134"/>
        <v>C</v>
      </c>
      <c r="AH352" s="19" t="str">
        <f t="shared" si="135"/>
        <v>C</v>
      </c>
      <c r="AI352" s="19" t="str">
        <f t="shared" si="136"/>
        <v>C</v>
      </c>
      <c r="AJ352" s="19" t="str">
        <f t="shared" si="137"/>
        <v>CCC</v>
      </c>
      <c r="AK352" s="19" t="str">
        <f t="shared" si="138"/>
        <v>P</v>
      </c>
      <c r="AL352" s="19"/>
      <c r="AM352" s="19"/>
      <c r="AN352" s="19"/>
      <c r="AO352" s="19"/>
      <c r="AP352" s="19"/>
      <c r="AQ352" s="19" t="s">
        <v>26</v>
      </c>
      <c r="AR352" s="19" t="s">
        <v>1360</v>
      </c>
      <c r="AS352" s="19" t="s">
        <v>26</v>
      </c>
      <c r="AT352" s="19" t="str">
        <f t="shared" si="139"/>
        <v>AGA</v>
      </c>
      <c r="AU352" s="19" t="s">
        <v>1380</v>
      </c>
      <c r="AV352" s="19"/>
      <c r="AW352" s="19"/>
      <c r="AX352" s="19"/>
      <c r="AY352" s="19"/>
      <c r="AZ352" s="19"/>
      <c r="BA352" s="19" t="str">
        <f t="shared" ca="1" si="140"/>
        <v>A</v>
      </c>
      <c r="BB352" s="19" t="str">
        <f t="shared" ca="1" si="141"/>
        <v>C</v>
      </c>
      <c r="BC352" s="19" t="str">
        <f t="shared" ca="1" si="142"/>
        <v>C</v>
      </c>
      <c r="BD352" s="19" t="str">
        <f t="shared" ca="1" si="143"/>
        <v>ACC</v>
      </c>
      <c r="BE352" s="19" t="str">
        <f t="shared" ca="1" si="144"/>
        <v>T</v>
      </c>
      <c r="BF352" s="19"/>
      <c r="BG352" s="19"/>
      <c r="BH352" s="19"/>
      <c r="BI352" s="19"/>
      <c r="BJ352" s="19"/>
    </row>
    <row r="353" spans="1:62" x14ac:dyDescent="0.15">
      <c r="A353" s="19">
        <v>342</v>
      </c>
      <c r="B353" s="19">
        <v>3.6426550000001612</v>
      </c>
      <c r="C353" s="19">
        <v>1.1650775000155988</v>
      </c>
      <c r="D353" s="19">
        <v>0.27035249999585176</v>
      </c>
      <c r="E353" s="19">
        <v>2.324268</v>
      </c>
      <c r="F353" s="19">
        <f ca="1">'result(Ti-Al)'!AK365</f>
        <v>1.2285237561833231</v>
      </c>
      <c r="G353" s="19"/>
      <c r="H353" s="19"/>
      <c r="I353" s="19"/>
      <c r="J353" s="19"/>
      <c r="K353" s="19"/>
      <c r="L353" s="19">
        <v>342</v>
      </c>
      <c r="M353" s="19" t="str">
        <f t="shared" si="124"/>
        <v>C</v>
      </c>
      <c r="N353" s="19" t="str">
        <f t="shared" si="125"/>
        <v>C</v>
      </c>
      <c r="O353" s="19" t="str">
        <f t="shared" si="126"/>
        <v>T</v>
      </c>
      <c r="P353" s="19" t="str">
        <f t="shared" si="127"/>
        <v>CCT</v>
      </c>
      <c r="Q353" s="19" t="str">
        <f t="shared" si="128"/>
        <v>P</v>
      </c>
      <c r="R353" s="19"/>
      <c r="S353" s="19"/>
      <c r="T353" s="19"/>
      <c r="U353" s="19"/>
      <c r="V353" s="19"/>
      <c r="W353" s="19" t="str">
        <f t="shared" si="129"/>
        <v>A</v>
      </c>
      <c r="X353" s="19" t="str">
        <f t="shared" si="130"/>
        <v>A</v>
      </c>
      <c r="Y353" s="19" t="str">
        <f t="shared" si="131"/>
        <v>C</v>
      </c>
      <c r="Z353" s="19" t="str">
        <f t="shared" si="132"/>
        <v>AAC</v>
      </c>
      <c r="AA353" s="19" t="str">
        <f t="shared" si="133"/>
        <v>N</v>
      </c>
      <c r="AB353" s="19"/>
      <c r="AC353" s="19"/>
      <c r="AD353" s="19"/>
      <c r="AE353" s="19"/>
      <c r="AF353" s="19"/>
      <c r="AG353" s="19" t="str">
        <f t="shared" si="134"/>
        <v>A</v>
      </c>
      <c r="AH353" s="19" t="str">
        <f t="shared" si="135"/>
        <v>A</v>
      </c>
      <c r="AI353" s="19" t="str">
        <f t="shared" si="136"/>
        <v>A</v>
      </c>
      <c r="AJ353" s="19" t="str">
        <f t="shared" si="137"/>
        <v>AAA</v>
      </c>
      <c r="AK353" s="19" t="str">
        <f t="shared" si="138"/>
        <v>K</v>
      </c>
      <c r="AL353" s="19"/>
      <c r="AM353" s="19"/>
      <c r="AN353" s="19"/>
      <c r="AO353" s="19"/>
      <c r="AP353" s="19"/>
      <c r="AQ353" s="19" t="s">
        <v>26</v>
      </c>
      <c r="AR353" s="19" t="s">
        <v>1360</v>
      </c>
      <c r="AS353" s="19" t="s">
        <v>26</v>
      </c>
      <c r="AT353" s="19" t="str">
        <f t="shared" si="139"/>
        <v>AGA</v>
      </c>
      <c r="AU353" s="19" t="s">
        <v>1380</v>
      </c>
      <c r="AV353" s="19"/>
      <c r="AW353" s="19"/>
      <c r="AX353" s="19"/>
      <c r="AY353" s="19"/>
      <c r="AZ353" s="19"/>
      <c r="BA353" s="19" t="str">
        <f t="shared" ca="1" si="140"/>
        <v>A</v>
      </c>
      <c r="BB353" s="19" t="str">
        <f t="shared" ca="1" si="141"/>
        <v>A</v>
      </c>
      <c r="BC353" s="19" t="str">
        <f t="shared" ca="1" si="142"/>
        <v>C</v>
      </c>
      <c r="BD353" s="19" t="str">
        <f t="shared" ca="1" si="143"/>
        <v>AAC</v>
      </c>
      <c r="BE353" s="19" t="str">
        <f t="shared" ca="1" si="144"/>
        <v>N</v>
      </c>
      <c r="BF353" s="19"/>
      <c r="BG353" s="19"/>
      <c r="BH353" s="19"/>
      <c r="BI353" s="19"/>
      <c r="BJ353" s="19"/>
    </row>
    <row r="354" spans="1:62" x14ac:dyDescent="0.15">
      <c r="A354" s="19">
        <v>343</v>
      </c>
      <c r="B354" s="19">
        <v>-1.3953449999988266</v>
      </c>
      <c r="C354" s="19">
        <v>1.092077500015165</v>
      </c>
      <c r="D354" s="19">
        <v>3.0863524999951153</v>
      </c>
      <c r="E354" s="19">
        <v>4.6612679999999997</v>
      </c>
      <c r="F354" s="19">
        <f ca="1">'result(Ti-Al)'!AK366</f>
        <v>-5.424918935666323E-3</v>
      </c>
      <c r="G354" s="19"/>
      <c r="H354" s="19"/>
      <c r="I354" s="19"/>
      <c r="J354" s="19"/>
      <c r="K354" s="19"/>
      <c r="L354" s="19">
        <v>343</v>
      </c>
      <c r="M354" s="19" t="str">
        <f t="shared" si="124"/>
        <v>A</v>
      </c>
      <c r="N354" s="19" t="str">
        <f t="shared" si="125"/>
        <v>G</v>
      </c>
      <c r="O354" s="19" t="str">
        <f t="shared" si="126"/>
        <v>A</v>
      </c>
      <c r="P354" s="19" t="str">
        <f t="shared" si="127"/>
        <v>AGA</v>
      </c>
      <c r="Q354" s="19" t="str">
        <f t="shared" si="128"/>
        <v>R</v>
      </c>
      <c r="R354" s="19"/>
      <c r="S354" s="19"/>
      <c r="T354" s="19"/>
      <c r="U354" s="19"/>
      <c r="V354" s="19"/>
      <c r="W354" s="19" t="str">
        <f t="shared" si="129"/>
        <v>A</v>
      </c>
      <c r="X354" s="19" t="str">
        <f t="shared" si="130"/>
        <v>A</v>
      </c>
      <c r="Y354" s="19" t="str">
        <f t="shared" si="131"/>
        <v>C</v>
      </c>
      <c r="Z354" s="19" t="str">
        <f t="shared" si="132"/>
        <v>AAC</v>
      </c>
      <c r="AA354" s="19" t="str">
        <f t="shared" si="133"/>
        <v>N</v>
      </c>
      <c r="AB354" s="19"/>
      <c r="AC354" s="19"/>
      <c r="AD354" s="19"/>
      <c r="AE354" s="19"/>
      <c r="AF354" s="19"/>
      <c r="AG354" s="19" t="str">
        <f t="shared" si="134"/>
        <v>C</v>
      </c>
      <c r="AH354" s="19" t="str">
        <f t="shared" si="135"/>
        <v>C</v>
      </c>
      <c r="AI354" s="19" t="str">
        <f t="shared" si="136"/>
        <v>C</v>
      </c>
      <c r="AJ354" s="19" t="str">
        <f t="shared" si="137"/>
        <v>CCC</v>
      </c>
      <c r="AK354" s="19" t="str">
        <f t="shared" si="138"/>
        <v>P</v>
      </c>
      <c r="AL354" s="19"/>
      <c r="AM354" s="19"/>
      <c r="AN354" s="19"/>
      <c r="AO354" s="19"/>
      <c r="AP354" s="19"/>
      <c r="AQ354" s="19" t="s">
        <v>26</v>
      </c>
      <c r="AR354" s="19" t="s">
        <v>26</v>
      </c>
      <c r="AS354" s="19" t="s">
        <v>26</v>
      </c>
      <c r="AT354" s="19" t="str">
        <f t="shared" si="139"/>
        <v>AAA</v>
      </c>
      <c r="AU354" s="19" t="s">
        <v>1378</v>
      </c>
      <c r="AV354" s="19"/>
      <c r="AW354" s="19"/>
      <c r="AX354" s="19"/>
      <c r="AY354" s="19"/>
      <c r="AZ354" s="19"/>
      <c r="BA354" s="19" t="str">
        <f t="shared" ca="1" si="140"/>
        <v>A</v>
      </c>
      <c r="BB354" s="19" t="str">
        <f t="shared" ca="1" si="141"/>
        <v>G</v>
      </c>
      <c r="BC354" s="19" t="str">
        <f t="shared" ca="1" si="142"/>
        <v>A</v>
      </c>
      <c r="BD354" s="19" t="str">
        <f t="shared" ca="1" si="143"/>
        <v>AGA</v>
      </c>
      <c r="BE354" s="19" t="str">
        <f t="shared" ca="1" si="144"/>
        <v>R</v>
      </c>
      <c r="BF354" s="19"/>
      <c r="BG354" s="19"/>
      <c r="BH354" s="19"/>
      <c r="BI354" s="19"/>
      <c r="BJ354" s="19"/>
    </row>
    <row r="355" spans="1:62" x14ac:dyDescent="0.15">
      <c r="A355" s="19">
        <v>344</v>
      </c>
      <c r="B355" s="19">
        <v>-2.8363449999986301</v>
      </c>
      <c r="C355" s="19">
        <v>-1.2439224999845067</v>
      </c>
      <c r="D355" s="19">
        <v>5.0013524999954484</v>
      </c>
      <c r="E355" s="19">
        <v>3.8802680000000001</v>
      </c>
      <c r="F355" s="19">
        <f ca="1">'result(Ti-Al)'!AK367</f>
        <v>2.7140020416276647</v>
      </c>
      <c r="G355" s="19"/>
      <c r="H355" s="19"/>
      <c r="I355" s="19"/>
      <c r="J355" s="19"/>
      <c r="K355" s="19"/>
      <c r="L355" s="19">
        <v>344</v>
      </c>
      <c r="M355" s="19" t="str">
        <f t="shared" si="124"/>
        <v>A</v>
      </c>
      <c r="N355" s="19" t="str">
        <f t="shared" si="125"/>
        <v>G</v>
      </c>
      <c r="O355" s="19" t="str">
        <f t="shared" si="126"/>
        <v>A</v>
      </c>
      <c r="P355" s="19" t="str">
        <f t="shared" si="127"/>
        <v>AGA</v>
      </c>
      <c r="Q355" s="19" t="str">
        <f t="shared" si="128"/>
        <v>R</v>
      </c>
      <c r="R355" s="19"/>
      <c r="S355" s="19"/>
      <c r="T355" s="19"/>
      <c r="U355" s="19"/>
      <c r="V355" s="19"/>
      <c r="W355" s="19" t="str">
        <f t="shared" si="129"/>
        <v>A</v>
      </c>
      <c r="X355" s="19" t="str">
        <f t="shared" si="130"/>
        <v>G</v>
      </c>
      <c r="Y355" s="19" t="str">
        <f t="shared" si="131"/>
        <v>A</v>
      </c>
      <c r="Z355" s="19" t="str">
        <f t="shared" si="132"/>
        <v>AGA</v>
      </c>
      <c r="AA355" s="19" t="str">
        <f t="shared" si="133"/>
        <v>R</v>
      </c>
      <c r="AB355" s="19"/>
      <c r="AC355" s="19"/>
      <c r="AD355" s="19"/>
      <c r="AE355" s="19"/>
      <c r="AF355" s="19"/>
      <c r="AG355" s="19" t="str">
        <f t="shared" si="134"/>
        <v>C</v>
      </c>
      <c r="AH355" s="19" t="str">
        <f t="shared" si="135"/>
        <v>C</v>
      </c>
      <c r="AI355" s="19" t="str">
        <f t="shared" si="136"/>
        <v>T</v>
      </c>
      <c r="AJ355" s="19" t="str">
        <f t="shared" si="137"/>
        <v>CCT</v>
      </c>
      <c r="AK355" s="19" t="str">
        <f t="shared" si="138"/>
        <v>P</v>
      </c>
      <c r="AL355" s="19"/>
      <c r="AM355" s="19"/>
      <c r="AN355" s="19"/>
      <c r="AO355" s="19"/>
      <c r="AP355" s="19"/>
      <c r="AQ355" s="19" t="s">
        <v>26</v>
      </c>
      <c r="AR355" s="19" t="s">
        <v>1360</v>
      </c>
      <c r="AS355" s="19" t="s">
        <v>26</v>
      </c>
      <c r="AT355" s="19" t="str">
        <f t="shared" si="139"/>
        <v>AGA</v>
      </c>
      <c r="AU355" s="19" t="s">
        <v>1380</v>
      </c>
      <c r="AV355" s="19"/>
      <c r="AW355" s="19"/>
      <c r="AX355" s="19"/>
      <c r="AY355" s="19"/>
      <c r="AZ355" s="19"/>
      <c r="BA355" s="19" t="str">
        <f t="shared" ca="1" si="140"/>
        <v>A</v>
      </c>
      <c r="BB355" s="19" t="str">
        <f t="shared" ca="1" si="141"/>
        <v>C</v>
      </c>
      <c r="BC355" s="19" t="str">
        <f t="shared" ca="1" si="142"/>
        <v>C</v>
      </c>
      <c r="BD355" s="19" t="str">
        <f t="shared" ca="1" si="143"/>
        <v>ACC</v>
      </c>
      <c r="BE355" s="19" t="str">
        <f t="shared" ca="1" si="144"/>
        <v>T</v>
      </c>
      <c r="BF355" s="19"/>
      <c r="BG355" s="19"/>
      <c r="BH355" s="19"/>
      <c r="BI355" s="19"/>
      <c r="BJ355" s="19"/>
    </row>
    <row r="356" spans="1:62" x14ac:dyDescent="0.15">
      <c r="A356" s="19">
        <v>345</v>
      </c>
      <c r="B356" s="19">
        <v>4.3206550000007837</v>
      </c>
      <c r="C356" s="19">
        <v>7.7350775000155636</v>
      </c>
      <c r="D356" s="19">
        <v>4.5543524999978047</v>
      </c>
      <c r="E356" s="19">
        <v>0.384268</v>
      </c>
      <c r="F356" s="19">
        <f ca="1">'result(Ti-Al)'!AK368</f>
        <v>8.5907515716678837</v>
      </c>
      <c r="G356" s="19"/>
      <c r="H356" s="19"/>
      <c r="I356" s="19"/>
      <c r="J356" s="19"/>
      <c r="K356" s="19"/>
      <c r="L356" s="19">
        <v>345</v>
      </c>
      <c r="M356" s="19" t="str">
        <f t="shared" si="124"/>
        <v>C</v>
      </c>
      <c r="N356" s="19" t="str">
        <f t="shared" si="125"/>
        <v>C</v>
      </c>
      <c r="O356" s="19" t="str">
        <f t="shared" si="126"/>
        <v>T</v>
      </c>
      <c r="P356" s="19" t="str">
        <f t="shared" si="127"/>
        <v>CCT</v>
      </c>
      <c r="Q356" s="19" t="str">
        <f t="shared" si="128"/>
        <v>P</v>
      </c>
      <c r="R356" s="19"/>
      <c r="S356" s="19"/>
      <c r="T356" s="19"/>
      <c r="U356" s="19"/>
      <c r="V356" s="19"/>
      <c r="W356" s="19" t="str">
        <f t="shared" si="129"/>
        <v>T</v>
      </c>
      <c r="X356" s="19" t="str">
        <f t="shared" si="130"/>
        <v>T</v>
      </c>
      <c r="Y356" s="19" t="str">
        <f t="shared" si="131"/>
        <v>T</v>
      </c>
      <c r="Z356" s="19" t="str">
        <f t="shared" si="132"/>
        <v>TTT</v>
      </c>
      <c r="AA356" s="19" t="str">
        <f t="shared" si="133"/>
        <v>F</v>
      </c>
      <c r="AB356" s="19"/>
      <c r="AC356" s="19"/>
      <c r="AD356" s="19"/>
      <c r="AE356" s="19"/>
      <c r="AF356" s="19"/>
      <c r="AG356" s="19" t="str">
        <f t="shared" si="134"/>
        <v>C</v>
      </c>
      <c r="AH356" s="19" t="str">
        <f t="shared" si="135"/>
        <v>C</v>
      </c>
      <c r="AI356" s="19" t="str">
        <f t="shared" si="136"/>
        <v>T</v>
      </c>
      <c r="AJ356" s="19" t="str">
        <f t="shared" si="137"/>
        <v>CCT</v>
      </c>
      <c r="AK356" s="19" t="str">
        <f t="shared" si="138"/>
        <v>P</v>
      </c>
      <c r="AL356" s="19"/>
      <c r="AM356" s="19"/>
      <c r="AN356" s="19"/>
      <c r="AO356" s="19"/>
      <c r="AP356" s="19"/>
      <c r="AQ356" s="19" t="s">
        <v>26</v>
      </c>
      <c r="AR356" s="19" t="s">
        <v>1360</v>
      </c>
      <c r="AS356" s="19" t="s">
        <v>26</v>
      </c>
      <c r="AT356" s="19" t="str">
        <f t="shared" si="139"/>
        <v>AGA</v>
      </c>
      <c r="AU356" s="19" t="s">
        <v>1380</v>
      </c>
      <c r="AV356" s="19"/>
      <c r="AW356" s="19"/>
      <c r="AX356" s="19"/>
      <c r="AY356" s="19"/>
      <c r="AZ356" s="19"/>
      <c r="BA356" s="19" t="str">
        <f t="shared" ca="1" si="140"/>
        <v>T</v>
      </c>
      <c r="BB356" s="19" t="str">
        <f t="shared" ca="1" si="141"/>
        <v>T</v>
      </c>
      <c r="BC356" s="19" t="str">
        <f t="shared" ca="1" si="142"/>
        <v>T</v>
      </c>
      <c r="BD356" s="19" t="str">
        <f t="shared" ca="1" si="143"/>
        <v>TTT</v>
      </c>
      <c r="BE356" s="19" t="str">
        <f t="shared" ca="1" si="144"/>
        <v>F</v>
      </c>
      <c r="BF356" s="19"/>
      <c r="BG356" s="19"/>
      <c r="BH356" s="19"/>
      <c r="BI356" s="19"/>
      <c r="BJ356" s="19"/>
    </row>
    <row r="357" spans="1:62" x14ac:dyDescent="0.15">
      <c r="A357" s="19">
        <v>346</v>
      </c>
      <c r="B357" s="19">
        <v>4.8256550000012055</v>
      </c>
      <c r="C357" s="19">
        <v>6.0740775000134306</v>
      </c>
      <c r="D357" s="19">
        <v>3.54135249999743</v>
      </c>
      <c r="E357" s="19">
        <v>2.292268</v>
      </c>
      <c r="F357" s="19">
        <f ca="1">'result(Ti-Al)'!AK369</f>
        <v>0.72637336361424509</v>
      </c>
      <c r="G357" s="19"/>
      <c r="H357" s="19"/>
      <c r="I357" s="19"/>
      <c r="J357" s="19"/>
      <c r="K357" s="19"/>
      <c r="L357" s="19">
        <v>346</v>
      </c>
      <c r="M357" s="19" t="str">
        <f t="shared" si="124"/>
        <v>C</v>
      </c>
      <c r="N357" s="19" t="str">
        <f t="shared" si="125"/>
        <v>C</v>
      </c>
      <c r="O357" s="19" t="str">
        <f t="shared" si="126"/>
        <v>T</v>
      </c>
      <c r="P357" s="19" t="str">
        <f t="shared" si="127"/>
        <v>CCT</v>
      </c>
      <c r="Q357" s="19" t="str">
        <f t="shared" si="128"/>
        <v>P</v>
      </c>
      <c r="R357" s="19"/>
      <c r="S357" s="19"/>
      <c r="T357" s="19"/>
      <c r="U357" s="19"/>
      <c r="V357" s="19"/>
      <c r="W357" s="19" t="str">
        <f t="shared" si="129"/>
        <v>T</v>
      </c>
      <c r="X357" s="19" t="str">
        <f t="shared" si="130"/>
        <v>T</v>
      </c>
      <c r="Y357" s="19" t="str">
        <f t="shared" si="131"/>
        <v>T</v>
      </c>
      <c r="Z357" s="19" t="str">
        <f t="shared" si="132"/>
        <v>TTT</v>
      </c>
      <c r="AA357" s="19" t="str">
        <f t="shared" si="133"/>
        <v>F</v>
      </c>
      <c r="AB357" s="19"/>
      <c r="AC357" s="19"/>
      <c r="AD357" s="19"/>
      <c r="AE357" s="19"/>
      <c r="AF357" s="19"/>
      <c r="AG357" s="19" t="str">
        <f t="shared" si="134"/>
        <v>C</v>
      </c>
      <c r="AH357" s="19" t="str">
        <f t="shared" si="135"/>
        <v>C</v>
      </c>
      <c r="AI357" s="19" t="str">
        <f t="shared" si="136"/>
        <v>T</v>
      </c>
      <c r="AJ357" s="19" t="str">
        <f t="shared" si="137"/>
        <v>CCT</v>
      </c>
      <c r="AK357" s="19" t="str">
        <f t="shared" si="138"/>
        <v>P</v>
      </c>
      <c r="AL357" s="19"/>
      <c r="AM357" s="19"/>
      <c r="AN357" s="19"/>
      <c r="AO357" s="19"/>
      <c r="AP357" s="19"/>
      <c r="AQ357" s="19" t="s">
        <v>26</v>
      </c>
      <c r="AR357" s="19" t="s">
        <v>1360</v>
      </c>
      <c r="AS357" s="19" t="s">
        <v>26</v>
      </c>
      <c r="AT357" s="19" t="str">
        <f t="shared" si="139"/>
        <v>AGA</v>
      </c>
      <c r="AU357" s="19" t="s">
        <v>1380</v>
      </c>
      <c r="AV357" s="19"/>
      <c r="AW357" s="19"/>
      <c r="AX357" s="19"/>
      <c r="AY357" s="19"/>
      <c r="AZ357" s="19"/>
      <c r="BA357" s="19" t="str">
        <f t="shared" ca="1" si="140"/>
        <v>A</v>
      </c>
      <c r="BB357" s="19" t="str">
        <f t="shared" ca="1" si="141"/>
        <v>A</v>
      </c>
      <c r="BC357" s="19" t="str">
        <f t="shared" ca="1" si="142"/>
        <v>A</v>
      </c>
      <c r="BD357" s="19" t="str">
        <f t="shared" ca="1" si="143"/>
        <v>AAA</v>
      </c>
      <c r="BE357" s="19" t="str">
        <f t="shared" ca="1" si="144"/>
        <v>K</v>
      </c>
      <c r="BF357" s="19"/>
      <c r="BG357" s="19"/>
      <c r="BH357" s="19"/>
      <c r="BI357" s="19"/>
      <c r="BJ357" s="19"/>
    </row>
    <row r="358" spans="1:62" x14ac:dyDescent="0.15">
      <c r="A358" s="19">
        <v>347</v>
      </c>
      <c r="B358" s="19">
        <v>0.9766549999987717</v>
      </c>
      <c r="C358" s="19">
        <v>3.5470775000163712</v>
      </c>
      <c r="D358" s="19">
        <v>3.8103524999968386</v>
      </c>
      <c r="E358" s="19">
        <v>3.2652679999999998</v>
      </c>
      <c r="F358" s="19">
        <f ca="1">'result(Ti-Al)'!AK370</f>
        <v>1.2827683295589669</v>
      </c>
      <c r="G358" s="19"/>
      <c r="H358" s="19"/>
      <c r="I358" s="19"/>
      <c r="J358" s="19"/>
      <c r="K358" s="19"/>
      <c r="L358" s="19">
        <v>347</v>
      </c>
      <c r="M358" s="19" t="str">
        <f t="shared" si="124"/>
        <v>A</v>
      </c>
      <c r="N358" s="19" t="str">
        <f t="shared" si="125"/>
        <v>A</v>
      </c>
      <c r="O358" s="19" t="str">
        <f t="shared" si="126"/>
        <v>A</v>
      </c>
      <c r="P358" s="19" t="str">
        <f t="shared" si="127"/>
        <v>AAA</v>
      </c>
      <c r="Q358" s="19" t="str">
        <f t="shared" si="128"/>
        <v>K</v>
      </c>
      <c r="R358" s="19"/>
      <c r="S358" s="19"/>
      <c r="T358" s="19"/>
      <c r="U358" s="19"/>
      <c r="V358" s="19"/>
      <c r="W358" s="19" t="str">
        <f t="shared" si="129"/>
        <v>C</v>
      </c>
      <c r="X358" s="19" t="str">
        <f t="shared" si="130"/>
        <v>C</v>
      </c>
      <c r="Y358" s="19" t="str">
        <f t="shared" si="131"/>
        <v>T</v>
      </c>
      <c r="Z358" s="19" t="str">
        <f t="shared" si="132"/>
        <v>CCT</v>
      </c>
      <c r="AA358" s="19" t="str">
        <f t="shared" si="133"/>
        <v>P</v>
      </c>
      <c r="AB358" s="19"/>
      <c r="AC358" s="19"/>
      <c r="AD358" s="19"/>
      <c r="AE358" s="19"/>
      <c r="AF358" s="19"/>
      <c r="AG358" s="19" t="str">
        <f t="shared" si="134"/>
        <v>C</v>
      </c>
      <c r="AH358" s="19" t="str">
        <f t="shared" si="135"/>
        <v>C</v>
      </c>
      <c r="AI358" s="19" t="str">
        <f t="shared" si="136"/>
        <v>T</v>
      </c>
      <c r="AJ358" s="19" t="str">
        <f t="shared" si="137"/>
        <v>CCT</v>
      </c>
      <c r="AK358" s="19" t="str">
        <f t="shared" si="138"/>
        <v>P</v>
      </c>
      <c r="AL358" s="19"/>
      <c r="AM358" s="19"/>
      <c r="AN358" s="19"/>
      <c r="AO358" s="19"/>
      <c r="AP358" s="19"/>
      <c r="AQ358" s="19" t="s">
        <v>26</v>
      </c>
      <c r="AR358" s="19" t="s">
        <v>1360</v>
      </c>
      <c r="AS358" s="19" t="s">
        <v>26</v>
      </c>
      <c r="AT358" s="19" t="str">
        <f t="shared" si="139"/>
        <v>AGA</v>
      </c>
      <c r="AU358" s="19" t="s">
        <v>1380</v>
      </c>
      <c r="AV358" s="19"/>
      <c r="AW358" s="19"/>
      <c r="AX358" s="19"/>
      <c r="AY358" s="19"/>
      <c r="AZ358" s="19"/>
      <c r="BA358" s="19" t="str">
        <f t="shared" ca="1" si="140"/>
        <v>A</v>
      </c>
      <c r="BB358" s="19" t="str">
        <f t="shared" ca="1" si="141"/>
        <v>A</v>
      </c>
      <c r="BC358" s="19" t="str">
        <f t="shared" ca="1" si="142"/>
        <v>C</v>
      </c>
      <c r="BD358" s="19" t="str">
        <f t="shared" ca="1" si="143"/>
        <v>AAC</v>
      </c>
      <c r="BE358" s="19" t="str">
        <f t="shared" ca="1" si="144"/>
        <v>N</v>
      </c>
      <c r="BF358" s="19"/>
      <c r="BG358" s="19"/>
      <c r="BH358" s="19"/>
      <c r="BI358" s="19"/>
      <c r="BJ358" s="19"/>
    </row>
    <row r="359" spans="1:62" x14ac:dyDescent="0.15">
      <c r="A359" s="19">
        <v>348</v>
      </c>
      <c r="B359" s="19">
        <v>6.4836550000002546</v>
      </c>
      <c r="C359" s="19">
        <v>0.51807750001486852</v>
      </c>
      <c r="D359" s="19">
        <v>6.0463524999967433</v>
      </c>
      <c r="E359" s="19">
        <v>3.4762680000000001</v>
      </c>
      <c r="F359" s="19">
        <f ca="1">'result(Ti-Al)'!AK371</f>
        <v>6.920971531517595</v>
      </c>
      <c r="G359" s="19"/>
      <c r="H359" s="19"/>
      <c r="I359" s="19"/>
      <c r="J359" s="19"/>
      <c r="K359" s="19"/>
      <c r="L359" s="19">
        <v>348</v>
      </c>
      <c r="M359" s="19" t="str">
        <f t="shared" si="124"/>
        <v>T</v>
      </c>
      <c r="N359" s="19" t="str">
        <f t="shared" si="125"/>
        <v>T</v>
      </c>
      <c r="O359" s="19" t="str">
        <f t="shared" si="126"/>
        <v>T</v>
      </c>
      <c r="P359" s="19" t="str">
        <f t="shared" si="127"/>
        <v>TTT</v>
      </c>
      <c r="Q359" s="19" t="str">
        <f t="shared" si="128"/>
        <v>F</v>
      </c>
      <c r="R359" s="19"/>
      <c r="S359" s="19"/>
      <c r="T359" s="19"/>
      <c r="U359" s="19"/>
      <c r="V359" s="19"/>
      <c r="W359" s="19" t="str">
        <f t="shared" si="129"/>
        <v>A</v>
      </c>
      <c r="X359" s="19" t="str">
        <f t="shared" si="130"/>
        <v>A</v>
      </c>
      <c r="Y359" s="19" t="str">
        <f t="shared" si="131"/>
        <v>A</v>
      </c>
      <c r="Z359" s="19" t="str">
        <f t="shared" si="132"/>
        <v>AAA</v>
      </c>
      <c r="AA359" s="19" t="str">
        <f t="shared" si="133"/>
        <v>K</v>
      </c>
      <c r="AB359" s="19"/>
      <c r="AC359" s="19"/>
      <c r="AD359" s="19"/>
      <c r="AE359" s="19"/>
      <c r="AF359" s="19"/>
      <c r="AG359" s="19" t="str">
        <f t="shared" si="134"/>
        <v>T</v>
      </c>
      <c r="AH359" s="19" t="str">
        <f t="shared" si="135"/>
        <v>T</v>
      </c>
      <c r="AI359" s="19" t="str">
        <f t="shared" si="136"/>
        <v>T</v>
      </c>
      <c r="AJ359" s="19" t="str">
        <f t="shared" si="137"/>
        <v>TTT</v>
      </c>
      <c r="AK359" s="19" t="str">
        <f t="shared" si="138"/>
        <v>F</v>
      </c>
      <c r="AL359" s="19"/>
      <c r="AM359" s="19"/>
      <c r="AN359" s="19"/>
      <c r="AO359" s="19"/>
      <c r="AP359" s="19"/>
      <c r="AQ359" s="19" t="s">
        <v>26</v>
      </c>
      <c r="AR359" s="19" t="s">
        <v>26</v>
      </c>
      <c r="AS359" s="19" t="s">
        <v>1358</v>
      </c>
      <c r="AT359" s="19" t="str">
        <f t="shared" si="139"/>
        <v>AAC</v>
      </c>
      <c r="AU359" s="19" t="s">
        <v>1382</v>
      </c>
      <c r="AV359" s="19"/>
      <c r="AW359" s="19"/>
      <c r="AX359" s="19"/>
      <c r="AY359" s="19"/>
      <c r="AZ359" s="19"/>
      <c r="BA359" s="19" t="str">
        <f t="shared" ca="1" si="140"/>
        <v>T</v>
      </c>
      <c r="BB359" s="19" t="str">
        <f t="shared" ca="1" si="141"/>
        <v>T</v>
      </c>
      <c r="BC359" s="19" t="str">
        <f t="shared" ca="1" si="142"/>
        <v>T</v>
      </c>
      <c r="BD359" s="19" t="str">
        <f t="shared" ca="1" si="143"/>
        <v>TTT</v>
      </c>
      <c r="BE359" s="19" t="str">
        <f t="shared" ca="1" si="144"/>
        <v>F</v>
      </c>
      <c r="BF359" s="19"/>
      <c r="BG359" s="19"/>
      <c r="BH359" s="19"/>
      <c r="BI359" s="19"/>
      <c r="BJ359" s="19"/>
    </row>
    <row r="360" spans="1:62" x14ac:dyDescent="0.15">
      <c r="A360" s="19">
        <v>349</v>
      </c>
      <c r="B360" s="19">
        <v>3.5706550000007553</v>
      </c>
      <c r="C360" s="19">
        <v>-1.2309224999853541</v>
      </c>
      <c r="D360" s="19">
        <v>6.878352499995799</v>
      </c>
      <c r="E360" s="19">
        <v>3.614268</v>
      </c>
      <c r="F360" s="19">
        <f ca="1">'result(Ti-Al)'!AK372</f>
        <v>3.7102240857467961</v>
      </c>
      <c r="G360" s="19"/>
      <c r="H360" s="19"/>
      <c r="I360" s="19"/>
      <c r="J360" s="19"/>
      <c r="K360" s="19"/>
      <c r="L360" s="19">
        <v>349</v>
      </c>
      <c r="M360" s="19" t="str">
        <f t="shared" si="124"/>
        <v>C</v>
      </c>
      <c r="N360" s="19" t="str">
        <f t="shared" si="125"/>
        <v>C</v>
      </c>
      <c r="O360" s="19" t="str">
        <f t="shared" si="126"/>
        <v>T</v>
      </c>
      <c r="P360" s="19" t="str">
        <f t="shared" si="127"/>
        <v>CCT</v>
      </c>
      <c r="Q360" s="19" t="str">
        <f t="shared" si="128"/>
        <v>P</v>
      </c>
      <c r="R360" s="19"/>
      <c r="S360" s="19"/>
      <c r="T360" s="19"/>
      <c r="U360" s="19"/>
      <c r="V360" s="19"/>
      <c r="W360" s="19" t="str">
        <f t="shared" si="129"/>
        <v>A</v>
      </c>
      <c r="X360" s="19" t="str">
        <f t="shared" si="130"/>
        <v>G</v>
      </c>
      <c r="Y360" s="19" t="str">
        <f t="shared" si="131"/>
        <v>A</v>
      </c>
      <c r="Z360" s="19" t="str">
        <f t="shared" si="132"/>
        <v>AGA</v>
      </c>
      <c r="AA360" s="19" t="str">
        <f t="shared" si="133"/>
        <v>R</v>
      </c>
      <c r="AB360" s="19"/>
      <c r="AC360" s="19"/>
      <c r="AD360" s="19"/>
      <c r="AE360" s="19"/>
      <c r="AF360" s="19"/>
      <c r="AG360" s="19" t="str">
        <f t="shared" si="134"/>
        <v>T</v>
      </c>
      <c r="AH360" s="19" t="str">
        <f t="shared" si="135"/>
        <v>T</v>
      </c>
      <c r="AI360" s="19" t="str">
        <f t="shared" si="136"/>
        <v>T</v>
      </c>
      <c r="AJ360" s="19" t="str">
        <f t="shared" si="137"/>
        <v>TTT</v>
      </c>
      <c r="AK360" s="19" t="str">
        <f t="shared" si="138"/>
        <v>F</v>
      </c>
      <c r="AL360" s="19"/>
      <c r="AM360" s="19"/>
      <c r="AN360" s="19"/>
      <c r="AO360" s="19"/>
      <c r="AP360" s="19"/>
      <c r="AQ360" s="19" t="s">
        <v>26</v>
      </c>
      <c r="AR360" s="19" t="s">
        <v>1360</v>
      </c>
      <c r="AS360" s="19" t="s">
        <v>26</v>
      </c>
      <c r="AT360" s="19" t="str">
        <f t="shared" si="139"/>
        <v>AGA</v>
      </c>
      <c r="AU360" s="19" t="s">
        <v>1380</v>
      </c>
      <c r="AV360" s="19"/>
      <c r="AW360" s="19"/>
      <c r="AX360" s="19"/>
      <c r="AY360" s="19"/>
      <c r="AZ360" s="19"/>
      <c r="BA360" s="19" t="str">
        <f t="shared" ca="1" si="140"/>
        <v>C</v>
      </c>
      <c r="BB360" s="19" t="str">
        <f t="shared" ca="1" si="141"/>
        <v>C</v>
      </c>
      <c r="BC360" s="19" t="str">
        <f t="shared" ca="1" si="142"/>
        <v>T</v>
      </c>
      <c r="BD360" s="19" t="str">
        <f t="shared" ca="1" si="143"/>
        <v>CCT</v>
      </c>
      <c r="BE360" s="19" t="str">
        <f t="shared" ca="1" si="144"/>
        <v>P</v>
      </c>
      <c r="BF360" s="19"/>
      <c r="BG360" s="19"/>
      <c r="BH360" s="19"/>
      <c r="BI360" s="19"/>
      <c r="BJ360" s="19"/>
    </row>
    <row r="361" spans="1:62" x14ac:dyDescent="0.15">
      <c r="A361" s="19">
        <v>350</v>
      </c>
      <c r="B361" s="19">
        <v>3.8236550000014802</v>
      </c>
      <c r="C361" s="19">
        <v>2.187077500014567</v>
      </c>
      <c r="D361" s="19">
        <v>3.0403524999975673</v>
      </c>
      <c r="E361" s="19">
        <v>3.7062680000000001</v>
      </c>
      <c r="F361" s="19">
        <f ca="1">'result(Ti-Al)'!AK373</f>
        <v>-0.7774552443481304</v>
      </c>
      <c r="G361" s="19"/>
      <c r="H361" s="19"/>
      <c r="I361" s="19"/>
      <c r="J361" s="19"/>
      <c r="K361" s="19"/>
      <c r="L361" s="19">
        <v>350</v>
      </c>
      <c r="M361" s="19" t="str">
        <f t="shared" si="124"/>
        <v>C</v>
      </c>
      <c r="N361" s="19" t="str">
        <f t="shared" si="125"/>
        <v>C</v>
      </c>
      <c r="O361" s="19" t="str">
        <f t="shared" si="126"/>
        <v>T</v>
      </c>
      <c r="P361" s="19" t="str">
        <f t="shared" si="127"/>
        <v>CCT</v>
      </c>
      <c r="Q361" s="19" t="str">
        <f t="shared" si="128"/>
        <v>P</v>
      </c>
      <c r="R361" s="19"/>
      <c r="S361" s="19"/>
      <c r="T361" s="19"/>
      <c r="U361" s="19"/>
      <c r="V361" s="19"/>
      <c r="W361" s="19" t="str">
        <f t="shared" si="129"/>
        <v>A</v>
      </c>
      <c r="X361" s="19" t="str">
        <f t="shared" si="130"/>
        <v>C</v>
      </c>
      <c r="Y361" s="19" t="str">
        <f t="shared" si="131"/>
        <v>C</v>
      </c>
      <c r="Z361" s="19" t="str">
        <f t="shared" si="132"/>
        <v>ACC</v>
      </c>
      <c r="AA361" s="19" t="str">
        <f t="shared" si="133"/>
        <v>T</v>
      </c>
      <c r="AB361" s="19"/>
      <c r="AC361" s="19"/>
      <c r="AD361" s="19"/>
      <c r="AE361" s="19"/>
      <c r="AF361" s="19"/>
      <c r="AG361" s="19" t="str">
        <f t="shared" si="134"/>
        <v>C</v>
      </c>
      <c r="AH361" s="19" t="str">
        <f t="shared" si="135"/>
        <v>C</v>
      </c>
      <c r="AI361" s="19" t="str">
        <f t="shared" si="136"/>
        <v>C</v>
      </c>
      <c r="AJ361" s="19" t="str">
        <f t="shared" si="137"/>
        <v>CCC</v>
      </c>
      <c r="AK361" s="19" t="str">
        <f t="shared" si="138"/>
        <v>P</v>
      </c>
      <c r="AL361" s="19"/>
      <c r="AM361" s="19"/>
      <c r="AN361" s="19"/>
      <c r="AO361" s="19"/>
      <c r="AP361" s="19"/>
      <c r="AQ361" s="19" t="s">
        <v>26</v>
      </c>
      <c r="AR361" s="19" t="s">
        <v>1360</v>
      </c>
      <c r="AS361" s="19" t="s">
        <v>26</v>
      </c>
      <c r="AT361" s="19" t="str">
        <f t="shared" si="139"/>
        <v>AGA</v>
      </c>
      <c r="AU361" s="19" t="s">
        <v>1380</v>
      </c>
      <c r="AV361" s="19"/>
      <c r="AW361" s="19"/>
      <c r="AX361" s="19"/>
      <c r="AY361" s="19"/>
      <c r="AZ361" s="19"/>
      <c r="BA361" s="19" t="str">
        <f t="shared" ca="1" si="140"/>
        <v>A</v>
      </c>
      <c r="BB361" s="19" t="str">
        <f t="shared" ca="1" si="141"/>
        <v>G</v>
      </c>
      <c r="BC361" s="19" t="str">
        <f t="shared" ca="1" si="142"/>
        <v>A</v>
      </c>
      <c r="BD361" s="19" t="str">
        <f t="shared" ca="1" si="143"/>
        <v>AGA</v>
      </c>
      <c r="BE361" s="19" t="str">
        <f t="shared" ca="1" si="144"/>
        <v>R</v>
      </c>
      <c r="BF361" s="19"/>
      <c r="BG361" s="19"/>
      <c r="BH361" s="19"/>
      <c r="BI361" s="19"/>
      <c r="BJ361" s="19"/>
    </row>
    <row r="362" spans="1:62" x14ac:dyDescent="0.15">
      <c r="A362" s="19">
        <v>351</v>
      </c>
      <c r="B362" s="19">
        <v>3.9106549999985418</v>
      </c>
      <c r="C362" s="19">
        <v>4.5220775000167635</v>
      </c>
      <c r="D362" s="19">
        <v>3.3213524999951005</v>
      </c>
      <c r="E362" s="19">
        <v>-2.45973</v>
      </c>
      <c r="F362" s="19">
        <f ca="1">'result(Ti-Al)'!AK374</f>
        <v>1.1295930064863933</v>
      </c>
      <c r="G362" s="19"/>
      <c r="H362" s="19"/>
      <c r="I362" s="19"/>
      <c r="J362" s="19"/>
      <c r="K362" s="19"/>
      <c r="L362" s="19">
        <v>351</v>
      </c>
      <c r="M362" s="19" t="str">
        <f t="shared" si="124"/>
        <v>C</v>
      </c>
      <c r="N362" s="19" t="str">
        <f t="shared" si="125"/>
        <v>C</v>
      </c>
      <c r="O362" s="19" t="str">
        <f t="shared" si="126"/>
        <v>T</v>
      </c>
      <c r="P362" s="19" t="str">
        <f t="shared" si="127"/>
        <v>CCT</v>
      </c>
      <c r="Q362" s="19" t="str">
        <f t="shared" si="128"/>
        <v>P</v>
      </c>
      <c r="R362" s="19"/>
      <c r="S362" s="19"/>
      <c r="T362" s="19"/>
      <c r="U362" s="19"/>
      <c r="V362" s="19"/>
      <c r="W362" s="19" t="str">
        <f t="shared" si="129"/>
        <v>C</v>
      </c>
      <c r="X362" s="19" t="str">
        <f t="shared" si="130"/>
        <v>C</v>
      </c>
      <c r="Y362" s="19" t="str">
        <f t="shared" si="131"/>
        <v>T</v>
      </c>
      <c r="Z362" s="19" t="str">
        <f t="shared" si="132"/>
        <v>CCT</v>
      </c>
      <c r="AA362" s="19" t="str">
        <f t="shared" si="133"/>
        <v>P</v>
      </c>
      <c r="AB362" s="19"/>
      <c r="AC362" s="19"/>
      <c r="AD362" s="19"/>
      <c r="AE362" s="19"/>
      <c r="AF362" s="19"/>
      <c r="AG362" s="19" t="str">
        <f t="shared" si="134"/>
        <v>C</v>
      </c>
      <c r="AH362" s="19" t="str">
        <f t="shared" si="135"/>
        <v>C</v>
      </c>
      <c r="AI362" s="19" t="str">
        <f t="shared" si="136"/>
        <v>C</v>
      </c>
      <c r="AJ362" s="19" t="str">
        <f t="shared" si="137"/>
        <v>CCC</v>
      </c>
      <c r="AK362" s="19" t="str">
        <f t="shared" si="138"/>
        <v>P</v>
      </c>
      <c r="AL362" s="19"/>
      <c r="AM362" s="19"/>
      <c r="AN362" s="19"/>
      <c r="AO362" s="19"/>
      <c r="AP362" s="19"/>
      <c r="AQ362" s="19" t="s">
        <v>26</v>
      </c>
      <c r="AR362" s="19" t="s">
        <v>1360</v>
      </c>
      <c r="AS362" s="19" t="s">
        <v>26</v>
      </c>
      <c r="AT362" s="19" t="str">
        <f t="shared" si="139"/>
        <v>AGA</v>
      </c>
      <c r="AU362" s="19" t="s">
        <v>1380</v>
      </c>
      <c r="AV362" s="19"/>
      <c r="AW362" s="19"/>
      <c r="AX362" s="19"/>
      <c r="AY362" s="19"/>
      <c r="AZ362" s="19"/>
      <c r="BA362" s="19" t="str">
        <f t="shared" ca="1" si="140"/>
        <v>A</v>
      </c>
      <c r="BB362" s="19" t="str">
        <f t="shared" ca="1" si="141"/>
        <v>A</v>
      </c>
      <c r="BC362" s="19" t="str">
        <f t="shared" ca="1" si="142"/>
        <v>C</v>
      </c>
      <c r="BD362" s="19" t="str">
        <f t="shared" ca="1" si="143"/>
        <v>AAC</v>
      </c>
      <c r="BE362" s="19" t="str">
        <f t="shared" ca="1" si="144"/>
        <v>N</v>
      </c>
      <c r="BF362" s="19"/>
      <c r="BG362" s="19"/>
      <c r="BH362" s="19"/>
      <c r="BI362" s="19"/>
      <c r="BJ362" s="19"/>
    </row>
    <row r="363" spans="1:62" x14ac:dyDescent="0.15">
      <c r="A363" s="19">
        <v>352</v>
      </c>
      <c r="B363" s="19">
        <v>4.1656550000013226</v>
      </c>
      <c r="C363" s="19">
        <v>2.089077500016856</v>
      </c>
      <c r="D363" s="19">
        <v>3.260352499996344</v>
      </c>
      <c r="E363" s="19">
        <v>4.4192679999999998</v>
      </c>
      <c r="F363" s="19">
        <f ca="1">'result(Ti-Al)'!AK375</f>
        <v>3.8518399170456084</v>
      </c>
      <c r="G363" s="19"/>
      <c r="H363" s="19"/>
      <c r="I363" s="19"/>
      <c r="J363" s="19"/>
      <c r="K363" s="19"/>
      <c r="L363" s="19">
        <v>352</v>
      </c>
      <c r="M363" s="19" t="str">
        <f t="shared" si="124"/>
        <v>C</v>
      </c>
      <c r="N363" s="19" t="str">
        <f t="shared" si="125"/>
        <v>C</v>
      </c>
      <c r="O363" s="19" t="str">
        <f t="shared" si="126"/>
        <v>T</v>
      </c>
      <c r="P363" s="19" t="str">
        <f t="shared" si="127"/>
        <v>CCT</v>
      </c>
      <c r="Q363" s="19" t="str">
        <f t="shared" si="128"/>
        <v>P</v>
      </c>
      <c r="R363" s="19"/>
      <c r="S363" s="19"/>
      <c r="T363" s="19"/>
      <c r="U363" s="19"/>
      <c r="V363" s="19"/>
      <c r="W363" s="19" t="str">
        <f t="shared" si="129"/>
        <v>A</v>
      </c>
      <c r="X363" s="19" t="str">
        <f t="shared" si="130"/>
        <v>C</v>
      </c>
      <c r="Y363" s="19" t="str">
        <f t="shared" si="131"/>
        <v>C</v>
      </c>
      <c r="Z363" s="19" t="str">
        <f t="shared" si="132"/>
        <v>ACC</v>
      </c>
      <c r="AA363" s="19" t="str">
        <f t="shared" si="133"/>
        <v>T</v>
      </c>
      <c r="AB363" s="19"/>
      <c r="AC363" s="19"/>
      <c r="AD363" s="19"/>
      <c r="AE363" s="19"/>
      <c r="AF363" s="19"/>
      <c r="AG363" s="19" t="str">
        <f t="shared" si="134"/>
        <v>C</v>
      </c>
      <c r="AH363" s="19" t="str">
        <f t="shared" si="135"/>
        <v>C</v>
      </c>
      <c r="AI363" s="19" t="str">
        <f t="shared" si="136"/>
        <v>C</v>
      </c>
      <c r="AJ363" s="19" t="str">
        <f t="shared" si="137"/>
        <v>CCC</v>
      </c>
      <c r="AK363" s="19" t="str">
        <f t="shared" si="138"/>
        <v>P</v>
      </c>
      <c r="AL363" s="19"/>
      <c r="AM363" s="19"/>
      <c r="AN363" s="19"/>
      <c r="AO363" s="19"/>
      <c r="AP363" s="19"/>
      <c r="AQ363" s="19" t="s">
        <v>26</v>
      </c>
      <c r="AR363" s="19" t="s">
        <v>1360</v>
      </c>
      <c r="AS363" s="19" t="s">
        <v>26</v>
      </c>
      <c r="AT363" s="19" t="str">
        <f t="shared" si="139"/>
        <v>AGA</v>
      </c>
      <c r="AU363" s="19" t="s">
        <v>1380</v>
      </c>
      <c r="AV363" s="19"/>
      <c r="AW363" s="19"/>
      <c r="AX363" s="19"/>
      <c r="AY363" s="19"/>
      <c r="AZ363" s="19"/>
      <c r="BA363" s="19" t="str">
        <f t="shared" ca="1" si="140"/>
        <v>C</v>
      </c>
      <c r="BB363" s="19" t="str">
        <f t="shared" ca="1" si="141"/>
        <v>C</v>
      </c>
      <c r="BC363" s="19" t="str">
        <f t="shared" ca="1" si="142"/>
        <v>T</v>
      </c>
      <c r="BD363" s="19" t="str">
        <f t="shared" ca="1" si="143"/>
        <v>CCT</v>
      </c>
      <c r="BE363" s="19" t="str">
        <f t="shared" ca="1" si="144"/>
        <v>P</v>
      </c>
      <c r="BF363" s="19"/>
      <c r="BG363" s="19"/>
      <c r="BH363" s="19"/>
      <c r="BI363" s="19"/>
      <c r="BJ363" s="19"/>
    </row>
    <row r="364" spans="1:62" x14ac:dyDescent="0.15">
      <c r="A364" s="19">
        <v>353</v>
      </c>
      <c r="B364" s="19">
        <v>-3.6863450000019782</v>
      </c>
      <c r="C364" s="19">
        <v>2.3040775000140457</v>
      </c>
      <c r="D364" s="19">
        <v>3.9343524999964075</v>
      </c>
      <c r="E364" s="19">
        <v>2.7412679999999998</v>
      </c>
      <c r="F364" s="19">
        <f ca="1">'result(Ti-Al)'!AK376</f>
        <v>1.4830898779878501</v>
      </c>
      <c r="G364" s="19"/>
      <c r="H364" s="19"/>
      <c r="I364" s="19"/>
      <c r="J364" s="19"/>
      <c r="K364" s="19"/>
      <c r="L364" s="19">
        <v>353</v>
      </c>
      <c r="M364" s="19" t="str">
        <f t="shared" si="124"/>
        <v>G</v>
      </c>
      <c r="N364" s="19" t="str">
        <f t="shared" si="125"/>
        <v>G</v>
      </c>
      <c r="O364" s="19" t="str">
        <f t="shared" si="126"/>
        <v>G</v>
      </c>
      <c r="P364" s="19" t="str">
        <f t="shared" si="127"/>
        <v>GGG</v>
      </c>
      <c r="Q364" s="19" t="str">
        <f t="shared" si="128"/>
        <v>G</v>
      </c>
      <c r="R364" s="19"/>
      <c r="S364" s="19"/>
      <c r="T364" s="19"/>
      <c r="U364" s="19"/>
      <c r="V364" s="19"/>
      <c r="W364" s="19" t="str">
        <f t="shared" si="129"/>
        <v>A</v>
      </c>
      <c r="X364" s="19" t="str">
        <f t="shared" si="130"/>
        <v>C</v>
      </c>
      <c r="Y364" s="19" t="str">
        <f t="shared" si="131"/>
        <v>C</v>
      </c>
      <c r="Z364" s="19" t="str">
        <f t="shared" si="132"/>
        <v>ACC</v>
      </c>
      <c r="AA364" s="19" t="str">
        <f t="shared" si="133"/>
        <v>T</v>
      </c>
      <c r="AB364" s="19"/>
      <c r="AC364" s="19"/>
      <c r="AD364" s="19"/>
      <c r="AE364" s="19"/>
      <c r="AF364" s="19"/>
      <c r="AG364" s="19" t="str">
        <f t="shared" si="134"/>
        <v>C</v>
      </c>
      <c r="AH364" s="19" t="str">
        <f t="shared" si="135"/>
        <v>C</v>
      </c>
      <c r="AI364" s="19" t="str">
        <f t="shared" si="136"/>
        <v>T</v>
      </c>
      <c r="AJ364" s="19" t="str">
        <f t="shared" si="137"/>
        <v>CCT</v>
      </c>
      <c r="AK364" s="19" t="str">
        <f t="shared" si="138"/>
        <v>P</v>
      </c>
      <c r="AL364" s="19"/>
      <c r="AM364" s="19"/>
      <c r="AN364" s="19"/>
      <c r="AO364" s="19"/>
      <c r="AP364" s="19"/>
      <c r="AQ364" s="19" t="s">
        <v>26</v>
      </c>
      <c r="AR364" s="19" t="s">
        <v>26</v>
      </c>
      <c r="AS364" s="19" t="s">
        <v>26</v>
      </c>
      <c r="AT364" s="19" t="str">
        <f t="shared" si="139"/>
        <v>AAA</v>
      </c>
      <c r="AU364" s="19" t="s">
        <v>1378</v>
      </c>
      <c r="AV364" s="19"/>
      <c r="AW364" s="19"/>
      <c r="AX364" s="19"/>
      <c r="AY364" s="19"/>
      <c r="AZ364" s="19"/>
      <c r="BA364" s="19" t="str">
        <f t="shared" ca="1" si="140"/>
        <v>A</v>
      </c>
      <c r="BB364" s="19" t="str">
        <f t="shared" ca="1" si="141"/>
        <v>A</v>
      </c>
      <c r="BC364" s="19" t="str">
        <f t="shared" ca="1" si="142"/>
        <v>C</v>
      </c>
      <c r="BD364" s="19" t="str">
        <f t="shared" ca="1" si="143"/>
        <v>AAC</v>
      </c>
      <c r="BE364" s="19" t="str">
        <f t="shared" ca="1" si="144"/>
        <v>N</v>
      </c>
      <c r="BF364" s="19"/>
      <c r="BG364" s="19"/>
      <c r="BH364" s="19"/>
      <c r="BI364" s="19"/>
      <c r="BJ364" s="19"/>
    </row>
    <row r="365" spans="1:62" x14ac:dyDescent="0.15">
      <c r="A365" s="19">
        <v>354</v>
      </c>
      <c r="B365" s="19">
        <v>3.5336549999982481</v>
      </c>
      <c r="C365" s="19">
        <v>0.1360775000165404</v>
      </c>
      <c r="D365" s="19">
        <v>7.8863524999981394</v>
      </c>
      <c r="E365" s="19">
        <v>1.2322679999999999</v>
      </c>
      <c r="F365" s="19">
        <f ca="1">'result(Ti-Al)'!AK377</f>
        <v>4.9219584790914812</v>
      </c>
      <c r="G365" s="19"/>
      <c r="H365" s="19"/>
      <c r="I365" s="19"/>
      <c r="J365" s="19"/>
      <c r="K365" s="19"/>
      <c r="L365" s="19">
        <v>354</v>
      </c>
      <c r="M365" s="19" t="str">
        <f t="shared" si="124"/>
        <v>C</v>
      </c>
      <c r="N365" s="19" t="str">
        <f t="shared" si="125"/>
        <v>C</v>
      </c>
      <c r="O365" s="19" t="str">
        <f t="shared" si="126"/>
        <v>T</v>
      </c>
      <c r="P365" s="19" t="str">
        <f t="shared" si="127"/>
        <v>CCT</v>
      </c>
      <c r="Q365" s="19" t="str">
        <f t="shared" si="128"/>
        <v>P</v>
      </c>
      <c r="R365" s="19"/>
      <c r="S365" s="19"/>
      <c r="T365" s="19"/>
      <c r="U365" s="19"/>
      <c r="V365" s="19"/>
      <c r="W365" s="19" t="str">
        <f t="shared" si="129"/>
        <v>A</v>
      </c>
      <c r="X365" s="19" t="str">
        <f t="shared" si="130"/>
        <v>A</v>
      </c>
      <c r="Y365" s="19" t="str">
        <f t="shared" si="131"/>
        <v>A</v>
      </c>
      <c r="Z365" s="19" t="str">
        <f t="shared" si="132"/>
        <v>AAA</v>
      </c>
      <c r="AA365" s="19" t="str">
        <f t="shared" si="133"/>
        <v>K</v>
      </c>
      <c r="AB365" s="19"/>
      <c r="AC365" s="19"/>
      <c r="AD365" s="19"/>
      <c r="AE365" s="19"/>
      <c r="AF365" s="19"/>
      <c r="AG365" s="19" t="str">
        <f t="shared" si="134"/>
        <v>T</v>
      </c>
      <c r="AH365" s="19" t="str">
        <f t="shared" si="135"/>
        <v>T</v>
      </c>
      <c r="AI365" s="19" t="str">
        <f t="shared" si="136"/>
        <v>T</v>
      </c>
      <c r="AJ365" s="19" t="str">
        <f t="shared" si="137"/>
        <v>TTT</v>
      </c>
      <c r="AK365" s="19" t="str">
        <f t="shared" si="138"/>
        <v>F</v>
      </c>
      <c r="AL365" s="19"/>
      <c r="AM365" s="19"/>
      <c r="AN365" s="19"/>
      <c r="AO365" s="19"/>
      <c r="AP365" s="19"/>
      <c r="AQ365" s="19" t="s">
        <v>26</v>
      </c>
      <c r="AR365" s="19" t="s">
        <v>1360</v>
      </c>
      <c r="AS365" s="19" t="s">
        <v>26</v>
      </c>
      <c r="AT365" s="19" t="str">
        <f t="shared" si="139"/>
        <v>AGA</v>
      </c>
      <c r="AU365" s="19" t="s">
        <v>1380</v>
      </c>
      <c r="AV365" s="19"/>
      <c r="AW365" s="19"/>
      <c r="AX365" s="19"/>
      <c r="AY365" s="19"/>
      <c r="AZ365" s="19"/>
      <c r="BA365" s="19" t="str">
        <f t="shared" ca="1" si="140"/>
        <v>C</v>
      </c>
      <c r="BB365" s="19" t="str">
        <f t="shared" ca="1" si="141"/>
        <v>C</v>
      </c>
      <c r="BC365" s="19" t="str">
        <f t="shared" ca="1" si="142"/>
        <v>T</v>
      </c>
      <c r="BD365" s="19" t="str">
        <f t="shared" ca="1" si="143"/>
        <v>CCT</v>
      </c>
      <c r="BE365" s="19" t="str">
        <f t="shared" ca="1" si="144"/>
        <v>P</v>
      </c>
      <c r="BF365" s="19"/>
      <c r="BG365" s="19"/>
      <c r="BH365" s="19"/>
      <c r="BI365" s="19"/>
      <c r="BJ365" s="19"/>
    </row>
    <row r="366" spans="1:62" x14ac:dyDescent="0.15">
      <c r="A366" s="19">
        <v>355</v>
      </c>
      <c r="B366" s="19">
        <v>5.7126549999999554</v>
      </c>
      <c r="C366" s="19">
        <v>11.134077500013717</v>
      </c>
      <c r="D366" s="19">
        <v>3.260352499996344</v>
      </c>
      <c r="E366" s="19">
        <v>0.97726800000000003</v>
      </c>
      <c r="F366" s="19">
        <f ca="1">'result(Ti-Al)'!AK378</f>
        <v>1.2069324017995973</v>
      </c>
      <c r="G366" s="19"/>
      <c r="H366" s="19"/>
      <c r="I366" s="19"/>
      <c r="J366" s="19"/>
      <c r="K366" s="19"/>
      <c r="L366" s="19">
        <v>355</v>
      </c>
      <c r="M366" s="19" t="str">
        <f t="shared" si="124"/>
        <v>C</v>
      </c>
      <c r="N366" s="19" t="str">
        <f t="shared" si="125"/>
        <v>C</v>
      </c>
      <c r="O366" s="19" t="str">
        <f t="shared" si="126"/>
        <v>T</v>
      </c>
      <c r="P366" s="19" t="str">
        <f t="shared" si="127"/>
        <v>CCT</v>
      </c>
      <c r="Q366" s="19" t="str">
        <f t="shared" si="128"/>
        <v>P</v>
      </c>
      <c r="R366" s="19"/>
      <c r="S366" s="19"/>
      <c r="T366" s="19"/>
      <c r="U366" s="19"/>
      <c r="V366" s="19"/>
      <c r="W366" s="19" t="str">
        <f t="shared" si="129"/>
        <v>T</v>
      </c>
      <c r="X366" s="19" t="str">
        <f t="shared" si="130"/>
        <v>T</v>
      </c>
      <c r="Y366" s="19" t="str">
        <f t="shared" si="131"/>
        <v>T</v>
      </c>
      <c r="Z366" s="19" t="str">
        <f t="shared" si="132"/>
        <v>TTT</v>
      </c>
      <c r="AA366" s="19" t="str">
        <f t="shared" si="133"/>
        <v>F</v>
      </c>
      <c r="AB366" s="19"/>
      <c r="AC366" s="19"/>
      <c r="AD366" s="19"/>
      <c r="AE366" s="19"/>
      <c r="AF366" s="19"/>
      <c r="AG366" s="19" t="str">
        <f t="shared" si="134"/>
        <v>C</v>
      </c>
      <c r="AH366" s="19" t="str">
        <f t="shared" si="135"/>
        <v>C</v>
      </c>
      <c r="AI366" s="19" t="str">
        <f t="shared" si="136"/>
        <v>C</v>
      </c>
      <c r="AJ366" s="19" t="str">
        <f t="shared" si="137"/>
        <v>CCC</v>
      </c>
      <c r="AK366" s="19" t="str">
        <f t="shared" si="138"/>
        <v>P</v>
      </c>
      <c r="AL366" s="19"/>
      <c r="AM366" s="19"/>
      <c r="AN366" s="19"/>
      <c r="AO366" s="19"/>
      <c r="AP366" s="19"/>
      <c r="AQ366" s="19" t="s">
        <v>26</v>
      </c>
      <c r="AR366" s="19" t="s">
        <v>1360</v>
      </c>
      <c r="AS366" s="19" t="s">
        <v>26</v>
      </c>
      <c r="AT366" s="19" t="str">
        <f t="shared" si="139"/>
        <v>AGA</v>
      </c>
      <c r="AU366" s="19" t="s">
        <v>1380</v>
      </c>
      <c r="AV366" s="19"/>
      <c r="AW366" s="19"/>
      <c r="AX366" s="19"/>
      <c r="AY366" s="19"/>
      <c r="AZ366" s="19"/>
      <c r="BA366" s="19" t="str">
        <f t="shared" ca="1" si="140"/>
        <v>A</v>
      </c>
      <c r="BB366" s="19" t="str">
        <f t="shared" ca="1" si="141"/>
        <v>A</v>
      </c>
      <c r="BC366" s="19" t="str">
        <f t="shared" ca="1" si="142"/>
        <v>C</v>
      </c>
      <c r="BD366" s="19" t="str">
        <f t="shared" ca="1" si="143"/>
        <v>AAC</v>
      </c>
      <c r="BE366" s="19" t="str">
        <f t="shared" ca="1" si="144"/>
        <v>N</v>
      </c>
      <c r="BF366" s="19"/>
      <c r="BG366" s="19"/>
      <c r="BH366" s="19"/>
      <c r="BI366" s="19"/>
      <c r="BJ366" s="19"/>
    </row>
    <row r="367" spans="1:62" x14ac:dyDescent="0.15">
      <c r="A367" s="19">
        <v>356</v>
      </c>
      <c r="B367" s="19">
        <v>7.0996550000010927</v>
      </c>
      <c r="C367" s="19">
        <v>5.4620775000167043</v>
      </c>
      <c r="D367" s="19">
        <v>3.0843524999966121</v>
      </c>
      <c r="E367" s="19">
        <v>-9.4729999999999995E-2</v>
      </c>
      <c r="F367" s="19">
        <f ca="1">'result(Ti-Al)'!AK379</f>
        <v>2.3988235114398733</v>
      </c>
      <c r="G367" s="19"/>
      <c r="H367" s="19"/>
      <c r="I367" s="19"/>
      <c r="J367" s="19"/>
      <c r="K367" s="19"/>
      <c r="L367" s="19">
        <v>356</v>
      </c>
      <c r="M367" s="19" t="str">
        <f t="shared" si="124"/>
        <v>T</v>
      </c>
      <c r="N367" s="19" t="str">
        <f t="shared" si="125"/>
        <v>T</v>
      </c>
      <c r="O367" s="19" t="str">
        <f t="shared" si="126"/>
        <v>T</v>
      </c>
      <c r="P367" s="19" t="str">
        <f t="shared" si="127"/>
        <v>TTT</v>
      </c>
      <c r="Q367" s="19" t="str">
        <f t="shared" si="128"/>
        <v>F</v>
      </c>
      <c r="R367" s="19"/>
      <c r="S367" s="19"/>
      <c r="T367" s="19"/>
      <c r="U367" s="19"/>
      <c r="V367" s="19"/>
      <c r="W367" s="19" t="str">
        <f t="shared" si="129"/>
        <v>C</v>
      </c>
      <c r="X367" s="19" t="str">
        <f t="shared" si="130"/>
        <v>C</v>
      </c>
      <c r="Y367" s="19" t="str">
        <f t="shared" si="131"/>
        <v>T</v>
      </c>
      <c r="Z367" s="19" t="str">
        <f t="shared" si="132"/>
        <v>CCT</v>
      </c>
      <c r="AA367" s="19" t="str">
        <f t="shared" si="133"/>
        <v>P</v>
      </c>
      <c r="AB367" s="19"/>
      <c r="AC367" s="19"/>
      <c r="AD367" s="19"/>
      <c r="AE367" s="19"/>
      <c r="AF367" s="19"/>
      <c r="AG367" s="19" t="str">
        <f t="shared" si="134"/>
        <v>C</v>
      </c>
      <c r="AH367" s="19" t="str">
        <f t="shared" si="135"/>
        <v>C</v>
      </c>
      <c r="AI367" s="19" t="str">
        <f t="shared" si="136"/>
        <v>C</v>
      </c>
      <c r="AJ367" s="19" t="str">
        <f t="shared" si="137"/>
        <v>CCC</v>
      </c>
      <c r="AK367" s="19" t="str">
        <f t="shared" si="138"/>
        <v>P</v>
      </c>
      <c r="AL367" s="19"/>
      <c r="AM367" s="19"/>
      <c r="AN367" s="19"/>
      <c r="AO367" s="19"/>
      <c r="AP367" s="19"/>
      <c r="AQ367" s="19" t="s">
        <v>26</v>
      </c>
      <c r="AR367" s="19" t="s">
        <v>26</v>
      </c>
      <c r="AS367" s="19" t="s">
        <v>26</v>
      </c>
      <c r="AT367" s="19" t="str">
        <f t="shared" si="139"/>
        <v>AAA</v>
      </c>
      <c r="AU367" s="19" t="s">
        <v>1378</v>
      </c>
      <c r="AV367" s="19"/>
      <c r="AW367" s="19"/>
      <c r="AX367" s="19"/>
      <c r="AY367" s="19"/>
      <c r="AZ367" s="19"/>
      <c r="BA367" s="19" t="str">
        <f t="shared" ca="1" si="140"/>
        <v>A</v>
      </c>
      <c r="BB367" s="19" t="str">
        <f t="shared" ca="1" si="141"/>
        <v>C</v>
      </c>
      <c r="BC367" s="19" t="str">
        <f t="shared" ca="1" si="142"/>
        <v>C</v>
      </c>
      <c r="BD367" s="19" t="str">
        <f t="shared" ca="1" si="143"/>
        <v>ACC</v>
      </c>
      <c r="BE367" s="19" t="str">
        <f t="shared" ca="1" si="144"/>
        <v>T</v>
      </c>
      <c r="BF367" s="19"/>
      <c r="BG367" s="19"/>
      <c r="BH367" s="19"/>
      <c r="BI367" s="19"/>
      <c r="BJ367" s="19"/>
    </row>
    <row r="368" spans="1:62" x14ac:dyDescent="0.15">
      <c r="A368" s="19">
        <v>357</v>
      </c>
      <c r="B368" s="19">
        <v>4.9806550000006666</v>
      </c>
      <c r="C368" s="19">
        <v>3.4070775000145659</v>
      </c>
      <c r="D368" s="19">
        <v>2.2603524999951219</v>
      </c>
      <c r="E368" s="19">
        <v>1.6392679999999999</v>
      </c>
      <c r="F368" s="19">
        <f ca="1">'result(Ti-Al)'!AK380</f>
        <v>1.3674980029726251</v>
      </c>
      <c r="G368" s="19"/>
      <c r="H368" s="19"/>
      <c r="I368" s="19"/>
      <c r="J368" s="19"/>
      <c r="K368" s="19"/>
      <c r="L368" s="19">
        <v>357</v>
      </c>
      <c r="M368" s="19" t="str">
        <f t="shared" si="124"/>
        <v>C</v>
      </c>
      <c r="N368" s="19" t="str">
        <f t="shared" si="125"/>
        <v>C</v>
      </c>
      <c r="O368" s="19" t="str">
        <f t="shared" si="126"/>
        <v>T</v>
      </c>
      <c r="P368" s="19" t="str">
        <f t="shared" si="127"/>
        <v>CCT</v>
      </c>
      <c r="Q368" s="19" t="str">
        <f t="shared" si="128"/>
        <v>P</v>
      </c>
      <c r="R368" s="19"/>
      <c r="S368" s="19"/>
      <c r="T368" s="19"/>
      <c r="U368" s="19"/>
      <c r="V368" s="19"/>
      <c r="W368" s="19" t="str">
        <f t="shared" si="129"/>
        <v>C</v>
      </c>
      <c r="X368" s="19" t="str">
        <f t="shared" si="130"/>
        <v>C</v>
      </c>
      <c r="Y368" s="19" t="str">
        <f t="shared" si="131"/>
        <v>C</v>
      </c>
      <c r="Z368" s="19" t="str">
        <f t="shared" si="132"/>
        <v>CCC</v>
      </c>
      <c r="AA368" s="19" t="str">
        <f t="shared" si="133"/>
        <v>P</v>
      </c>
      <c r="AB368" s="19"/>
      <c r="AC368" s="19"/>
      <c r="AD368" s="19"/>
      <c r="AE368" s="19"/>
      <c r="AF368" s="19"/>
      <c r="AG368" s="19" t="str">
        <f t="shared" si="134"/>
        <v>A</v>
      </c>
      <c r="AH368" s="19" t="str">
        <f t="shared" si="135"/>
        <v>C</v>
      </c>
      <c r="AI368" s="19" t="str">
        <f t="shared" si="136"/>
        <v>C</v>
      </c>
      <c r="AJ368" s="19" t="str">
        <f t="shared" si="137"/>
        <v>ACC</v>
      </c>
      <c r="AK368" s="19" t="str">
        <f t="shared" si="138"/>
        <v>T</v>
      </c>
      <c r="AL368" s="19"/>
      <c r="AM368" s="19"/>
      <c r="AN368" s="19"/>
      <c r="AO368" s="19"/>
      <c r="AP368" s="19"/>
      <c r="AQ368" s="19" t="s">
        <v>26</v>
      </c>
      <c r="AR368" s="19" t="s">
        <v>26</v>
      </c>
      <c r="AS368" s="19" t="s">
        <v>26</v>
      </c>
      <c r="AT368" s="19" t="str">
        <f t="shared" si="139"/>
        <v>AAA</v>
      </c>
      <c r="AU368" s="19" t="s">
        <v>1378</v>
      </c>
      <c r="AV368" s="19"/>
      <c r="AW368" s="19"/>
      <c r="AX368" s="19"/>
      <c r="AY368" s="19"/>
      <c r="AZ368" s="19"/>
      <c r="BA368" s="19" t="str">
        <f t="shared" ca="1" si="140"/>
        <v>A</v>
      </c>
      <c r="BB368" s="19" t="str">
        <f t="shared" ca="1" si="141"/>
        <v>A</v>
      </c>
      <c r="BC368" s="19" t="str">
        <f t="shared" ca="1" si="142"/>
        <v>C</v>
      </c>
      <c r="BD368" s="19" t="str">
        <f t="shared" ca="1" si="143"/>
        <v>AAC</v>
      </c>
      <c r="BE368" s="19" t="str">
        <f t="shared" ca="1" si="144"/>
        <v>N</v>
      </c>
      <c r="BF368" s="19"/>
      <c r="BG368" s="19"/>
      <c r="BH368" s="19"/>
      <c r="BI368" s="19"/>
      <c r="BJ368" s="19"/>
    </row>
    <row r="369" spans="1:62" x14ac:dyDescent="0.15">
      <c r="A369" s="19">
        <v>358</v>
      </c>
      <c r="B369" s="19">
        <v>1.9596550000002821</v>
      </c>
      <c r="C369" s="19">
        <v>3.7000775000137764</v>
      </c>
      <c r="D369" s="19">
        <v>-0.25264750000530967</v>
      </c>
      <c r="E369" s="19">
        <v>4.9352679999999998</v>
      </c>
      <c r="F369" s="19">
        <f ca="1">'result(Ti-Al)'!AK381</f>
        <v>0.16599556129754722</v>
      </c>
      <c r="G369" s="19"/>
      <c r="H369" s="19"/>
      <c r="I369" s="19"/>
      <c r="J369" s="19"/>
      <c r="K369" s="19"/>
      <c r="L369" s="19">
        <v>358</v>
      </c>
      <c r="M369" s="19" t="str">
        <f t="shared" si="124"/>
        <v>A</v>
      </c>
      <c r="N369" s="19" t="str">
        <f t="shared" si="125"/>
        <v>A</v>
      </c>
      <c r="O369" s="19" t="str">
        <f t="shared" si="126"/>
        <v>C</v>
      </c>
      <c r="P369" s="19" t="str">
        <f t="shared" si="127"/>
        <v>AAC</v>
      </c>
      <c r="Q369" s="19" t="str">
        <f t="shared" si="128"/>
        <v>N</v>
      </c>
      <c r="R369" s="19"/>
      <c r="S369" s="19"/>
      <c r="T369" s="19"/>
      <c r="U369" s="19"/>
      <c r="V369" s="19"/>
      <c r="W369" s="19" t="str">
        <f t="shared" si="129"/>
        <v>C</v>
      </c>
      <c r="X369" s="19" t="str">
        <f t="shared" si="130"/>
        <v>C</v>
      </c>
      <c r="Y369" s="19" t="str">
        <f t="shared" si="131"/>
        <v>T</v>
      </c>
      <c r="Z369" s="19" t="str">
        <f t="shared" si="132"/>
        <v>CCT</v>
      </c>
      <c r="AA369" s="19" t="str">
        <f t="shared" si="133"/>
        <v>P</v>
      </c>
      <c r="AB369" s="19"/>
      <c r="AC369" s="19"/>
      <c r="AD369" s="19"/>
      <c r="AE369" s="19"/>
      <c r="AF369" s="19"/>
      <c r="AG369" s="19" t="str">
        <f t="shared" si="134"/>
        <v>A</v>
      </c>
      <c r="AH369" s="19" t="str">
        <f t="shared" si="135"/>
        <v>G</v>
      </c>
      <c r="AI369" s="19" t="str">
        <f t="shared" si="136"/>
        <v>A</v>
      </c>
      <c r="AJ369" s="19" t="str">
        <f t="shared" si="137"/>
        <v>AGA</v>
      </c>
      <c r="AK369" s="19" t="str">
        <f t="shared" si="138"/>
        <v>R</v>
      </c>
      <c r="AL369" s="19"/>
      <c r="AM369" s="19"/>
      <c r="AN369" s="19"/>
      <c r="AO369" s="19"/>
      <c r="AP369" s="19"/>
      <c r="AQ369" s="19" t="s">
        <v>26</v>
      </c>
      <c r="AR369" s="19" t="s">
        <v>26</v>
      </c>
      <c r="AS369" s="19" t="s">
        <v>26</v>
      </c>
      <c r="AT369" s="19" t="str">
        <f t="shared" si="139"/>
        <v>AAA</v>
      </c>
      <c r="AU369" s="19" t="s">
        <v>1378</v>
      </c>
      <c r="AV369" s="19"/>
      <c r="AW369" s="19"/>
      <c r="AX369" s="19"/>
      <c r="AY369" s="19"/>
      <c r="AZ369" s="19"/>
      <c r="BA369" s="19" t="str">
        <f t="shared" ca="1" si="140"/>
        <v>A</v>
      </c>
      <c r="BB369" s="19" t="str">
        <f t="shared" ca="1" si="141"/>
        <v>A</v>
      </c>
      <c r="BC369" s="19" t="str">
        <f t="shared" ca="1" si="142"/>
        <v>A</v>
      </c>
      <c r="BD369" s="19" t="str">
        <f t="shared" ca="1" si="143"/>
        <v>AAA</v>
      </c>
      <c r="BE369" s="19" t="str">
        <f t="shared" ca="1" si="144"/>
        <v>K</v>
      </c>
      <c r="BF369" s="19"/>
      <c r="BG369" s="19"/>
      <c r="BH369" s="19"/>
      <c r="BI369" s="19"/>
      <c r="BJ369" s="19"/>
    </row>
    <row r="370" spans="1:62" x14ac:dyDescent="0.15">
      <c r="A370" s="19">
        <v>359</v>
      </c>
      <c r="B370" s="19">
        <v>0.63465499999892927</v>
      </c>
      <c r="C370" s="19">
        <v>2.3040775000140457</v>
      </c>
      <c r="D370" s="19">
        <v>4.6513524999980405</v>
      </c>
      <c r="E370" s="19">
        <v>2.3422679999999998</v>
      </c>
      <c r="F370" s="19">
        <f ca="1">'result(Ti-Al)'!AK382</f>
        <v>4.0415461828608077</v>
      </c>
      <c r="G370" s="19"/>
      <c r="H370" s="19"/>
      <c r="I370" s="19"/>
      <c r="J370" s="19"/>
      <c r="K370" s="19"/>
      <c r="L370" s="19">
        <v>359</v>
      </c>
      <c r="M370" s="19" t="str">
        <f t="shared" si="124"/>
        <v>A</v>
      </c>
      <c r="N370" s="19" t="str">
        <f t="shared" si="125"/>
        <v>A</v>
      </c>
      <c r="O370" s="19" t="str">
        <f t="shared" si="126"/>
        <v>A</v>
      </c>
      <c r="P370" s="19" t="str">
        <f t="shared" si="127"/>
        <v>AAA</v>
      </c>
      <c r="Q370" s="19" t="str">
        <f t="shared" si="128"/>
        <v>K</v>
      </c>
      <c r="R370" s="19"/>
      <c r="S370" s="19"/>
      <c r="T370" s="19"/>
      <c r="U370" s="19"/>
      <c r="V370" s="19"/>
      <c r="W370" s="19" t="str">
        <f t="shared" si="129"/>
        <v>A</v>
      </c>
      <c r="X370" s="19" t="str">
        <f t="shared" si="130"/>
        <v>C</v>
      </c>
      <c r="Y370" s="19" t="str">
        <f t="shared" si="131"/>
        <v>C</v>
      </c>
      <c r="Z370" s="19" t="str">
        <f t="shared" si="132"/>
        <v>ACC</v>
      </c>
      <c r="AA370" s="19" t="str">
        <f t="shared" si="133"/>
        <v>T</v>
      </c>
      <c r="AB370" s="19"/>
      <c r="AC370" s="19"/>
      <c r="AD370" s="19"/>
      <c r="AE370" s="19"/>
      <c r="AF370" s="19"/>
      <c r="AG370" s="19" t="str">
        <f t="shared" si="134"/>
        <v>C</v>
      </c>
      <c r="AH370" s="19" t="str">
        <f t="shared" si="135"/>
        <v>C</v>
      </c>
      <c r="AI370" s="19" t="str">
        <f t="shared" si="136"/>
        <v>T</v>
      </c>
      <c r="AJ370" s="19" t="str">
        <f t="shared" si="137"/>
        <v>CCT</v>
      </c>
      <c r="AK370" s="19" t="str">
        <f t="shared" si="138"/>
        <v>P</v>
      </c>
      <c r="AL370" s="19"/>
      <c r="AM370" s="19"/>
      <c r="AN370" s="19"/>
      <c r="AO370" s="19"/>
      <c r="AP370" s="19"/>
      <c r="AQ370" s="19" t="s">
        <v>26</v>
      </c>
      <c r="AR370" s="19" t="s">
        <v>26</v>
      </c>
      <c r="AS370" s="19" t="s">
        <v>1358</v>
      </c>
      <c r="AT370" s="19" t="str">
        <f t="shared" si="139"/>
        <v>AAC</v>
      </c>
      <c r="AU370" s="19" t="s">
        <v>1382</v>
      </c>
      <c r="AV370" s="19"/>
      <c r="AW370" s="19"/>
      <c r="AX370" s="19"/>
      <c r="AY370" s="19"/>
      <c r="AZ370" s="19"/>
      <c r="BA370" s="19" t="str">
        <f t="shared" ca="1" si="140"/>
        <v>C</v>
      </c>
      <c r="BB370" s="19" t="str">
        <f t="shared" ca="1" si="141"/>
        <v>C</v>
      </c>
      <c r="BC370" s="19" t="str">
        <f t="shared" ca="1" si="142"/>
        <v>T</v>
      </c>
      <c r="BD370" s="19" t="str">
        <f t="shared" ca="1" si="143"/>
        <v>CCT</v>
      </c>
      <c r="BE370" s="19" t="str">
        <f t="shared" ca="1" si="144"/>
        <v>P</v>
      </c>
      <c r="BF370" s="19"/>
      <c r="BG370" s="19"/>
      <c r="BH370" s="19"/>
      <c r="BI370" s="19"/>
      <c r="BJ370" s="19"/>
    </row>
    <row r="371" spans="1:62" x14ac:dyDescent="0.15">
      <c r="A371" s="19">
        <v>360</v>
      </c>
      <c r="B371" s="19">
        <v>3.4446549999991305</v>
      </c>
      <c r="C371" s="19">
        <v>3.3800775000152328</v>
      </c>
      <c r="D371" s="19">
        <v>3.9343524999964075</v>
      </c>
      <c r="E371" s="19">
        <v>2.2902680000000002</v>
      </c>
      <c r="F371" s="19">
        <f ca="1">'result(Ti-Al)'!AK383</f>
        <v>7.426265372575612</v>
      </c>
      <c r="G371" s="19"/>
      <c r="H371" s="19"/>
      <c r="I371" s="19"/>
      <c r="J371" s="19"/>
      <c r="K371" s="19"/>
      <c r="L371" s="19">
        <v>360</v>
      </c>
      <c r="M371" s="19" t="str">
        <f t="shared" si="124"/>
        <v>C</v>
      </c>
      <c r="N371" s="19" t="str">
        <f t="shared" si="125"/>
        <v>C</v>
      </c>
      <c r="O371" s="19" t="str">
        <f t="shared" si="126"/>
        <v>C</v>
      </c>
      <c r="P371" s="19" t="str">
        <f t="shared" si="127"/>
        <v>CCC</v>
      </c>
      <c r="Q371" s="19" t="str">
        <f t="shared" si="128"/>
        <v>P</v>
      </c>
      <c r="R371" s="19"/>
      <c r="S371" s="19"/>
      <c r="T371" s="19"/>
      <c r="U371" s="19"/>
      <c r="V371" s="19"/>
      <c r="W371" s="19" t="str">
        <f t="shared" si="129"/>
        <v>C</v>
      </c>
      <c r="X371" s="19" t="str">
        <f t="shared" si="130"/>
        <v>C</v>
      </c>
      <c r="Y371" s="19" t="str">
        <f t="shared" si="131"/>
        <v>C</v>
      </c>
      <c r="Z371" s="19" t="str">
        <f t="shared" si="132"/>
        <v>CCC</v>
      </c>
      <c r="AA371" s="19" t="str">
        <f t="shared" si="133"/>
        <v>P</v>
      </c>
      <c r="AB371" s="19"/>
      <c r="AC371" s="19"/>
      <c r="AD371" s="19"/>
      <c r="AE371" s="19"/>
      <c r="AF371" s="19"/>
      <c r="AG371" s="19" t="str">
        <f t="shared" si="134"/>
        <v>C</v>
      </c>
      <c r="AH371" s="19" t="str">
        <f t="shared" si="135"/>
        <v>C</v>
      </c>
      <c r="AI371" s="19" t="str">
        <f t="shared" si="136"/>
        <v>T</v>
      </c>
      <c r="AJ371" s="19" t="str">
        <f t="shared" si="137"/>
        <v>CCT</v>
      </c>
      <c r="AK371" s="19" t="str">
        <f t="shared" si="138"/>
        <v>P</v>
      </c>
      <c r="AL371" s="19"/>
      <c r="AM371" s="19"/>
      <c r="AN371" s="19"/>
      <c r="AO371" s="19"/>
      <c r="AP371" s="19"/>
      <c r="AQ371" s="19" t="s">
        <v>26</v>
      </c>
      <c r="AR371" s="19" t="s">
        <v>26</v>
      </c>
      <c r="AS371" s="19" t="s">
        <v>1358</v>
      </c>
      <c r="AT371" s="19" t="str">
        <f t="shared" si="139"/>
        <v>AAC</v>
      </c>
      <c r="AU371" s="19" t="s">
        <v>1382</v>
      </c>
      <c r="AV371" s="19"/>
      <c r="AW371" s="19"/>
      <c r="AX371" s="19"/>
      <c r="AY371" s="19"/>
      <c r="AZ371" s="19"/>
      <c r="BA371" s="19" t="str">
        <f t="shared" ca="1" si="140"/>
        <v>T</v>
      </c>
      <c r="BB371" s="19" t="str">
        <f t="shared" ca="1" si="141"/>
        <v>T</v>
      </c>
      <c r="BC371" s="19" t="str">
        <f t="shared" ca="1" si="142"/>
        <v>T</v>
      </c>
      <c r="BD371" s="19" t="str">
        <f t="shared" ca="1" si="143"/>
        <v>TTT</v>
      </c>
      <c r="BE371" s="19" t="str">
        <f t="shared" ca="1" si="144"/>
        <v>F</v>
      </c>
      <c r="BF371" s="19"/>
      <c r="BG371" s="19"/>
      <c r="BH371" s="19"/>
      <c r="BI371" s="19"/>
      <c r="BJ371" s="19"/>
    </row>
    <row r="372" spans="1:62" x14ac:dyDescent="0.15">
      <c r="A372" s="19">
        <v>361</v>
      </c>
      <c r="B372" s="19">
        <v>3.3056549999983531</v>
      </c>
      <c r="C372" s="19">
        <v>4.5480775000150686</v>
      </c>
      <c r="D372" s="19">
        <v>3.5803524999948877</v>
      </c>
      <c r="E372" s="19">
        <v>-0.93972999999999995</v>
      </c>
      <c r="F372" s="19">
        <f ca="1">'result(Ti-Al)'!AK384</f>
        <v>5.1743029418407165</v>
      </c>
      <c r="G372" s="19"/>
      <c r="H372" s="19"/>
      <c r="I372" s="19"/>
      <c r="J372" s="19"/>
      <c r="K372" s="19"/>
      <c r="L372" s="19">
        <v>361</v>
      </c>
      <c r="M372" s="19" t="str">
        <f t="shared" si="124"/>
        <v>C</v>
      </c>
      <c r="N372" s="19" t="str">
        <f t="shared" si="125"/>
        <v>C</v>
      </c>
      <c r="O372" s="19" t="str">
        <f t="shared" si="126"/>
        <v>C</v>
      </c>
      <c r="P372" s="19" t="str">
        <f t="shared" si="127"/>
        <v>CCC</v>
      </c>
      <c r="Q372" s="19" t="str">
        <f t="shared" si="128"/>
        <v>P</v>
      </c>
      <c r="R372" s="19"/>
      <c r="S372" s="19"/>
      <c r="T372" s="19"/>
      <c r="U372" s="19"/>
      <c r="V372" s="19"/>
      <c r="W372" s="19" t="str">
        <f t="shared" si="129"/>
        <v>C</v>
      </c>
      <c r="X372" s="19" t="str">
        <f t="shared" si="130"/>
        <v>C</v>
      </c>
      <c r="Y372" s="19" t="str">
        <f t="shared" si="131"/>
        <v>T</v>
      </c>
      <c r="Z372" s="19" t="str">
        <f t="shared" si="132"/>
        <v>CCT</v>
      </c>
      <c r="AA372" s="19" t="str">
        <f t="shared" si="133"/>
        <v>P</v>
      </c>
      <c r="AB372" s="19"/>
      <c r="AC372" s="19"/>
      <c r="AD372" s="19"/>
      <c r="AE372" s="19"/>
      <c r="AF372" s="19"/>
      <c r="AG372" s="19" t="str">
        <f t="shared" si="134"/>
        <v>C</v>
      </c>
      <c r="AH372" s="19" t="str">
        <f t="shared" si="135"/>
        <v>C</v>
      </c>
      <c r="AI372" s="19" t="str">
        <f t="shared" si="136"/>
        <v>T</v>
      </c>
      <c r="AJ372" s="19" t="str">
        <f t="shared" si="137"/>
        <v>CCT</v>
      </c>
      <c r="AK372" s="19" t="str">
        <f t="shared" si="138"/>
        <v>P</v>
      </c>
      <c r="AL372" s="19"/>
      <c r="AM372" s="19"/>
      <c r="AN372" s="19"/>
      <c r="AO372" s="19"/>
      <c r="AP372" s="19"/>
      <c r="AQ372" s="19" t="s">
        <v>26</v>
      </c>
      <c r="AR372" s="19" t="s">
        <v>26</v>
      </c>
      <c r="AS372" s="19" t="s">
        <v>1358</v>
      </c>
      <c r="AT372" s="19" t="str">
        <f t="shared" si="139"/>
        <v>AAC</v>
      </c>
      <c r="AU372" s="19" t="s">
        <v>1382</v>
      </c>
      <c r="AV372" s="19"/>
      <c r="AW372" s="19"/>
      <c r="AX372" s="19"/>
      <c r="AY372" s="19"/>
      <c r="AZ372" s="19"/>
      <c r="BA372" s="19" t="str">
        <f t="shared" ca="1" si="140"/>
        <v>C</v>
      </c>
      <c r="BB372" s="19" t="str">
        <f t="shared" ca="1" si="141"/>
        <v>C</v>
      </c>
      <c r="BC372" s="19" t="str">
        <f t="shared" ca="1" si="142"/>
        <v>T</v>
      </c>
      <c r="BD372" s="19" t="str">
        <f t="shared" ca="1" si="143"/>
        <v>CCT</v>
      </c>
      <c r="BE372" s="19" t="str">
        <f t="shared" ca="1" si="144"/>
        <v>P</v>
      </c>
      <c r="BF372" s="19"/>
      <c r="BG372" s="19"/>
      <c r="BH372" s="19"/>
      <c r="BI372" s="19"/>
      <c r="BJ372" s="19"/>
    </row>
    <row r="373" spans="1:62" x14ac:dyDescent="0.15">
      <c r="A373" s="19">
        <v>362</v>
      </c>
      <c r="B373" s="19">
        <v>3.7426549999999281</v>
      </c>
      <c r="C373" s="19">
        <v>1.0740775000144254</v>
      </c>
      <c r="D373" s="19">
        <v>3.5813524999959157</v>
      </c>
      <c r="E373" s="19">
        <v>3.3352680000000001</v>
      </c>
      <c r="F373" s="19">
        <f ca="1">'result(Ti-Al)'!AK385</f>
        <v>3.1371841679140955</v>
      </c>
      <c r="G373" s="19"/>
      <c r="H373" s="19"/>
      <c r="I373" s="19"/>
      <c r="J373" s="19"/>
      <c r="K373" s="19"/>
      <c r="L373" s="19">
        <v>362</v>
      </c>
      <c r="M373" s="19" t="str">
        <f t="shared" si="124"/>
        <v>C</v>
      </c>
      <c r="N373" s="19" t="str">
        <f t="shared" si="125"/>
        <v>C</v>
      </c>
      <c r="O373" s="19" t="str">
        <f t="shared" si="126"/>
        <v>T</v>
      </c>
      <c r="P373" s="19" t="str">
        <f t="shared" si="127"/>
        <v>CCT</v>
      </c>
      <c r="Q373" s="19" t="str">
        <f t="shared" si="128"/>
        <v>P</v>
      </c>
      <c r="R373" s="19"/>
      <c r="S373" s="19"/>
      <c r="T373" s="19"/>
      <c r="U373" s="19"/>
      <c r="V373" s="19"/>
      <c r="W373" s="19" t="str">
        <f t="shared" si="129"/>
        <v>A</v>
      </c>
      <c r="X373" s="19" t="str">
        <f t="shared" si="130"/>
        <v>A</v>
      </c>
      <c r="Y373" s="19" t="str">
        <f t="shared" si="131"/>
        <v>C</v>
      </c>
      <c r="Z373" s="19" t="str">
        <f t="shared" si="132"/>
        <v>AAC</v>
      </c>
      <c r="AA373" s="19" t="str">
        <f t="shared" si="133"/>
        <v>N</v>
      </c>
      <c r="AB373" s="19"/>
      <c r="AC373" s="19"/>
      <c r="AD373" s="19"/>
      <c r="AE373" s="19"/>
      <c r="AF373" s="19"/>
      <c r="AG373" s="19" t="str">
        <f t="shared" si="134"/>
        <v>C</v>
      </c>
      <c r="AH373" s="19" t="str">
        <f t="shared" si="135"/>
        <v>C</v>
      </c>
      <c r="AI373" s="19" t="str">
        <f t="shared" si="136"/>
        <v>T</v>
      </c>
      <c r="AJ373" s="19" t="str">
        <f t="shared" si="137"/>
        <v>CCT</v>
      </c>
      <c r="AK373" s="19" t="str">
        <f t="shared" si="138"/>
        <v>P</v>
      </c>
      <c r="AL373" s="19"/>
      <c r="AM373" s="19"/>
      <c r="AN373" s="19"/>
      <c r="AO373" s="19"/>
      <c r="AP373" s="19"/>
      <c r="AQ373" s="19" t="s">
        <v>26</v>
      </c>
      <c r="AR373" s="19" t="s">
        <v>1360</v>
      </c>
      <c r="AS373" s="19" t="s">
        <v>26</v>
      </c>
      <c r="AT373" s="19" t="str">
        <f t="shared" si="139"/>
        <v>AGA</v>
      </c>
      <c r="AU373" s="19" t="s">
        <v>1380</v>
      </c>
      <c r="AV373" s="19"/>
      <c r="AW373" s="19"/>
      <c r="AX373" s="19"/>
      <c r="AY373" s="19"/>
      <c r="AZ373" s="19"/>
      <c r="BA373" s="19" t="str">
        <f t="shared" ca="1" si="140"/>
        <v>C</v>
      </c>
      <c r="BB373" s="19" t="str">
        <f t="shared" ca="1" si="141"/>
        <v>C</v>
      </c>
      <c r="BC373" s="19" t="str">
        <f t="shared" ca="1" si="142"/>
        <v>C</v>
      </c>
      <c r="BD373" s="19" t="str">
        <f t="shared" ca="1" si="143"/>
        <v>CCC</v>
      </c>
      <c r="BE373" s="19" t="str">
        <f t="shared" ca="1" si="144"/>
        <v>P</v>
      </c>
      <c r="BF373" s="19"/>
      <c r="BG373" s="19"/>
      <c r="BH373" s="19"/>
      <c r="BI373" s="19"/>
      <c r="BJ373" s="19"/>
    </row>
    <row r="374" spans="1:62" x14ac:dyDescent="0.15">
      <c r="A374" s="19">
        <v>363</v>
      </c>
      <c r="B374" s="19">
        <v>3.2386550000005343</v>
      </c>
      <c r="C374" s="19">
        <v>2.7590775000163603</v>
      </c>
      <c r="D374" s="19">
        <v>-0.60764750000430467</v>
      </c>
      <c r="E374" s="19">
        <v>1.2322679999999999</v>
      </c>
      <c r="F374" s="19">
        <f ca="1">'result(Ti-Al)'!AK386</f>
        <v>2.3689108768493226</v>
      </c>
      <c r="G374" s="19"/>
      <c r="H374" s="19"/>
      <c r="I374" s="19"/>
      <c r="J374" s="19"/>
      <c r="K374" s="19"/>
      <c r="L374" s="19">
        <v>363</v>
      </c>
      <c r="M374" s="19" t="str">
        <f t="shared" si="124"/>
        <v>C</v>
      </c>
      <c r="N374" s="19" t="str">
        <f t="shared" si="125"/>
        <v>C</v>
      </c>
      <c r="O374" s="19" t="str">
        <f t="shared" si="126"/>
        <v>C</v>
      </c>
      <c r="P374" s="19" t="str">
        <f t="shared" si="127"/>
        <v>CCC</v>
      </c>
      <c r="Q374" s="19" t="str">
        <f t="shared" si="128"/>
        <v>P</v>
      </c>
      <c r="R374" s="19"/>
      <c r="S374" s="19"/>
      <c r="T374" s="19"/>
      <c r="U374" s="19"/>
      <c r="V374" s="19"/>
      <c r="W374" s="19" t="str">
        <f t="shared" si="129"/>
        <v>A</v>
      </c>
      <c r="X374" s="19" t="str">
        <f t="shared" si="130"/>
        <v>C</v>
      </c>
      <c r="Y374" s="19" t="str">
        <f t="shared" si="131"/>
        <v>C</v>
      </c>
      <c r="Z374" s="19" t="str">
        <f t="shared" si="132"/>
        <v>ACC</v>
      </c>
      <c r="AA374" s="19" t="str">
        <f t="shared" si="133"/>
        <v>T</v>
      </c>
      <c r="AB374" s="19"/>
      <c r="AC374" s="19"/>
      <c r="AD374" s="19"/>
      <c r="AE374" s="19"/>
      <c r="AF374" s="19"/>
      <c r="AG374" s="19" t="str">
        <f t="shared" si="134"/>
        <v>A</v>
      </c>
      <c r="AH374" s="19" t="str">
        <f t="shared" si="135"/>
        <v>G</v>
      </c>
      <c r="AI374" s="19" t="str">
        <f t="shared" si="136"/>
        <v>A</v>
      </c>
      <c r="AJ374" s="19" t="str">
        <f t="shared" si="137"/>
        <v>AGA</v>
      </c>
      <c r="AK374" s="19" t="str">
        <f t="shared" si="138"/>
        <v>R</v>
      </c>
      <c r="AL374" s="19"/>
      <c r="AM374" s="19"/>
      <c r="AN374" s="19"/>
      <c r="AO374" s="19"/>
      <c r="AP374" s="19"/>
      <c r="AQ374" s="19" t="s">
        <v>26</v>
      </c>
      <c r="AR374" s="19" t="s">
        <v>26</v>
      </c>
      <c r="AS374" s="19" t="s">
        <v>1358</v>
      </c>
      <c r="AT374" s="19" t="str">
        <f t="shared" si="139"/>
        <v>AAC</v>
      </c>
      <c r="AU374" s="19" t="s">
        <v>1382</v>
      </c>
      <c r="AV374" s="19"/>
      <c r="AW374" s="19"/>
      <c r="AX374" s="19"/>
      <c r="AY374" s="19"/>
      <c r="AZ374" s="19"/>
      <c r="BA374" s="19" t="str">
        <f t="shared" ca="1" si="140"/>
        <v>A</v>
      </c>
      <c r="BB374" s="19" t="str">
        <f t="shared" ca="1" si="141"/>
        <v>C</v>
      </c>
      <c r="BC374" s="19" t="str">
        <f t="shared" ca="1" si="142"/>
        <v>C</v>
      </c>
      <c r="BD374" s="19" t="str">
        <f t="shared" ca="1" si="143"/>
        <v>ACC</v>
      </c>
      <c r="BE374" s="19" t="str">
        <f t="shared" ca="1" si="144"/>
        <v>T</v>
      </c>
      <c r="BF374" s="19"/>
      <c r="BG374" s="19"/>
      <c r="BH374" s="19"/>
      <c r="BI374" s="19"/>
      <c r="BJ374" s="19"/>
    </row>
    <row r="375" spans="1:62" x14ac:dyDescent="0.15">
      <c r="A375" s="19">
        <v>364</v>
      </c>
      <c r="B375" s="19">
        <v>-0.6733449999991592</v>
      </c>
      <c r="C375" s="19">
        <v>0.90807750001431486</v>
      </c>
      <c r="D375" s="19">
        <v>2.8283524999963561</v>
      </c>
      <c r="E375" s="19">
        <v>2.792268</v>
      </c>
      <c r="F375" s="19">
        <f ca="1">'result(Ti-Al)'!AK387</f>
        <v>-0.9722298468590389</v>
      </c>
      <c r="G375" s="19"/>
      <c r="H375" s="19"/>
      <c r="I375" s="19"/>
      <c r="J375" s="19"/>
      <c r="K375" s="19"/>
      <c r="L375" s="19">
        <v>364</v>
      </c>
      <c r="M375" s="19" t="str">
        <f t="shared" si="124"/>
        <v>A</v>
      </c>
      <c r="N375" s="19" t="str">
        <f t="shared" si="125"/>
        <v>G</v>
      </c>
      <c r="O375" s="19" t="str">
        <f t="shared" si="126"/>
        <v>A</v>
      </c>
      <c r="P375" s="19" t="str">
        <f t="shared" si="127"/>
        <v>AGA</v>
      </c>
      <c r="Q375" s="19" t="str">
        <f t="shared" si="128"/>
        <v>R</v>
      </c>
      <c r="R375" s="19"/>
      <c r="S375" s="19"/>
      <c r="T375" s="19"/>
      <c r="U375" s="19"/>
      <c r="V375" s="19"/>
      <c r="W375" s="19" t="str">
        <f t="shared" si="129"/>
        <v>A</v>
      </c>
      <c r="X375" s="19" t="str">
        <f t="shared" si="130"/>
        <v>A</v>
      </c>
      <c r="Y375" s="19" t="str">
        <f t="shared" si="131"/>
        <v>A</v>
      </c>
      <c r="Z375" s="19" t="str">
        <f t="shared" si="132"/>
        <v>AAA</v>
      </c>
      <c r="AA375" s="19" t="str">
        <f t="shared" si="133"/>
        <v>K</v>
      </c>
      <c r="AB375" s="19"/>
      <c r="AC375" s="19"/>
      <c r="AD375" s="19"/>
      <c r="AE375" s="19"/>
      <c r="AF375" s="19"/>
      <c r="AG375" s="19" t="str">
        <f t="shared" si="134"/>
        <v>A</v>
      </c>
      <c r="AH375" s="19" t="str">
        <f t="shared" si="135"/>
        <v>C</v>
      </c>
      <c r="AI375" s="19" t="str">
        <f t="shared" si="136"/>
        <v>C</v>
      </c>
      <c r="AJ375" s="19" t="str">
        <f t="shared" si="137"/>
        <v>ACC</v>
      </c>
      <c r="AK375" s="19" t="str">
        <f t="shared" si="138"/>
        <v>T</v>
      </c>
      <c r="AL375" s="19"/>
      <c r="AM375" s="19"/>
      <c r="AN375" s="19"/>
      <c r="AO375" s="19"/>
      <c r="AP375" s="19"/>
      <c r="AQ375" s="19" t="s">
        <v>26</v>
      </c>
      <c r="AR375" s="19" t="s">
        <v>1358</v>
      </c>
      <c r="AS375" s="19" t="s">
        <v>1358</v>
      </c>
      <c r="AT375" s="19" t="str">
        <f t="shared" si="139"/>
        <v>ACC</v>
      </c>
      <c r="AU375" s="19" t="s">
        <v>1363</v>
      </c>
      <c r="AV375" s="19"/>
      <c r="AW375" s="19"/>
      <c r="AX375" s="19"/>
      <c r="AY375" s="19"/>
      <c r="AZ375" s="19"/>
      <c r="BA375" s="19" t="str">
        <f t="shared" ca="1" si="140"/>
        <v>A</v>
      </c>
      <c r="BB375" s="19" t="str">
        <f t="shared" ca="1" si="141"/>
        <v>G</v>
      </c>
      <c r="BC375" s="19" t="str">
        <f t="shared" ca="1" si="142"/>
        <v>A</v>
      </c>
      <c r="BD375" s="19" t="str">
        <f t="shared" ca="1" si="143"/>
        <v>AGA</v>
      </c>
      <c r="BE375" s="19" t="str">
        <f t="shared" ca="1" si="144"/>
        <v>R</v>
      </c>
      <c r="BF375" s="19"/>
      <c r="BG375" s="19"/>
      <c r="BH375" s="19"/>
      <c r="BI375" s="19"/>
      <c r="BJ375" s="19"/>
    </row>
    <row r="376" spans="1:62" x14ac:dyDescent="0.15">
      <c r="A376" s="19">
        <v>365</v>
      </c>
      <c r="B376" s="19">
        <v>4.3656550000008565</v>
      </c>
      <c r="C376" s="19">
        <v>1.3580775000150425</v>
      </c>
      <c r="D376" s="19">
        <v>5.8463524999972094</v>
      </c>
      <c r="E376" s="19">
        <v>5.691268</v>
      </c>
      <c r="F376" s="19">
        <f ca="1">'result(Ti-Al)'!AK388</f>
        <v>3.0485431632317948</v>
      </c>
      <c r="G376" s="19"/>
      <c r="H376" s="19"/>
      <c r="I376" s="19"/>
      <c r="J376" s="19"/>
      <c r="K376" s="19"/>
      <c r="L376" s="19">
        <v>365</v>
      </c>
      <c r="M376" s="19" t="str">
        <f t="shared" si="124"/>
        <v>C</v>
      </c>
      <c r="N376" s="19" t="str">
        <f t="shared" si="125"/>
        <v>C</v>
      </c>
      <c r="O376" s="19" t="str">
        <f t="shared" si="126"/>
        <v>T</v>
      </c>
      <c r="P376" s="19" t="str">
        <f t="shared" si="127"/>
        <v>CCT</v>
      </c>
      <c r="Q376" s="19" t="str">
        <f t="shared" si="128"/>
        <v>P</v>
      </c>
      <c r="R376" s="19"/>
      <c r="S376" s="19"/>
      <c r="T376" s="19"/>
      <c r="U376" s="19"/>
      <c r="V376" s="19"/>
      <c r="W376" s="19" t="str">
        <f t="shared" si="129"/>
        <v>A</v>
      </c>
      <c r="X376" s="19" t="str">
        <f t="shared" si="130"/>
        <v>A</v>
      </c>
      <c r="Y376" s="19" t="str">
        <f t="shared" si="131"/>
        <v>C</v>
      </c>
      <c r="Z376" s="19" t="str">
        <f t="shared" si="132"/>
        <v>AAC</v>
      </c>
      <c r="AA376" s="19" t="str">
        <f t="shared" si="133"/>
        <v>N</v>
      </c>
      <c r="AB376" s="19"/>
      <c r="AC376" s="19"/>
      <c r="AD376" s="19"/>
      <c r="AE376" s="19"/>
      <c r="AF376" s="19"/>
      <c r="AG376" s="19" t="str">
        <f t="shared" si="134"/>
        <v>C</v>
      </c>
      <c r="AH376" s="19" t="str">
        <f t="shared" si="135"/>
        <v>C</v>
      </c>
      <c r="AI376" s="19" t="str">
        <f t="shared" si="136"/>
        <v>T</v>
      </c>
      <c r="AJ376" s="19" t="str">
        <f t="shared" si="137"/>
        <v>CCT</v>
      </c>
      <c r="AK376" s="19" t="str">
        <f t="shared" si="138"/>
        <v>P</v>
      </c>
      <c r="AL376" s="19"/>
      <c r="AM376" s="19"/>
      <c r="AN376" s="19"/>
      <c r="AO376" s="19"/>
      <c r="AP376" s="19"/>
      <c r="AQ376" s="19" t="s">
        <v>26</v>
      </c>
      <c r="AR376" s="19" t="s">
        <v>1358</v>
      </c>
      <c r="AS376" s="19" t="s">
        <v>1358</v>
      </c>
      <c r="AT376" s="19" t="str">
        <f t="shared" si="139"/>
        <v>ACC</v>
      </c>
      <c r="AU376" s="19" t="s">
        <v>1363</v>
      </c>
      <c r="AV376" s="19"/>
      <c r="AW376" s="19"/>
      <c r="AX376" s="19"/>
      <c r="AY376" s="19"/>
      <c r="AZ376" s="19"/>
      <c r="BA376" s="19" t="str">
        <f t="shared" ca="1" si="140"/>
        <v>C</v>
      </c>
      <c r="BB376" s="19" t="str">
        <f t="shared" ca="1" si="141"/>
        <v>C</v>
      </c>
      <c r="BC376" s="19" t="str">
        <f t="shared" ca="1" si="142"/>
        <v>C</v>
      </c>
      <c r="BD376" s="19" t="str">
        <f t="shared" ca="1" si="143"/>
        <v>CCC</v>
      </c>
      <c r="BE376" s="19" t="str">
        <f t="shared" ca="1" si="144"/>
        <v>P</v>
      </c>
      <c r="BF376" s="19"/>
      <c r="BG376" s="19"/>
      <c r="BH376" s="19"/>
      <c r="BI376" s="19"/>
      <c r="BJ376" s="19"/>
    </row>
    <row r="377" spans="1:62" x14ac:dyDescent="0.15">
      <c r="A377" s="19">
        <v>366</v>
      </c>
      <c r="B377" s="19">
        <v>5.7936550000015075</v>
      </c>
      <c r="C377" s="19">
        <v>2.7520775000162701</v>
      </c>
      <c r="D377" s="19">
        <v>1.9603524999958211</v>
      </c>
      <c r="E377" s="19">
        <v>0.63626799999999994</v>
      </c>
      <c r="F377" s="19">
        <f ca="1">'result(Ti-Al)'!AK389</f>
        <v>2.9425497767585549</v>
      </c>
      <c r="G377" s="19"/>
      <c r="H377" s="19"/>
      <c r="I377" s="19"/>
      <c r="J377" s="19"/>
      <c r="K377" s="19"/>
      <c r="L377" s="19">
        <v>366</v>
      </c>
      <c r="M377" s="19" t="str">
        <f t="shared" si="124"/>
        <v>C</v>
      </c>
      <c r="N377" s="19" t="str">
        <f t="shared" si="125"/>
        <v>C</v>
      </c>
      <c r="O377" s="19" t="str">
        <f t="shared" si="126"/>
        <v>T</v>
      </c>
      <c r="P377" s="19" t="str">
        <f t="shared" si="127"/>
        <v>CCT</v>
      </c>
      <c r="Q377" s="19" t="str">
        <f t="shared" si="128"/>
        <v>P</v>
      </c>
      <c r="R377" s="19"/>
      <c r="S377" s="19"/>
      <c r="T377" s="19"/>
      <c r="U377" s="19"/>
      <c r="V377" s="19"/>
      <c r="W377" s="19" t="str">
        <f t="shared" si="129"/>
        <v>A</v>
      </c>
      <c r="X377" s="19" t="str">
        <f t="shared" si="130"/>
        <v>C</v>
      </c>
      <c r="Y377" s="19" t="str">
        <f t="shared" si="131"/>
        <v>C</v>
      </c>
      <c r="Z377" s="19" t="str">
        <f t="shared" si="132"/>
        <v>ACC</v>
      </c>
      <c r="AA377" s="19" t="str">
        <f t="shared" si="133"/>
        <v>T</v>
      </c>
      <c r="AB377" s="19"/>
      <c r="AC377" s="19"/>
      <c r="AD377" s="19"/>
      <c r="AE377" s="19"/>
      <c r="AF377" s="19"/>
      <c r="AG377" s="19" t="str">
        <f t="shared" si="134"/>
        <v>A</v>
      </c>
      <c r="AH377" s="19" t="str">
        <f t="shared" si="135"/>
        <v>A</v>
      </c>
      <c r="AI377" s="19" t="str">
        <f t="shared" si="136"/>
        <v>C</v>
      </c>
      <c r="AJ377" s="19" t="str">
        <f t="shared" si="137"/>
        <v>AAC</v>
      </c>
      <c r="AK377" s="19" t="str">
        <f t="shared" si="138"/>
        <v>N</v>
      </c>
      <c r="AL377" s="19"/>
      <c r="AM377" s="19"/>
      <c r="AN377" s="19"/>
      <c r="AO377" s="19"/>
      <c r="AP377" s="19"/>
      <c r="AQ377" s="19" t="s">
        <v>26</v>
      </c>
      <c r="AR377" s="19" t="s">
        <v>1358</v>
      </c>
      <c r="AS377" s="19" t="s">
        <v>1358</v>
      </c>
      <c r="AT377" s="19" t="str">
        <f t="shared" si="139"/>
        <v>ACC</v>
      </c>
      <c r="AU377" s="19" t="s">
        <v>1363</v>
      </c>
      <c r="AV377" s="19"/>
      <c r="AW377" s="19"/>
      <c r="AX377" s="19"/>
      <c r="AY377" s="19"/>
      <c r="AZ377" s="19"/>
      <c r="BA377" s="19" t="str">
        <f t="shared" ca="1" si="140"/>
        <v>A</v>
      </c>
      <c r="BB377" s="19" t="str">
        <f t="shared" ca="1" si="141"/>
        <v>C</v>
      </c>
      <c r="BC377" s="19" t="str">
        <f t="shared" ca="1" si="142"/>
        <v>C</v>
      </c>
      <c r="BD377" s="19" t="str">
        <f t="shared" ca="1" si="143"/>
        <v>ACC</v>
      </c>
      <c r="BE377" s="19" t="str">
        <f t="shared" ca="1" si="144"/>
        <v>T</v>
      </c>
      <c r="BF377" s="19"/>
      <c r="BG377" s="19"/>
      <c r="BH377" s="19"/>
      <c r="BI377" s="19"/>
      <c r="BJ377" s="19"/>
    </row>
    <row r="378" spans="1:62" x14ac:dyDescent="0.15">
      <c r="A378" s="19">
        <v>367</v>
      </c>
      <c r="B378" s="19">
        <v>2.3796549999985928</v>
      </c>
      <c r="C378" s="19">
        <v>1.5780775000138192</v>
      </c>
      <c r="D378" s="19">
        <v>1.7623524999947904</v>
      </c>
      <c r="E378" s="19">
        <v>4.1702680000000001</v>
      </c>
      <c r="F378" s="19">
        <f ca="1">'result(Ti-Al)'!AK390</f>
        <v>3.7743957861162709</v>
      </c>
      <c r="G378" s="19"/>
      <c r="H378" s="19"/>
      <c r="I378" s="19"/>
      <c r="J378" s="19"/>
      <c r="K378" s="19"/>
      <c r="L378" s="19">
        <v>367</v>
      </c>
      <c r="M378" s="19" t="str">
        <f t="shared" si="124"/>
        <v>A</v>
      </c>
      <c r="N378" s="19" t="str">
        <f t="shared" si="125"/>
        <v>C</v>
      </c>
      <c r="O378" s="19" t="str">
        <f t="shared" si="126"/>
        <v>C</v>
      </c>
      <c r="P378" s="19" t="str">
        <f t="shared" si="127"/>
        <v>ACC</v>
      </c>
      <c r="Q378" s="19" t="str">
        <f t="shared" si="128"/>
        <v>T</v>
      </c>
      <c r="R378" s="19"/>
      <c r="S378" s="19"/>
      <c r="T378" s="19"/>
      <c r="U378" s="19"/>
      <c r="V378" s="19"/>
      <c r="W378" s="19" t="str">
        <f t="shared" si="129"/>
        <v>A</v>
      </c>
      <c r="X378" s="19" t="str">
        <f t="shared" si="130"/>
        <v>A</v>
      </c>
      <c r="Y378" s="19" t="str">
        <f t="shared" si="131"/>
        <v>C</v>
      </c>
      <c r="Z378" s="19" t="str">
        <f t="shared" si="132"/>
        <v>AAC</v>
      </c>
      <c r="AA378" s="19" t="str">
        <f t="shared" si="133"/>
        <v>N</v>
      </c>
      <c r="AB378" s="19"/>
      <c r="AC378" s="19"/>
      <c r="AD378" s="19"/>
      <c r="AE378" s="19"/>
      <c r="AF378" s="19"/>
      <c r="AG378" s="19" t="str">
        <f t="shared" si="134"/>
        <v>A</v>
      </c>
      <c r="AH378" s="19" t="str">
        <f t="shared" si="135"/>
        <v>A</v>
      </c>
      <c r="AI378" s="19" t="str">
        <f t="shared" si="136"/>
        <v>C</v>
      </c>
      <c r="AJ378" s="19" t="str">
        <f t="shared" si="137"/>
        <v>AAC</v>
      </c>
      <c r="AK378" s="19" t="str">
        <f t="shared" si="138"/>
        <v>N</v>
      </c>
      <c r="AL378" s="19"/>
      <c r="AM378" s="19"/>
      <c r="AN378" s="19"/>
      <c r="AO378" s="19"/>
      <c r="AP378" s="19"/>
      <c r="AQ378" s="19" t="s">
        <v>26</v>
      </c>
      <c r="AR378" s="19" t="s">
        <v>26</v>
      </c>
      <c r="AS378" s="19" t="s">
        <v>26</v>
      </c>
      <c r="AT378" s="19" t="str">
        <f t="shared" si="139"/>
        <v>AAA</v>
      </c>
      <c r="AU378" s="19" t="s">
        <v>1378</v>
      </c>
      <c r="AV378" s="19"/>
      <c r="AW378" s="19"/>
      <c r="AX378" s="19"/>
      <c r="AY378" s="19"/>
      <c r="AZ378" s="19"/>
      <c r="BA378" s="19" t="str">
        <f t="shared" ca="1" si="140"/>
        <v>C</v>
      </c>
      <c r="BB378" s="19" t="str">
        <f t="shared" ca="1" si="141"/>
        <v>C</v>
      </c>
      <c r="BC378" s="19" t="str">
        <f t="shared" ca="1" si="142"/>
        <v>T</v>
      </c>
      <c r="BD378" s="19" t="str">
        <f t="shared" ca="1" si="143"/>
        <v>CCT</v>
      </c>
      <c r="BE378" s="19" t="str">
        <f t="shared" ca="1" si="144"/>
        <v>P</v>
      </c>
      <c r="BF378" s="19"/>
      <c r="BG378" s="19"/>
      <c r="BH378" s="19"/>
      <c r="BI378" s="19"/>
      <c r="BJ378" s="19"/>
    </row>
    <row r="379" spans="1:62" x14ac:dyDescent="0.15">
      <c r="A379" s="19">
        <v>368</v>
      </c>
      <c r="B379" s="19">
        <v>2.2036549999988608</v>
      </c>
      <c r="C379" s="19">
        <v>2.4130775000159588</v>
      </c>
      <c r="D379" s="19">
        <v>-1.7976475000018866</v>
      </c>
      <c r="E379" s="19">
        <v>3.8312680000000001</v>
      </c>
      <c r="F379" s="19">
        <f ca="1">'result(Ti-Al)'!AK391</f>
        <v>-4.2948511655102299</v>
      </c>
      <c r="G379" s="19"/>
      <c r="H379" s="19"/>
      <c r="I379" s="19"/>
      <c r="J379" s="19"/>
      <c r="K379" s="19"/>
      <c r="L379" s="19">
        <v>368</v>
      </c>
      <c r="M379" s="19" t="str">
        <f t="shared" si="124"/>
        <v>A</v>
      </c>
      <c r="N379" s="19" t="str">
        <f t="shared" si="125"/>
        <v>C</v>
      </c>
      <c r="O379" s="19" t="str">
        <f t="shared" si="126"/>
        <v>C</v>
      </c>
      <c r="P379" s="19" t="str">
        <f t="shared" si="127"/>
        <v>ACC</v>
      </c>
      <c r="Q379" s="19" t="str">
        <f t="shared" si="128"/>
        <v>T</v>
      </c>
      <c r="R379" s="19"/>
      <c r="S379" s="19"/>
      <c r="T379" s="19"/>
      <c r="U379" s="19"/>
      <c r="V379" s="19"/>
      <c r="W379" s="19" t="str">
        <f t="shared" si="129"/>
        <v>A</v>
      </c>
      <c r="X379" s="19" t="str">
        <f t="shared" si="130"/>
        <v>C</v>
      </c>
      <c r="Y379" s="19" t="str">
        <f t="shared" si="131"/>
        <v>C</v>
      </c>
      <c r="Z379" s="19" t="str">
        <f t="shared" si="132"/>
        <v>ACC</v>
      </c>
      <c r="AA379" s="19" t="str">
        <f t="shared" si="133"/>
        <v>T</v>
      </c>
      <c r="AB379" s="19"/>
      <c r="AC379" s="19"/>
      <c r="AD379" s="19"/>
      <c r="AE379" s="19"/>
      <c r="AF379" s="19"/>
      <c r="AG379" s="19" t="str">
        <f t="shared" si="134"/>
        <v>A</v>
      </c>
      <c r="AH379" s="19" t="str">
        <f t="shared" si="135"/>
        <v>G</v>
      </c>
      <c r="AI379" s="19" t="str">
        <f t="shared" si="136"/>
        <v>A</v>
      </c>
      <c r="AJ379" s="19" t="str">
        <f t="shared" si="137"/>
        <v>AGA</v>
      </c>
      <c r="AK379" s="19" t="str">
        <f t="shared" si="138"/>
        <v>R</v>
      </c>
      <c r="AL379" s="19"/>
      <c r="AM379" s="19"/>
      <c r="AN379" s="19"/>
      <c r="AO379" s="19"/>
      <c r="AP379" s="19"/>
      <c r="AQ379" s="19" t="s">
        <v>26</v>
      </c>
      <c r="AR379" s="19" t="s">
        <v>26</v>
      </c>
      <c r="AS379" s="19" t="s">
        <v>1358</v>
      </c>
      <c r="AT379" s="19" t="str">
        <f t="shared" si="139"/>
        <v>AAC</v>
      </c>
      <c r="AU379" s="19" t="s">
        <v>1382</v>
      </c>
      <c r="AV379" s="19"/>
      <c r="AW379" s="19"/>
      <c r="AX379" s="19"/>
      <c r="AY379" s="19"/>
      <c r="AZ379" s="19"/>
      <c r="BA379" s="19" t="str">
        <f t="shared" ca="1" si="140"/>
        <v>G</v>
      </c>
      <c r="BB379" s="19" t="str">
        <f t="shared" ca="1" si="141"/>
        <v>T</v>
      </c>
      <c r="BC379" s="19" t="str">
        <f t="shared" ca="1" si="142"/>
        <v>G</v>
      </c>
      <c r="BD379" s="19" t="str">
        <f t="shared" ca="1" si="143"/>
        <v>GTG</v>
      </c>
      <c r="BE379" s="19" t="str">
        <f t="shared" ca="1" si="144"/>
        <v>V</v>
      </c>
      <c r="BF379" s="19"/>
      <c r="BG379" s="19"/>
      <c r="BH379" s="19"/>
      <c r="BI379" s="19"/>
      <c r="BJ379" s="19"/>
    </row>
    <row r="380" spans="1:62" x14ac:dyDescent="0.15">
      <c r="A380" s="19">
        <v>369</v>
      </c>
      <c r="B380" s="19">
        <v>2.1176549999992744</v>
      </c>
      <c r="C380" s="19">
        <v>1.1340775000157066</v>
      </c>
      <c r="D380" s="19">
        <v>0.10835249999630037</v>
      </c>
      <c r="E380" s="19">
        <v>1.7712680000000001</v>
      </c>
      <c r="F380" s="19">
        <f ca="1">'result(Ti-Al)'!AK392</f>
        <v>4.8995081956370878</v>
      </c>
      <c r="G380" s="19"/>
      <c r="H380" s="19"/>
      <c r="I380" s="19"/>
      <c r="J380" s="19"/>
      <c r="K380" s="19"/>
      <c r="L380" s="19">
        <v>369</v>
      </c>
      <c r="M380" s="19" t="str">
        <f t="shared" si="124"/>
        <v>A</v>
      </c>
      <c r="N380" s="19" t="str">
        <f t="shared" si="125"/>
        <v>C</v>
      </c>
      <c r="O380" s="19" t="str">
        <f t="shared" si="126"/>
        <v>C</v>
      </c>
      <c r="P380" s="19" t="str">
        <f t="shared" si="127"/>
        <v>ACC</v>
      </c>
      <c r="Q380" s="19" t="str">
        <f t="shared" si="128"/>
        <v>T</v>
      </c>
      <c r="R380" s="19"/>
      <c r="S380" s="19"/>
      <c r="T380" s="19"/>
      <c r="U380" s="19"/>
      <c r="V380" s="19"/>
      <c r="W380" s="19" t="str">
        <f t="shared" si="129"/>
        <v>A</v>
      </c>
      <c r="X380" s="19" t="str">
        <f t="shared" si="130"/>
        <v>A</v>
      </c>
      <c r="Y380" s="19" t="str">
        <f t="shared" si="131"/>
        <v>C</v>
      </c>
      <c r="Z380" s="19" t="str">
        <f t="shared" si="132"/>
        <v>AAC</v>
      </c>
      <c r="AA380" s="19" t="str">
        <f t="shared" si="133"/>
        <v>N</v>
      </c>
      <c r="AB380" s="19"/>
      <c r="AC380" s="19"/>
      <c r="AD380" s="19"/>
      <c r="AE380" s="19"/>
      <c r="AF380" s="19"/>
      <c r="AG380" s="19" t="str">
        <f t="shared" si="134"/>
        <v>A</v>
      </c>
      <c r="AH380" s="19" t="str">
        <f t="shared" si="135"/>
        <v>A</v>
      </c>
      <c r="AI380" s="19" t="str">
        <f t="shared" si="136"/>
        <v>A</v>
      </c>
      <c r="AJ380" s="19" t="str">
        <f t="shared" si="137"/>
        <v>AAA</v>
      </c>
      <c r="AK380" s="19" t="str">
        <f t="shared" si="138"/>
        <v>K</v>
      </c>
      <c r="AL380" s="19"/>
      <c r="AM380" s="19"/>
      <c r="AN380" s="19"/>
      <c r="AO380" s="19"/>
      <c r="AP380" s="19"/>
      <c r="AQ380" s="19" t="s">
        <v>26</v>
      </c>
      <c r="AR380" s="19" t="s">
        <v>1360</v>
      </c>
      <c r="AS380" s="19" t="s">
        <v>26</v>
      </c>
      <c r="AT380" s="19" t="str">
        <f t="shared" si="139"/>
        <v>AGA</v>
      </c>
      <c r="AU380" s="19" t="s">
        <v>1380</v>
      </c>
      <c r="AV380" s="19"/>
      <c r="AW380" s="19"/>
      <c r="AX380" s="19"/>
      <c r="AY380" s="19"/>
      <c r="AZ380" s="19"/>
      <c r="BA380" s="19" t="str">
        <f t="shared" ca="1" si="140"/>
        <v>C</v>
      </c>
      <c r="BB380" s="19" t="str">
        <f t="shared" ca="1" si="141"/>
        <v>C</v>
      </c>
      <c r="BC380" s="19" t="str">
        <f t="shared" ca="1" si="142"/>
        <v>T</v>
      </c>
      <c r="BD380" s="19" t="str">
        <f t="shared" ca="1" si="143"/>
        <v>CCT</v>
      </c>
      <c r="BE380" s="19" t="str">
        <f t="shared" ca="1" si="144"/>
        <v>P</v>
      </c>
      <c r="BF380" s="19"/>
      <c r="BG380" s="19"/>
      <c r="BH380" s="19"/>
      <c r="BI380" s="19"/>
      <c r="BJ380" s="19"/>
    </row>
    <row r="381" spans="1:62" x14ac:dyDescent="0.15">
      <c r="A381" s="19">
        <v>370</v>
      </c>
      <c r="B381" s="19">
        <v>5.7946549999989827</v>
      </c>
      <c r="C381" s="19">
        <v>1.0140775000166968</v>
      </c>
      <c r="D381" s="19">
        <v>2.5923524999953429</v>
      </c>
      <c r="E381" s="19">
        <v>3.4302679999999999</v>
      </c>
      <c r="F381" s="19">
        <f ca="1">'result(Ti-Al)'!AK393</f>
        <v>1.8800802648555193</v>
      </c>
      <c r="G381" s="19"/>
      <c r="H381" s="19"/>
      <c r="I381" s="19"/>
      <c r="J381" s="19"/>
      <c r="K381" s="19"/>
      <c r="L381" s="19">
        <v>370</v>
      </c>
      <c r="M381" s="19" t="str">
        <f t="shared" si="124"/>
        <v>C</v>
      </c>
      <c r="N381" s="19" t="str">
        <f t="shared" si="125"/>
        <v>C</v>
      </c>
      <c r="O381" s="19" t="str">
        <f t="shared" si="126"/>
        <v>T</v>
      </c>
      <c r="P381" s="19" t="str">
        <f t="shared" si="127"/>
        <v>CCT</v>
      </c>
      <c r="Q381" s="19" t="str">
        <f t="shared" si="128"/>
        <v>P</v>
      </c>
      <c r="R381" s="19"/>
      <c r="S381" s="19"/>
      <c r="T381" s="19"/>
      <c r="U381" s="19"/>
      <c r="V381" s="19"/>
      <c r="W381" s="19" t="str">
        <f t="shared" si="129"/>
        <v>A</v>
      </c>
      <c r="X381" s="19" t="str">
        <f t="shared" si="130"/>
        <v>A</v>
      </c>
      <c r="Y381" s="19" t="str">
        <f t="shared" si="131"/>
        <v>C</v>
      </c>
      <c r="Z381" s="19" t="str">
        <f t="shared" si="132"/>
        <v>AAC</v>
      </c>
      <c r="AA381" s="19" t="str">
        <f t="shared" si="133"/>
        <v>N</v>
      </c>
      <c r="AB381" s="19"/>
      <c r="AC381" s="19"/>
      <c r="AD381" s="19"/>
      <c r="AE381" s="19"/>
      <c r="AF381" s="19"/>
      <c r="AG381" s="19" t="str">
        <f t="shared" si="134"/>
        <v>A</v>
      </c>
      <c r="AH381" s="19" t="str">
        <f t="shared" si="135"/>
        <v>C</v>
      </c>
      <c r="AI381" s="19" t="str">
        <f t="shared" si="136"/>
        <v>C</v>
      </c>
      <c r="AJ381" s="19" t="str">
        <f t="shared" si="137"/>
        <v>ACC</v>
      </c>
      <c r="AK381" s="19" t="str">
        <f t="shared" si="138"/>
        <v>T</v>
      </c>
      <c r="AL381" s="19"/>
      <c r="AM381" s="19"/>
      <c r="AN381" s="19"/>
      <c r="AO381" s="19"/>
      <c r="AP381" s="19"/>
      <c r="AQ381" s="19" t="s">
        <v>26</v>
      </c>
      <c r="AR381" s="19" t="s">
        <v>26</v>
      </c>
      <c r="AS381" s="19" t="s">
        <v>1358</v>
      </c>
      <c r="AT381" s="19" t="str">
        <f t="shared" si="139"/>
        <v>AAC</v>
      </c>
      <c r="AU381" s="19" t="s">
        <v>1382</v>
      </c>
      <c r="AV381" s="19"/>
      <c r="AW381" s="19"/>
      <c r="AX381" s="19"/>
      <c r="AY381" s="19"/>
      <c r="AZ381" s="19"/>
      <c r="BA381" s="19" t="str">
        <f t="shared" ca="1" si="140"/>
        <v>A</v>
      </c>
      <c r="BB381" s="19" t="str">
        <f t="shared" ca="1" si="141"/>
        <v>A</v>
      </c>
      <c r="BC381" s="19" t="str">
        <f t="shared" ca="1" si="142"/>
        <v>C</v>
      </c>
      <c r="BD381" s="19" t="str">
        <f t="shared" ca="1" si="143"/>
        <v>AAC</v>
      </c>
      <c r="BE381" s="19" t="str">
        <f t="shared" ca="1" si="144"/>
        <v>N</v>
      </c>
      <c r="BF381" s="19"/>
      <c r="BG381" s="19"/>
      <c r="BH381" s="19"/>
      <c r="BI381" s="19"/>
      <c r="BJ381" s="19"/>
    </row>
    <row r="382" spans="1:62" x14ac:dyDescent="0.15">
      <c r="A382" s="19">
        <v>371</v>
      </c>
      <c r="B382" s="19">
        <v>3.8876549999997678</v>
      </c>
      <c r="C382" s="19">
        <v>6.2050775000166425</v>
      </c>
      <c r="D382" s="19">
        <v>2.9253524999965919</v>
      </c>
      <c r="E382" s="19">
        <v>-0.63373000000000002</v>
      </c>
      <c r="F382" s="19">
        <f ca="1">'result(Ti-Al)'!AK394</f>
        <v>2.3125011103297113</v>
      </c>
      <c r="G382" s="19"/>
      <c r="H382" s="19"/>
      <c r="I382" s="19"/>
      <c r="J382" s="19"/>
      <c r="K382" s="19"/>
      <c r="L382" s="19">
        <v>371</v>
      </c>
      <c r="M382" s="19" t="str">
        <f t="shared" si="124"/>
        <v>C</v>
      </c>
      <c r="N382" s="19" t="str">
        <f t="shared" si="125"/>
        <v>C</v>
      </c>
      <c r="O382" s="19" t="str">
        <f t="shared" si="126"/>
        <v>T</v>
      </c>
      <c r="P382" s="19" t="str">
        <f t="shared" si="127"/>
        <v>CCT</v>
      </c>
      <c r="Q382" s="19" t="str">
        <f t="shared" si="128"/>
        <v>P</v>
      </c>
      <c r="R382" s="19"/>
      <c r="S382" s="19"/>
      <c r="T382" s="19"/>
      <c r="U382" s="19"/>
      <c r="V382" s="19"/>
      <c r="W382" s="19" t="str">
        <f t="shared" si="129"/>
        <v>T</v>
      </c>
      <c r="X382" s="19" t="str">
        <f t="shared" si="130"/>
        <v>T</v>
      </c>
      <c r="Y382" s="19" t="str">
        <f t="shared" si="131"/>
        <v>T</v>
      </c>
      <c r="Z382" s="19" t="str">
        <f t="shared" si="132"/>
        <v>TTT</v>
      </c>
      <c r="AA382" s="19" t="str">
        <f t="shared" si="133"/>
        <v>F</v>
      </c>
      <c r="AB382" s="19"/>
      <c r="AC382" s="19"/>
      <c r="AD382" s="19"/>
      <c r="AE382" s="19"/>
      <c r="AF382" s="19"/>
      <c r="AG382" s="19" t="str">
        <f t="shared" si="134"/>
        <v>A</v>
      </c>
      <c r="AH382" s="19" t="str">
        <f t="shared" si="135"/>
        <v>C</v>
      </c>
      <c r="AI382" s="19" t="str">
        <f t="shared" si="136"/>
        <v>C</v>
      </c>
      <c r="AJ382" s="19" t="str">
        <f t="shared" si="137"/>
        <v>ACC</v>
      </c>
      <c r="AK382" s="19" t="str">
        <f t="shared" si="138"/>
        <v>T</v>
      </c>
      <c r="AL382" s="19"/>
      <c r="AM382" s="19"/>
      <c r="AN382" s="19"/>
      <c r="AO382" s="19"/>
      <c r="AP382" s="19"/>
      <c r="AQ382" s="19" t="s">
        <v>26</v>
      </c>
      <c r="AR382" s="19" t="s">
        <v>26</v>
      </c>
      <c r="AS382" s="19" t="s">
        <v>1358</v>
      </c>
      <c r="AT382" s="19" t="str">
        <f t="shared" si="139"/>
        <v>AAC</v>
      </c>
      <c r="AU382" s="19" t="s">
        <v>1382</v>
      </c>
      <c r="AV382" s="19"/>
      <c r="AW382" s="19"/>
      <c r="AX382" s="19"/>
      <c r="AY382" s="19"/>
      <c r="AZ382" s="19"/>
      <c r="BA382" s="19" t="str">
        <f t="shared" ca="1" si="140"/>
        <v>A</v>
      </c>
      <c r="BB382" s="19" t="str">
        <f t="shared" ca="1" si="141"/>
        <v>C</v>
      </c>
      <c r="BC382" s="19" t="str">
        <f t="shared" ca="1" si="142"/>
        <v>C</v>
      </c>
      <c r="BD382" s="19" t="str">
        <f t="shared" ca="1" si="143"/>
        <v>ACC</v>
      </c>
      <c r="BE382" s="19" t="str">
        <f t="shared" ca="1" si="144"/>
        <v>T</v>
      </c>
      <c r="BF382" s="19"/>
      <c r="BG382" s="19"/>
      <c r="BH382" s="19"/>
      <c r="BI382" s="19"/>
      <c r="BJ382" s="19"/>
    </row>
    <row r="383" spans="1:62" x14ac:dyDescent="0.15">
      <c r="A383" s="19">
        <v>372</v>
      </c>
      <c r="B383" s="19">
        <v>2.718654999998904</v>
      </c>
      <c r="C383" s="19">
        <v>2.1440775000165502</v>
      </c>
      <c r="D383" s="19">
        <v>1.9573524999962899</v>
      </c>
      <c r="E383" s="19">
        <v>3.3792680000000002</v>
      </c>
      <c r="F383" s="19">
        <f ca="1">'result(Ti-Al)'!AK395</f>
        <v>-1.8278709239508899</v>
      </c>
      <c r="G383" s="19"/>
      <c r="H383" s="19"/>
      <c r="I383" s="19"/>
      <c r="J383" s="19"/>
      <c r="K383" s="19"/>
      <c r="L383" s="19">
        <v>372</v>
      </c>
      <c r="M383" s="19" t="str">
        <f t="shared" si="124"/>
        <v>A</v>
      </c>
      <c r="N383" s="19" t="str">
        <f t="shared" si="125"/>
        <v>C</v>
      </c>
      <c r="O383" s="19" t="str">
        <f t="shared" si="126"/>
        <v>C</v>
      </c>
      <c r="P383" s="19" t="str">
        <f t="shared" si="127"/>
        <v>ACC</v>
      </c>
      <c r="Q383" s="19" t="str">
        <f t="shared" si="128"/>
        <v>T</v>
      </c>
      <c r="R383" s="19"/>
      <c r="S383" s="19"/>
      <c r="T383" s="19"/>
      <c r="U383" s="19"/>
      <c r="V383" s="19"/>
      <c r="W383" s="19" t="str">
        <f t="shared" si="129"/>
        <v>A</v>
      </c>
      <c r="X383" s="19" t="str">
        <f t="shared" si="130"/>
        <v>C</v>
      </c>
      <c r="Y383" s="19" t="str">
        <f t="shared" si="131"/>
        <v>C</v>
      </c>
      <c r="Z383" s="19" t="str">
        <f t="shared" si="132"/>
        <v>ACC</v>
      </c>
      <c r="AA383" s="19" t="str">
        <f t="shared" si="133"/>
        <v>T</v>
      </c>
      <c r="AB383" s="19"/>
      <c r="AC383" s="19"/>
      <c r="AD383" s="19"/>
      <c r="AE383" s="19"/>
      <c r="AF383" s="19"/>
      <c r="AG383" s="19" t="str">
        <f t="shared" si="134"/>
        <v>A</v>
      </c>
      <c r="AH383" s="19" t="str">
        <f t="shared" si="135"/>
        <v>A</v>
      </c>
      <c r="AI383" s="19" t="str">
        <f t="shared" si="136"/>
        <v>C</v>
      </c>
      <c r="AJ383" s="19" t="str">
        <f t="shared" si="137"/>
        <v>AAC</v>
      </c>
      <c r="AK383" s="19" t="str">
        <f t="shared" si="138"/>
        <v>N</v>
      </c>
      <c r="AL383" s="19"/>
      <c r="AM383" s="19"/>
      <c r="AN383" s="19"/>
      <c r="AO383" s="19"/>
      <c r="AP383" s="19"/>
      <c r="AQ383" s="19" t="s">
        <v>26</v>
      </c>
      <c r="AR383" s="19" t="s">
        <v>26</v>
      </c>
      <c r="AS383" s="19" t="s">
        <v>1358</v>
      </c>
      <c r="AT383" s="19" t="str">
        <f t="shared" si="139"/>
        <v>AAC</v>
      </c>
      <c r="AU383" s="19" t="s">
        <v>1382</v>
      </c>
      <c r="AV383" s="19"/>
      <c r="AW383" s="19"/>
      <c r="AX383" s="19"/>
      <c r="AY383" s="19"/>
      <c r="AZ383" s="19"/>
      <c r="BA383" s="19" t="str">
        <f t="shared" ca="1" si="140"/>
        <v>A</v>
      </c>
      <c r="BB383" s="19" t="str">
        <f t="shared" ca="1" si="141"/>
        <v>G</v>
      </c>
      <c r="BC383" s="19" t="str">
        <f t="shared" ca="1" si="142"/>
        <v>A</v>
      </c>
      <c r="BD383" s="19" t="str">
        <f t="shared" ca="1" si="143"/>
        <v>AGA</v>
      </c>
      <c r="BE383" s="19" t="str">
        <f t="shared" ca="1" si="144"/>
        <v>R</v>
      </c>
      <c r="BF383" s="19"/>
      <c r="BG383" s="19"/>
      <c r="BH383" s="19"/>
      <c r="BI383" s="19"/>
      <c r="BJ383" s="19"/>
    </row>
    <row r="384" spans="1:62" x14ac:dyDescent="0.15">
      <c r="A384" s="19">
        <v>373</v>
      </c>
      <c r="B384" s="19">
        <v>0.84365500000060933</v>
      </c>
      <c r="C384" s="19">
        <v>1.2070775000161404</v>
      </c>
      <c r="D384" s="19">
        <v>0.46835249999688244</v>
      </c>
      <c r="E384" s="19">
        <v>3.7862680000000002</v>
      </c>
      <c r="F384" s="19">
        <f ca="1">'result(Ti-Al)'!AK396</f>
        <v>-0.60466933730081585</v>
      </c>
      <c r="G384" s="19"/>
      <c r="H384" s="19"/>
      <c r="I384" s="19"/>
      <c r="J384" s="19"/>
      <c r="K384" s="19"/>
      <c r="L384" s="19">
        <v>373</v>
      </c>
      <c r="M384" s="19" t="str">
        <f t="shared" si="124"/>
        <v>A</v>
      </c>
      <c r="N384" s="19" t="str">
        <f t="shared" si="125"/>
        <v>A</v>
      </c>
      <c r="O384" s="19" t="str">
        <f t="shared" si="126"/>
        <v>A</v>
      </c>
      <c r="P384" s="19" t="str">
        <f t="shared" si="127"/>
        <v>AAA</v>
      </c>
      <c r="Q384" s="19" t="str">
        <f t="shared" si="128"/>
        <v>K</v>
      </c>
      <c r="R384" s="19"/>
      <c r="S384" s="19"/>
      <c r="T384" s="19"/>
      <c r="U384" s="19"/>
      <c r="V384" s="19"/>
      <c r="W384" s="19" t="str">
        <f t="shared" si="129"/>
        <v>A</v>
      </c>
      <c r="X384" s="19" t="str">
        <f t="shared" si="130"/>
        <v>A</v>
      </c>
      <c r="Y384" s="19" t="str">
        <f t="shared" si="131"/>
        <v>C</v>
      </c>
      <c r="Z384" s="19" t="str">
        <f t="shared" si="132"/>
        <v>AAC</v>
      </c>
      <c r="AA384" s="19" t="str">
        <f t="shared" si="133"/>
        <v>N</v>
      </c>
      <c r="AB384" s="19"/>
      <c r="AC384" s="19"/>
      <c r="AD384" s="19"/>
      <c r="AE384" s="19"/>
      <c r="AF384" s="19"/>
      <c r="AG384" s="19" t="str">
        <f t="shared" si="134"/>
        <v>A</v>
      </c>
      <c r="AH384" s="19" t="str">
        <f t="shared" si="135"/>
        <v>A</v>
      </c>
      <c r="AI384" s="19" t="str">
        <f t="shared" si="136"/>
        <v>A</v>
      </c>
      <c r="AJ384" s="19" t="str">
        <f t="shared" si="137"/>
        <v>AAA</v>
      </c>
      <c r="AK384" s="19" t="str">
        <f t="shared" si="138"/>
        <v>K</v>
      </c>
      <c r="AL384" s="19"/>
      <c r="AM384" s="19"/>
      <c r="AN384" s="19"/>
      <c r="AO384" s="19"/>
      <c r="AP384" s="19"/>
      <c r="AQ384" s="19" t="s">
        <v>26</v>
      </c>
      <c r="AR384" s="19" t="s">
        <v>1358</v>
      </c>
      <c r="AS384" s="19" t="s">
        <v>1358</v>
      </c>
      <c r="AT384" s="19" t="str">
        <f t="shared" si="139"/>
        <v>ACC</v>
      </c>
      <c r="AU384" s="19" t="s">
        <v>1363</v>
      </c>
      <c r="AV384" s="19"/>
      <c r="AW384" s="19"/>
      <c r="AX384" s="19"/>
      <c r="AY384" s="19"/>
      <c r="AZ384" s="19"/>
      <c r="BA384" s="19" t="str">
        <f t="shared" ca="1" si="140"/>
        <v>A</v>
      </c>
      <c r="BB384" s="19" t="str">
        <f t="shared" ca="1" si="141"/>
        <v>G</v>
      </c>
      <c r="BC384" s="19" t="str">
        <f t="shared" ca="1" si="142"/>
        <v>A</v>
      </c>
      <c r="BD384" s="19" t="str">
        <f t="shared" ca="1" si="143"/>
        <v>AGA</v>
      </c>
      <c r="BE384" s="19" t="str">
        <f t="shared" ca="1" si="144"/>
        <v>R</v>
      </c>
      <c r="BF384" s="19"/>
      <c r="BG384" s="19"/>
      <c r="BH384" s="19"/>
      <c r="BI384" s="19"/>
      <c r="BJ384" s="19"/>
    </row>
    <row r="385" spans="1:62" x14ac:dyDescent="0.15">
      <c r="A385" s="19">
        <v>374</v>
      </c>
      <c r="B385" s="19">
        <v>-5.0873449999997433</v>
      </c>
      <c r="C385" s="19">
        <v>-1.3289224999866178</v>
      </c>
      <c r="D385" s="19">
        <v>3.1863524999948822</v>
      </c>
      <c r="E385" s="19">
        <v>1.497268</v>
      </c>
      <c r="F385" s="19">
        <f ca="1">'result(Ti-Al)'!AK397</f>
        <v>5.7387265388178053</v>
      </c>
      <c r="G385" s="19"/>
      <c r="H385" s="19"/>
      <c r="I385" s="19"/>
      <c r="J385" s="19"/>
      <c r="K385" s="19"/>
      <c r="L385" s="19">
        <v>374</v>
      </c>
      <c r="M385" s="19" t="str">
        <f t="shared" si="124"/>
        <v>G</v>
      </c>
      <c r="N385" s="19" t="str">
        <f t="shared" si="125"/>
        <v>T</v>
      </c>
      <c r="O385" s="19" t="str">
        <f t="shared" si="126"/>
        <v>G</v>
      </c>
      <c r="P385" s="19" t="str">
        <f t="shared" si="127"/>
        <v>GTG</v>
      </c>
      <c r="Q385" s="19" t="str">
        <f t="shared" si="128"/>
        <v>V</v>
      </c>
      <c r="R385" s="19"/>
      <c r="S385" s="19"/>
      <c r="T385" s="19"/>
      <c r="U385" s="19"/>
      <c r="V385" s="19"/>
      <c r="W385" s="19" t="str">
        <f t="shared" si="129"/>
        <v>A</v>
      </c>
      <c r="X385" s="19" t="str">
        <f t="shared" si="130"/>
        <v>G</v>
      </c>
      <c r="Y385" s="19" t="str">
        <f t="shared" si="131"/>
        <v>A</v>
      </c>
      <c r="Z385" s="19" t="str">
        <f t="shared" si="132"/>
        <v>AGA</v>
      </c>
      <c r="AA385" s="19" t="str">
        <f t="shared" si="133"/>
        <v>R</v>
      </c>
      <c r="AB385" s="19"/>
      <c r="AC385" s="19"/>
      <c r="AD385" s="19"/>
      <c r="AE385" s="19"/>
      <c r="AF385" s="19"/>
      <c r="AG385" s="19" t="str">
        <f t="shared" si="134"/>
        <v>C</v>
      </c>
      <c r="AH385" s="19" t="str">
        <f t="shared" si="135"/>
        <v>C</v>
      </c>
      <c r="AI385" s="19" t="str">
        <f t="shared" si="136"/>
        <v>C</v>
      </c>
      <c r="AJ385" s="19" t="str">
        <f t="shared" si="137"/>
        <v>CCC</v>
      </c>
      <c r="AK385" s="19" t="str">
        <f t="shared" si="138"/>
        <v>P</v>
      </c>
      <c r="AL385" s="19"/>
      <c r="AM385" s="19"/>
      <c r="AN385" s="19"/>
      <c r="AO385" s="19"/>
      <c r="AP385" s="19"/>
      <c r="AQ385" s="19" t="s">
        <v>26</v>
      </c>
      <c r="AR385" s="19" t="s">
        <v>1360</v>
      </c>
      <c r="AS385" s="19" t="s">
        <v>26</v>
      </c>
      <c r="AT385" s="19" t="str">
        <f t="shared" si="139"/>
        <v>AGA</v>
      </c>
      <c r="AU385" s="19" t="s">
        <v>1380</v>
      </c>
      <c r="AV385" s="19"/>
      <c r="AW385" s="19"/>
      <c r="AX385" s="19"/>
      <c r="AY385" s="19"/>
      <c r="AZ385" s="19"/>
      <c r="BA385" s="19" t="str">
        <f t="shared" ca="1" si="140"/>
        <v>C</v>
      </c>
      <c r="BB385" s="19" t="str">
        <f t="shared" ca="1" si="141"/>
        <v>C</v>
      </c>
      <c r="BC385" s="19" t="str">
        <f t="shared" ca="1" si="142"/>
        <v>T</v>
      </c>
      <c r="BD385" s="19" t="str">
        <f t="shared" ca="1" si="143"/>
        <v>CCT</v>
      </c>
      <c r="BE385" s="19" t="str">
        <f t="shared" ca="1" si="144"/>
        <v>P</v>
      </c>
      <c r="BF385" s="19"/>
      <c r="BG385" s="19"/>
      <c r="BH385" s="19"/>
      <c r="BI385" s="19"/>
      <c r="BJ385" s="19"/>
    </row>
    <row r="386" spans="1:62" x14ac:dyDescent="0.15">
      <c r="A386" s="19">
        <v>375</v>
      </c>
      <c r="B386" s="19">
        <v>4.4176550000010195</v>
      </c>
      <c r="C386" s="19">
        <v>-1.2169224999851735</v>
      </c>
      <c r="D386" s="19">
        <v>4.0083524999978692</v>
      </c>
      <c r="E386" s="19">
        <v>2.7822680000000002</v>
      </c>
      <c r="F386" s="19">
        <f ca="1">'result(Ti-Al)'!AK398</f>
        <v>-4.4866575568116787</v>
      </c>
      <c r="G386" s="19"/>
      <c r="H386" s="19"/>
      <c r="I386" s="19"/>
      <c r="J386" s="19"/>
      <c r="K386" s="19"/>
      <c r="L386" s="19">
        <v>375</v>
      </c>
      <c r="M386" s="19" t="str">
        <f t="shared" si="124"/>
        <v>C</v>
      </c>
      <c r="N386" s="19" t="str">
        <f t="shared" si="125"/>
        <v>C</v>
      </c>
      <c r="O386" s="19" t="str">
        <f t="shared" si="126"/>
        <v>T</v>
      </c>
      <c r="P386" s="19" t="str">
        <f t="shared" si="127"/>
        <v>CCT</v>
      </c>
      <c r="Q386" s="19" t="str">
        <f t="shared" si="128"/>
        <v>P</v>
      </c>
      <c r="R386" s="19"/>
      <c r="S386" s="19"/>
      <c r="T386" s="19"/>
      <c r="U386" s="19"/>
      <c r="V386" s="19"/>
      <c r="W386" s="19" t="str">
        <f t="shared" si="129"/>
        <v>A</v>
      </c>
      <c r="X386" s="19" t="str">
        <f t="shared" si="130"/>
        <v>G</v>
      </c>
      <c r="Y386" s="19" t="str">
        <f t="shared" si="131"/>
        <v>A</v>
      </c>
      <c r="Z386" s="19" t="str">
        <f t="shared" si="132"/>
        <v>AGA</v>
      </c>
      <c r="AA386" s="19" t="str">
        <f t="shared" si="133"/>
        <v>R</v>
      </c>
      <c r="AB386" s="19"/>
      <c r="AC386" s="19"/>
      <c r="AD386" s="19"/>
      <c r="AE386" s="19"/>
      <c r="AF386" s="19"/>
      <c r="AG386" s="19" t="str">
        <f t="shared" si="134"/>
        <v>C</v>
      </c>
      <c r="AH386" s="19" t="str">
        <f t="shared" si="135"/>
        <v>C</v>
      </c>
      <c r="AI386" s="19" t="str">
        <f t="shared" si="136"/>
        <v>T</v>
      </c>
      <c r="AJ386" s="19" t="str">
        <f t="shared" si="137"/>
        <v>CCT</v>
      </c>
      <c r="AK386" s="19" t="str">
        <f t="shared" si="138"/>
        <v>P</v>
      </c>
      <c r="AL386" s="19"/>
      <c r="AM386" s="19"/>
      <c r="AN386" s="19"/>
      <c r="AO386" s="19"/>
      <c r="AP386" s="19"/>
      <c r="AQ386" s="19" t="s">
        <v>26</v>
      </c>
      <c r="AR386" s="19" t="s">
        <v>26</v>
      </c>
      <c r="AS386" s="19" t="s">
        <v>1358</v>
      </c>
      <c r="AT386" s="19" t="str">
        <f t="shared" si="139"/>
        <v>AAC</v>
      </c>
      <c r="AU386" s="19" t="s">
        <v>1382</v>
      </c>
      <c r="AV386" s="19"/>
      <c r="AW386" s="19"/>
      <c r="AX386" s="19"/>
      <c r="AY386" s="19"/>
      <c r="AZ386" s="19"/>
      <c r="BA386" s="19" t="str">
        <f t="shared" ca="1" si="140"/>
        <v>G</v>
      </c>
      <c r="BB386" s="19" t="str">
        <f t="shared" ca="1" si="141"/>
        <v>T</v>
      </c>
      <c r="BC386" s="19" t="str">
        <f t="shared" ca="1" si="142"/>
        <v>G</v>
      </c>
      <c r="BD386" s="19" t="str">
        <f t="shared" ca="1" si="143"/>
        <v>GTG</v>
      </c>
      <c r="BE386" s="19" t="str">
        <f t="shared" ca="1" si="144"/>
        <v>V</v>
      </c>
      <c r="BF386" s="19"/>
      <c r="BG386" s="19"/>
      <c r="BH386" s="19"/>
      <c r="BI386" s="19"/>
      <c r="BJ386" s="19"/>
    </row>
    <row r="387" spans="1:62" x14ac:dyDescent="0.15">
      <c r="A387" s="19">
        <v>376</v>
      </c>
      <c r="B387" s="19">
        <v>2.1346549999989861</v>
      </c>
      <c r="C387" s="19">
        <v>0.50907750001627505</v>
      </c>
      <c r="D387" s="19">
        <v>2.0403524999963452</v>
      </c>
      <c r="E387" s="19">
        <v>-1.9787300000000001</v>
      </c>
      <c r="F387" s="19">
        <f ca="1">'result(Ti-Al)'!AK399</f>
        <v>0.27768590494311596</v>
      </c>
      <c r="G387" s="19"/>
      <c r="H387" s="19"/>
      <c r="I387" s="19"/>
      <c r="J387" s="19"/>
      <c r="K387" s="19"/>
      <c r="L387" s="19">
        <v>376</v>
      </c>
      <c r="M387" s="19" t="str">
        <f t="shared" si="124"/>
        <v>A</v>
      </c>
      <c r="N387" s="19" t="str">
        <f t="shared" si="125"/>
        <v>C</v>
      </c>
      <c r="O387" s="19" t="str">
        <f t="shared" si="126"/>
        <v>C</v>
      </c>
      <c r="P387" s="19" t="str">
        <f t="shared" si="127"/>
        <v>ACC</v>
      </c>
      <c r="Q387" s="19" t="str">
        <f t="shared" si="128"/>
        <v>T</v>
      </c>
      <c r="R387" s="19"/>
      <c r="S387" s="19"/>
      <c r="T387" s="19"/>
      <c r="U387" s="19"/>
      <c r="V387" s="19"/>
      <c r="W387" s="19" t="str">
        <f t="shared" si="129"/>
        <v>A</v>
      </c>
      <c r="X387" s="19" t="str">
        <f t="shared" si="130"/>
        <v>A</v>
      </c>
      <c r="Y387" s="19" t="str">
        <f t="shared" si="131"/>
        <v>A</v>
      </c>
      <c r="Z387" s="19" t="str">
        <f t="shared" si="132"/>
        <v>AAA</v>
      </c>
      <c r="AA387" s="19" t="str">
        <f t="shared" si="133"/>
        <v>K</v>
      </c>
      <c r="AB387" s="19"/>
      <c r="AC387" s="19"/>
      <c r="AD387" s="19"/>
      <c r="AE387" s="19"/>
      <c r="AF387" s="19"/>
      <c r="AG387" s="19" t="str">
        <f t="shared" si="134"/>
        <v>A</v>
      </c>
      <c r="AH387" s="19" t="str">
        <f t="shared" si="135"/>
        <v>C</v>
      </c>
      <c r="AI387" s="19" t="str">
        <f t="shared" si="136"/>
        <v>C</v>
      </c>
      <c r="AJ387" s="19" t="str">
        <f t="shared" si="137"/>
        <v>ACC</v>
      </c>
      <c r="AK387" s="19" t="str">
        <f t="shared" si="138"/>
        <v>T</v>
      </c>
      <c r="AL387" s="19"/>
      <c r="AM387" s="19"/>
      <c r="AN387" s="19"/>
      <c r="AO387" s="19"/>
      <c r="AP387" s="19"/>
      <c r="AQ387" s="19" t="s">
        <v>26</v>
      </c>
      <c r="AR387" s="19" t="s">
        <v>1360</v>
      </c>
      <c r="AS387" s="19" t="s">
        <v>26</v>
      </c>
      <c r="AT387" s="19" t="str">
        <f t="shared" si="139"/>
        <v>AGA</v>
      </c>
      <c r="AU387" s="19" t="s">
        <v>1380</v>
      </c>
      <c r="AV387" s="19"/>
      <c r="AW387" s="19"/>
      <c r="AX387" s="19"/>
      <c r="AY387" s="19"/>
      <c r="AZ387" s="19"/>
      <c r="BA387" s="19" t="str">
        <f t="shared" ca="1" si="140"/>
        <v>A</v>
      </c>
      <c r="BB387" s="19" t="str">
        <f t="shared" ca="1" si="141"/>
        <v>A</v>
      </c>
      <c r="BC387" s="19" t="str">
        <f t="shared" ca="1" si="142"/>
        <v>A</v>
      </c>
      <c r="BD387" s="19" t="str">
        <f t="shared" ca="1" si="143"/>
        <v>AAA</v>
      </c>
      <c r="BE387" s="19" t="str">
        <f t="shared" ca="1" si="144"/>
        <v>K</v>
      </c>
      <c r="BF387" s="19"/>
      <c r="BG387" s="19"/>
      <c r="BH387" s="19"/>
      <c r="BI387" s="19"/>
      <c r="BJ387" s="19"/>
    </row>
    <row r="388" spans="1:62" x14ac:dyDescent="0.15">
      <c r="A388" s="19">
        <v>377</v>
      </c>
      <c r="B388" s="19">
        <v>1.5256549999982383</v>
      </c>
      <c r="C388" s="19">
        <v>-0.91692249998587272</v>
      </c>
      <c r="D388" s="19">
        <v>1.7733524999954398</v>
      </c>
      <c r="E388" s="19">
        <v>-0.71472999999999998</v>
      </c>
      <c r="F388" s="19">
        <f ca="1">'result(Ti-Al)'!AK400</f>
        <v>4.6762392413362335</v>
      </c>
      <c r="G388" s="19"/>
      <c r="H388" s="19"/>
      <c r="I388" s="19"/>
      <c r="J388" s="19"/>
      <c r="K388" s="19"/>
      <c r="L388" s="19">
        <v>377</v>
      </c>
      <c r="M388" s="19" t="str">
        <f t="shared" si="124"/>
        <v>A</v>
      </c>
      <c r="N388" s="19" t="str">
        <f t="shared" si="125"/>
        <v>A</v>
      </c>
      <c r="O388" s="19" t="str">
        <f t="shared" si="126"/>
        <v>C</v>
      </c>
      <c r="P388" s="19" t="str">
        <f t="shared" si="127"/>
        <v>AAC</v>
      </c>
      <c r="Q388" s="19" t="str">
        <f t="shared" si="128"/>
        <v>N</v>
      </c>
      <c r="R388" s="19"/>
      <c r="S388" s="19"/>
      <c r="T388" s="19"/>
      <c r="U388" s="19"/>
      <c r="V388" s="19"/>
      <c r="W388" s="19" t="str">
        <f t="shared" si="129"/>
        <v>A</v>
      </c>
      <c r="X388" s="19" t="str">
        <f t="shared" si="130"/>
        <v>G</v>
      </c>
      <c r="Y388" s="19" t="str">
        <f t="shared" si="131"/>
        <v>A</v>
      </c>
      <c r="Z388" s="19" t="str">
        <f t="shared" si="132"/>
        <v>AGA</v>
      </c>
      <c r="AA388" s="19" t="str">
        <f t="shared" si="133"/>
        <v>R</v>
      </c>
      <c r="AB388" s="19"/>
      <c r="AC388" s="19"/>
      <c r="AD388" s="19"/>
      <c r="AE388" s="19"/>
      <c r="AF388" s="19"/>
      <c r="AG388" s="19" t="str">
        <f t="shared" si="134"/>
        <v>A</v>
      </c>
      <c r="AH388" s="19" t="str">
        <f t="shared" si="135"/>
        <v>A</v>
      </c>
      <c r="AI388" s="19" t="str">
        <f t="shared" si="136"/>
        <v>C</v>
      </c>
      <c r="AJ388" s="19" t="str">
        <f t="shared" si="137"/>
        <v>AAC</v>
      </c>
      <c r="AK388" s="19" t="str">
        <f t="shared" si="138"/>
        <v>N</v>
      </c>
      <c r="AL388" s="19"/>
      <c r="AM388" s="19"/>
      <c r="AN388" s="19"/>
      <c r="AO388" s="19"/>
      <c r="AP388" s="19"/>
      <c r="AQ388" s="19" t="s">
        <v>26</v>
      </c>
      <c r="AR388" s="19" t="s">
        <v>26</v>
      </c>
      <c r="AS388" s="19" t="s">
        <v>26</v>
      </c>
      <c r="AT388" s="19" t="str">
        <f t="shared" si="139"/>
        <v>AAA</v>
      </c>
      <c r="AU388" s="19" t="s">
        <v>1378</v>
      </c>
      <c r="AV388" s="19"/>
      <c r="AW388" s="19"/>
      <c r="AX388" s="19"/>
      <c r="AY388" s="19"/>
      <c r="AZ388" s="19"/>
      <c r="BA388" s="19" t="str">
        <f t="shared" ca="1" si="140"/>
        <v>C</v>
      </c>
      <c r="BB388" s="19" t="str">
        <f t="shared" ca="1" si="141"/>
        <v>C</v>
      </c>
      <c r="BC388" s="19" t="str">
        <f t="shared" ca="1" si="142"/>
        <v>T</v>
      </c>
      <c r="BD388" s="19" t="str">
        <f t="shared" ca="1" si="143"/>
        <v>CCT</v>
      </c>
      <c r="BE388" s="19" t="str">
        <f t="shared" ca="1" si="144"/>
        <v>P</v>
      </c>
      <c r="BF388" s="19"/>
      <c r="BG388" s="19"/>
      <c r="BH388" s="19"/>
      <c r="BI388" s="19"/>
      <c r="BJ388" s="19"/>
    </row>
    <row r="389" spans="1:62" x14ac:dyDescent="0.15">
      <c r="A389" s="19">
        <v>378</v>
      </c>
      <c r="B389" s="19">
        <v>0.86665499999938334</v>
      </c>
      <c r="C389" s="19">
        <v>2.1690775000138274</v>
      </c>
      <c r="D389" s="19">
        <v>-0.97764750000450817</v>
      </c>
      <c r="E389" s="19">
        <v>0.21726799999999999</v>
      </c>
      <c r="F389" s="19">
        <f ca="1">'result(Ti-Al)'!AK401</f>
        <v>3.2842318867146818</v>
      </c>
      <c r="G389" s="19"/>
      <c r="H389" s="19"/>
      <c r="I389" s="19"/>
      <c r="J389" s="19"/>
      <c r="K389" s="19"/>
      <c r="L389" s="19">
        <v>378</v>
      </c>
      <c r="M389" s="19" t="str">
        <f t="shared" si="124"/>
        <v>A</v>
      </c>
      <c r="N389" s="19" t="str">
        <f t="shared" si="125"/>
        <v>A</v>
      </c>
      <c r="O389" s="19" t="str">
        <f t="shared" si="126"/>
        <v>A</v>
      </c>
      <c r="P389" s="19" t="str">
        <f t="shared" si="127"/>
        <v>AAA</v>
      </c>
      <c r="Q389" s="19" t="str">
        <f t="shared" si="128"/>
        <v>K</v>
      </c>
      <c r="R389" s="19"/>
      <c r="S389" s="19"/>
      <c r="T389" s="19"/>
      <c r="U389" s="19"/>
      <c r="V389" s="19"/>
      <c r="W389" s="19" t="str">
        <f t="shared" si="129"/>
        <v>A</v>
      </c>
      <c r="X389" s="19" t="str">
        <f t="shared" si="130"/>
        <v>C</v>
      </c>
      <c r="Y389" s="19" t="str">
        <f t="shared" si="131"/>
        <v>C</v>
      </c>
      <c r="Z389" s="19" t="str">
        <f t="shared" si="132"/>
        <v>ACC</v>
      </c>
      <c r="AA389" s="19" t="str">
        <f t="shared" si="133"/>
        <v>T</v>
      </c>
      <c r="AB389" s="19"/>
      <c r="AC389" s="19"/>
      <c r="AD389" s="19"/>
      <c r="AE389" s="19"/>
      <c r="AF389" s="19"/>
      <c r="AG389" s="19" t="str">
        <f t="shared" si="134"/>
        <v>A</v>
      </c>
      <c r="AH389" s="19" t="str">
        <f t="shared" si="135"/>
        <v>G</v>
      </c>
      <c r="AI389" s="19" t="str">
        <f t="shared" si="136"/>
        <v>A</v>
      </c>
      <c r="AJ389" s="19" t="str">
        <f t="shared" si="137"/>
        <v>AGA</v>
      </c>
      <c r="AK389" s="19" t="str">
        <f t="shared" si="138"/>
        <v>R</v>
      </c>
      <c r="AL389" s="19"/>
      <c r="AM389" s="19"/>
      <c r="AN389" s="19"/>
      <c r="AO389" s="19"/>
      <c r="AP389" s="19"/>
      <c r="AQ389" s="19" t="s">
        <v>26</v>
      </c>
      <c r="AR389" s="19" t="s">
        <v>26</v>
      </c>
      <c r="AS389" s="19" t="s">
        <v>26</v>
      </c>
      <c r="AT389" s="19" t="str">
        <f t="shared" si="139"/>
        <v>AAA</v>
      </c>
      <c r="AU389" s="19" t="s">
        <v>1378</v>
      </c>
      <c r="AV389" s="19"/>
      <c r="AW389" s="19"/>
      <c r="AX389" s="19"/>
      <c r="AY389" s="19"/>
      <c r="AZ389" s="19"/>
      <c r="BA389" s="19" t="str">
        <f t="shared" ca="1" si="140"/>
        <v>C</v>
      </c>
      <c r="BB389" s="19" t="str">
        <f t="shared" ca="1" si="141"/>
        <v>C</v>
      </c>
      <c r="BC389" s="19" t="str">
        <f t="shared" ca="1" si="142"/>
        <v>C</v>
      </c>
      <c r="BD389" s="19" t="str">
        <f t="shared" ca="1" si="143"/>
        <v>CCC</v>
      </c>
      <c r="BE389" s="19" t="str">
        <f t="shared" ca="1" si="144"/>
        <v>P</v>
      </c>
      <c r="BF389" s="19"/>
      <c r="BG389" s="19"/>
      <c r="BH389" s="19"/>
      <c r="BI389" s="19"/>
      <c r="BJ389" s="19"/>
    </row>
    <row r="390" spans="1:62" x14ac:dyDescent="0.15">
      <c r="A390" s="19">
        <v>379</v>
      </c>
      <c r="B390" s="19">
        <v>-1.6173449999996592</v>
      </c>
      <c r="C390" s="19">
        <v>0.84707750001555837</v>
      </c>
      <c r="D390" s="19">
        <v>0.3703524999956187</v>
      </c>
      <c r="E390" s="19">
        <v>1.850268</v>
      </c>
      <c r="F390" s="19">
        <f ca="1">'result(Ti-Al)'!AK402</f>
        <v>5.1519343058676643</v>
      </c>
      <c r="G390" s="19"/>
      <c r="H390" s="19"/>
      <c r="I390" s="19"/>
      <c r="J390" s="19"/>
      <c r="K390" s="19"/>
      <c r="L390" s="19">
        <v>379</v>
      </c>
      <c r="M390" s="19" t="str">
        <f t="shared" si="124"/>
        <v>A</v>
      </c>
      <c r="N390" s="19" t="str">
        <f t="shared" si="125"/>
        <v>G</v>
      </c>
      <c r="O390" s="19" t="str">
        <f t="shared" si="126"/>
        <v>A</v>
      </c>
      <c r="P390" s="19" t="str">
        <f t="shared" si="127"/>
        <v>AGA</v>
      </c>
      <c r="Q390" s="19" t="str">
        <f t="shared" si="128"/>
        <v>R</v>
      </c>
      <c r="R390" s="19"/>
      <c r="S390" s="19"/>
      <c r="T390" s="19"/>
      <c r="U390" s="19"/>
      <c r="V390" s="19"/>
      <c r="W390" s="19" t="str">
        <f t="shared" si="129"/>
        <v>A</v>
      </c>
      <c r="X390" s="19" t="str">
        <f t="shared" si="130"/>
        <v>A</v>
      </c>
      <c r="Y390" s="19" t="str">
        <f t="shared" si="131"/>
        <v>A</v>
      </c>
      <c r="Z390" s="19" t="str">
        <f t="shared" si="132"/>
        <v>AAA</v>
      </c>
      <c r="AA390" s="19" t="str">
        <f t="shared" si="133"/>
        <v>K</v>
      </c>
      <c r="AB390" s="19"/>
      <c r="AC390" s="19"/>
      <c r="AD390" s="19"/>
      <c r="AE390" s="19"/>
      <c r="AF390" s="19"/>
      <c r="AG390" s="19" t="str">
        <f t="shared" si="134"/>
        <v>A</v>
      </c>
      <c r="AH390" s="19" t="str">
        <f t="shared" si="135"/>
        <v>A</v>
      </c>
      <c r="AI390" s="19" t="str">
        <f t="shared" si="136"/>
        <v>A</v>
      </c>
      <c r="AJ390" s="19" t="str">
        <f t="shared" si="137"/>
        <v>AAA</v>
      </c>
      <c r="AK390" s="19" t="str">
        <f t="shared" si="138"/>
        <v>K</v>
      </c>
      <c r="AL390" s="19"/>
      <c r="AM390" s="19"/>
      <c r="AN390" s="19"/>
      <c r="AO390" s="19"/>
      <c r="AP390" s="19"/>
      <c r="AQ390" s="19" t="s">
        <v>26</v>
      </c>
      <c r="AR390" s="19" t="s">
        <v>26</v>
      </c>
      <c r="AS390" s="19" t="s">
        <v>26</v>
      </c>
      <c r="AT390" s="19" t="str">
        <f t="shared" si="139"/>
        <v>AAA</v>
      </c>
      <c r="AU390" s="19" t="s">
        <v>1378</v>
      </c>
      <c r="AV390" s="19"/>
      <c r="AW390" s="19"/>
      <c r="AX390" s="19"/>
      <c r="AY390" s="19"/>
      <c r="AZ390" s="19"/>
      <c r="BA390" s="19" t="str">
        <f t="shared" ca="1" si="140"/>
        <v>C</v>
      </c>
      <c r="BB390" s="19" t="str">
        <f t="shared" ca="1" si="141"/>
        <v>C</v>
      </c>
      <c r="BC390" s="19" t="str">
        <f t="shared" ca="1" si="142"/>
        <v>T</v>
      </c>
      <c r="BD390" s="19" t="str">
        <f t="shared" ca="1" si="143"/>
        <v>CCT</v>
      </c>
      <c r="BE390" s="19" t="str">
        <f t="shared" ca="1" si="144"/>
        <v>P</v>
      </c>
      <c r="BF390" s="19"/>
      <c r="BG390" s="19"/>
      <c r="BH390" s="19"/>
      <c r="BI390" s="19"/>
      <c r="BJ390" s="19"/>
    </row>
    <row r="391" spans="1:62" x14ac:dyDescent="0.15">
      <c r="A391" s="19">
        <v>380</v>
      </c>
      <c r="B391" s="19">
        <v>2.1326550000004829</v>
      </c>
      <c r="C391" s="19">
        <v>4.2970775000163997</v>
      </c>
      <c r="D391" s="19">
        <v>1.5203524999947149</v>
      </c>
      <c r="E391" s="19">
        <v>2.0202680000000002</v>
      </c>
      <c r="F391" s="19">
        <f ca="1">'result(Ti-Al)'!AK403</f>
        <v>1.4308566063291193</v>
      </c>
      <c r="G391" s="19"/>
      <c r="H391" s="19"/>
      <c r="I391" s="19"/>
      <c r="J391" s="19"/>
      <c r="K391" s="19"/>
      <c r="L391" s="19">
        <v>380</v>
      </c>
      <c r="M391" s="19" t="str">
        <f t="shared" si="124"/>
        <v>A</v>
      </c>
      <c r="N391" s="19" t="str">
        <f t="shared" si="125"/>
        <v>C</v>
      </c>
      <c r="O391" s="19" t="str">
        <f t="shared" si="126"/>
        <v>C</v>
      </c>
      <c r="P391" s="19" t="str">
        <f t="shared" si="127"/>
        <v>ACC</v>
      </c>
      <c r="Q391" s="19" t="str">
        <f t="shared" si="128"/>
        <v>T</v>
      </c>
      <c r="R391" s="19"/>
      <c r="S391" s="19"/>
      <c r="T391" s="19"/>
      <c r="U391" s="19"/>
      <c r="V391" s="19"/>
      <c r="W391" s="19" t="str">
        <f t="shared" si="129"/>
        <v>C</v>
      </c>
      <c r="X391" s="19" t="str">
        <f t="shared" si="130"/>
        <v>C</v>
      </c>
      <c r="Y391" s="19" t="str">
        <f t="shared" si="131"/>
        <v>T</v>
      </c>
      <c r="Z391" s="19" t="str">
        <f t="shared" si="132"/>
        <v>CCT</v>
      </c>
      <c r="AA391" s="19" t="str">
        <f t="shared" si="133"/>
        <v>P</v>
      </c>
      <c r="AB391" s="19"/>
      <c r="AC391" s="19"/>
      <c r="AD391" s="19"/>
      <c r="AE391" s="19"/>
      <c r="AF391" s="19"/>
      <c r="AG391" s="19" t="str">
        <f t="shared" si="134"/>
        <v>A</v>
      </c>
      <c r="AH391" s="19" t="str">
        <f t="shared" si="135"/>
        <v>A</v>
      </c>
      <c r="AI391" s="19" t="str">
        <f t="shared" si="136"/>
        <v>C</v>
      </c>
      <c r="AJ391" s="19" t="str">
        <f t="shared" si="137"/>
        <v>AAC</v>
      </c>
      <c r="AK391" s="19" t="str">
        <f t="shared" si="138"/>
        <v>N</v>
      </c>
      <c r="AL391" s="19"/>
      <c r="AM391" s="19"/>
      <c r="AN391" s="19"/>
      <c r="AO391" s="19"/>
      <c r="AP391" s="19"/>
      <c r="AQ391" s="19" t="s">
        <v>26</v>
      </c>
      <c r="AR391" s="19" t="s">
        <v>26</v>
      </c>
      <c r="AS391" s="19" t="s">
        <v>26</v>
      </c>
      <c r="AT391" s="19" t="str">
        <f t="shared" si="139"/>
        <v>AAA</v>
      </c>
      <c r="AU391" s="19" t="s">
        <v>1378</v>
      </c>
      <c r="AV391" s="19"/>
      <c r="AW391" s="19"/>
      <c r="AX391" s="19"/>
      <c r="AY391" s="19"/>
      <c r="AZ391" s="19"/>
      <c r="BA391" s="19" t="str">
        <f t="shared" ca="1" si="140"/>
        <v>A</v>
      </c>
      <c r="BB391" s="19" t="str">
        <f t="shared" ca="1" si="141"/>
        <v>A</v>
      </c>
      <c r="BC391" s="19" t="str">
        <f t="shared" ca="1" si="142"/>
        <v>C</v>
      </c>
      <c r="BD391" s="19" t="str">
        <f t="shared" ca="1" si="143"/>
        <v>AAC</v>
      </c>
      <c r="BE391" s="19" t="str">
        <f t="shared" ca="1" si="144"/>
        <v>N</v>
      </c>
      <c r="BF391" s="19"/>
      <c r="BG391" s="19"/>
      <c r="BH391" s="19"/>
      <c r="BI391" s="19"/>
      <c r="BJ391" s="19"/>
    </row>
    <row r="392" spans="1:62" x14ac:dyDescent="0.15">
      <c r="A392" s="19">
        <v>381</v>
      </c>
      <c r="B392" s="19">
        <v>2.7346550000011405</v>
      </c>
      <c r="C392" s="19">
        <v>3.6640775000158499</v>
      </c>
      <c r="D392" s="19">
        <v>1.4123524999973824</v>
      </c>
      <c r="E392" s="19">
        <v>-1.9567300000000001</v>
      </c>
      <c r="F392" s="19">
        <f ca="1">'result(Ti-Al)'!AK404</f>
        <v>4.7983966261353199</v>
      </c>
      <c r="G392" s="19"/>
      <c r="H392" s="19"/>
      <c r="I392" s="19"/>
      <c r="J392" s="19"/>
      <c r="K392" s="19"/>
      <c r="L392" s="19">
        <v>381</v>
      </c>
      <c r="M392" s="19" t="str">
        <f t="shared" si="124"/>
        <v>A</v>
      </c>
      <c r="N392" s="19" t="str">
        <f t="shared" si="125"/>
        <v>C</v>
      </c>
      <c r="O392" s="19" t="str">
        <f t="shared" si="126"/>
        <v>C</v>
      </c>
      <c r="P392" s="19" t="str">
        <f t="shared" si="127"/>
        <v>ACC</v>
      </c>
      <c r="Q392" s="19" t="str">
        <f t="shared" si="128"/>
        <v>T</v>
      </c>
      <c r="R392" s="19"/>
      <c r="S392" s="19"/>
      <c r="T392" s="19"/>
      <c r="U392" s="19"/>
      <c r="V392" s="19"/>
      <c r="W392" s="19" t="str">
        <f t="shared" si="129"/>
        <v>C</v>
      </c>
      <c r="X392" s="19" t="str">
        <f t="shared" si="130"/>
        <v>C</v>
      </c>
      <c r="Y392" s="19" t="str">
        <f t="shared" si="131"/>
        <v>T</v>
      </c>
      <c r="Z392" s="19" t="str">
        <f t="shared" si="132"/>
        <v>CCT</v>
      </c>
      <c r="AA392" s="19" t="str">
        <f t="shared" si="133"/>
        <v>P</v>
      </c>
      <c r="AB392" s="19"/>
      <c r="AC392" s="19"/>
      <c r="AD392" s="19"/>
      <c r="AE392" s="19"/>
      <c r="AF392" s="19"/>
      <c r="AG392" s="19" t="str">
        <f t="shared" si="134"/>
        <v>A</v>
      </c>
      <c r="AH392" s="19" t="str">
        <f t="shared" si="135"/>
        <v>A</v>
      </c>
      <c r="AI392" s="19" t="str">
        <f t="shared" si="136"/>
        <v>C</v>
      </c>
      <c r="AJ392" s="19" t="str">
        <f t="shared" si="137"/>
        <v>AAC</v>
      </c>
      <c r="AK392" s="19" t="str">
        <f t="shared" si="138"/>
        <v>N</v>
      </c>
      <c r="AL392" s="19"/>
      <c r="AM392" s="19"/>
      <c r="AN392" s="19"/>
      <c r="AO392" s="19"/>
      <c r="AP392" s="19"/>
      <c r="AQ392" s="19" t="s">
        <v>26</v>
      </c>
      <c r="AR392" s="19" t="s">
        <v>26</v>
      </c>
      <c r="AS392" s="19" t="s">
        <v>1358</v>
      </c>
      <c r="AT392" s="19" t="str">
        <f t="shared" si="139"/>
        <v>AAC</v>
      </c>
      <c r="AU392" s="19" t="s">
        <v>1382</v>
      </c>
      <c r="AV392" s="19"/>
      <c r="AW392" s="19"/>
      <c r="AX392" s="19"/>
      <c r="AY392" s="19"/>
      <c r="AZ392" s="19"/>
      <c r="BA392" s="19" t="str">
        <f t="shared" ca="1" si="140"/>
        <v>C</v>
      </c>
      <c r="BB392" s="19" t="str">
        <f t="shared" ca="1" si="141"/>
        <v>C</v>
      </c>
      <c r="BC392" s="19" t="str">
        <f t="shared" ca="1" si="142"/>
        <v>T</v>
      </c>
      <c r="BD392" s="19" t="str">
        <f t="shared" ca="1" si="143"/>
        <v>CCT</v>
      </c>
      <c r="BE392" s="19" t="str">
        <f t="shared" ca="1" si="144"/>
        <v>P</v>
      </c>
      <c r="BF392" s="19"/>
      <c r="BG392" s="19"/>
      <c r="BH392" s="19"/>
      <c r="BI392" s="19"/>
      <c r="BJ392" s="19"/>
    </row>
    <row r="393" spans="1:62" x14ac:dyDescent="0.15">
      <c r="A393" s="19">
        <v>382</v>
      </c>
      <c r="B393" s="19">
        <v>0.91665500000104316</v>
      </c>
      <c r="C393" s="19">
        <v>-5.0922499983840908E-2</v>
      </c>
      <c r="D393" s="19">
        <v>2.905352499997349</v>
      </c>
      <c r="E393" s="19">
        <v>0.60626800000000003</v>
      </c>
      <c r="F393" s="19">
        <f ca="1">'result(Ti-Al)'!AK405</f>
        <v>4.5654472312740957</v>
      </c>
      <c r="G393" s="19"/>
      <c r="H393" s="19"/>
      <c r="I393" s="19"/>
      <c r="J393" s="19"/>
      <c r="K393" s="19"/>
      <c r="L393" s="19">
        <v>382</v>
      </c>
      <c r="M393" s="19" t="str">
        <f t="shared" si="124"/>
        <v>A</v>
      </c>
      <c r="N393" s="19" t="str">
        <f t="shared" si="125"/>
        <v>A</v>
      </c>
      <c r="O393" s="19" t="str">
        <f t="shared" si="126"/>
        <v>A</v>
      </c>
      <c r="P393" s="19" t="str">
        <f t="shared" si="127"/>
        <v>AAA</v>
      </c>
      <c r="Q393" s="19" t="str">
        <f t="shared" si="128"/>
        <v>K</v>
      </c>
      <c r="R393" s="19"/>
      <c r="S393" s="19"/>
      <c r="T393" s="19"/>
      <c r="U393" s="19"/>
      <c r="V393" s="19"/>
      <c r="W393" s="19" t="str">
        <f t="shared" si="129"/>
        <v>A</v>
      </c>
      <c r="X393" s="19" t="str">
        <f t="shared" si="130"/>
        <v>G</v>
      </c>
      <c r="Y393" s="19" t="str">
        <f t="shared" si="131"/>
        <v>A</v>
      </c>
      <c r="Z393" s="19" t="str">
        <f t="shared" si="132"/>
        <v>AGA</v>
      </c>
      <c r="AA393" s="19" t="str">
        <f t="shared" si="133"/>
        <v>R</v>
      </c>
      <c r="AB393" s="19"/>
      <c r="AC393" s="19"/>
      <c r="AD393" s="19"/>
      <c r="AE393" s="19"/>
      <c r="AF393" s="19"/>
      <c r="AG393" s="19" t="str">
        <f t="shared" si="134"/>
        <v>A</v>
      </c>
      <c r="AH393" s="19" t="str">
        <f t="shared" si="135"/>
        <v>C</v>
      </c>
      <c r="AI393" s="19" t="str">
        <f t="shared" si="136"/>
        <v>C</v>
      </c>
      <c r="AJ393" s="19" t="str">
        <f t="shared" si="137"/>
        <v>ACC</v>
      </c>
      <c r="AK393" s="19" t="str">
        <f t="shared" si="138"/>
        <v>T</v>
      </c>
      <c r="AL393" s="19"/>
      <c r="AM393" s="19"/>
      <c r="AN393" s="19"/>
      <c r="AO393" s="19"/>
      <c r="AP393" s="19"/>
      <c r="AQ393" s="19" t="s">
        <v>26</v>
      </c>
      <c r="AR393" s="19" t="s">
        <v>26</v>
      </c>
      <c r="AS393" s="19" t="s">
        <v>26</v>
      </c>
      <c r="AT393" s="19" t="str">
        <f t="shared" si="139"/>
        <v>AAA</v>
      </c>
      <c r="AU393" s="19" t="s">
        <v>1378</v>
      </c>
      <c r="AV393" s="19"/>
      <c r="AW393" s="19"/>
      <c r="AX393" s="19"/>
      <c r="AY393" s="19"/>
      <c r="AZ393" s="19"/>
      <c r="BA393" s="19" t="str">
        <f t="shared" ca="1" si="140"/>
        <v>C</v>
      </c>
      <c r="BB393" s="19" t="str">
        <f t="shared" ca="1" si="141"/>
        <v>C</v>
      </c>
      <c r="BC393" s="19" t="str">
        <f t="shared" ca="1" si="142"/>
        <v>T</v>
      </c>
      <c r="BD393" s="19" t="str">
        <f t="shared" ca="1" si="143"/>
        <v>CCT</v>
      </c>
      <c r="BE393" s="19" t="str">
        <f t="shared" ca="1" si="144"/>
        <v>P</v>
      </c>
      <c r="BF393" s="19"/>
      <c r="BG393" s="19"/>
      <c r="BH393" s="19"/>
      <c r="BI393" s="19"/>
      <c r="BJ393" s="19"/>
    </row>
    <row r="394" spans="1:62" x14ac:dyDescent="0.15">
      <c r="A394" s="19">
        <v>383</v>
      </c>
      <c r="B394" s="19">
        <v>2.0206549999990386</v>
      </c>
      <c r="C394" s="19">
        <v>-3.1922499985626018E-2</v>
      </c>
      <c r="D394" s="19">
        <v>-0.57664750000441245</v>
      </c>
      <c r="E394" s="19">
        <v>2.0392679999999999</v>
      </c>
      <c r="F394" s="19">
        <f ca="1">'result(Ti-Al)'!AK406</f>
        <v>3.235012048556813</v>
      </c>
      <c r="G394" s="19"/>
      <c r="H394" s="19"/>
      <c r="I394" s="19"/>
      <c r="J394" s="19"/>
      <c r="K394" s="19"/>
      <c r="L394" s="19">
        <v>383</v>
      </c>
      <c r="M394" s="19" t="str">
        <f t="shared" si="124"/>
        <v>A</v>
      </c>
      <c r="N394" s="19" t="str">
        <f t="shared" si="125"/>
        <v>C</v>
      </c>
      <c r="O394" s="19" t="str">
        <f t="shared" si="126"/>
        <v>C</v>
      </c>
      <c r="P394" s="19" t="str">
        <f t="shared" si="127"/>
        <v>ACC</v>
      </c>
      <c r="Q394" s="19" t="str">
        <f t="shared" si="128"/>
        <v>T</v>
      </c>
      <c r="R394" s="19"/>
      <c r="S394" s="19"/>
      <c r="T394" s="19"/>
      <c r="U394" s="19"/>
      <c r="V394" s="19"/>
      <c r="W394" s="19" t="str">
        <f t="shared" si="129"/>
        <v>A</v>
      </c>
      <c r="X394" s="19" t="str">
        <f t="shared" si="130"/>
        <v>G</v>
      </c>
      <c r="Y394" s="19" t="str">
        <f t="shared" si="131"/>
        <v>A</v>
      </c>
      <c r="Z394" s="19" t="str">
        <f t="shared" si="132"/>
        <v>AGA</v>
      </c>
      <c r="AA394" s="19" t="str">
        <f t="shared" si="133"/>
        <v>R</v>
      </c>
      <c r="AB394" s="19"/>
      <c r="AC394" s="19"/>
      <c r="AD394" s="19"/>
      <c r="AE394" s="19"/>
      <c r="AF394" s="19"/>
      <c r="AG394" s="19" t="str">
        <f t="shared" si="134"/>
        <v>A</v>
      </c>
      <c r="AH394" s="19" t="str">
        <f t="shared" si="135"/>
        <v>G</v>
      </c>
      <c r="AI394" s="19" t="str">
        <f t="shared" si="136"/>
        <v>A</v>
      </c>
      <c r="AJ394" s="19" t="str">
        <f t="shared" si="137"/>
        <v>AGA</v>
      </c>
      <c r="AK394" s="19" t="str">
        <f t="shared" si="138"/>
        <v>R</v>
      </c>
      <c r="AL394" s="19"/>
      <c r="AM394" s="19"/>
      <c r="AN394" s="19"/>
      <c r="AO394" s="19"/>
      <c r="AP394" s="19"/>
      <c r="AQ394" s="19" t="s">
        <v>26</v>
      </c>
      <c r="AR394" s="19" t="s">
        <v>1360</v>
      </c>
      <c r="AS394" s="19" t="s">
        <v>26</v>
      </c>
      <c r="AT394" s="19" t="str">
        <f t="shared" si="139"/>
        <v>AGA</v>
      </c>
      <c r="AU394" s="19" t="s">
        <v>1380</v>
      </c>
      <c r="AV394" s="19"/>
      <c r="AW394" s="19"/>
      <c r="AX394" s="19"/>
      <c r="AY394" s="19"/>
      <c r="AZ394" s="19"/>
      <c r="BA394" s="19" t="str">
        <f t="shared" ca="1" si="140"/>
        <v>C</v>
      </c>
      <c r="BB394" s="19" t="str">
        <f t="shared" ca="1" si="141"/>
        <v>C</v>
      </c>
      <c r="BC394" s="19" t="str">
        <f t="shared" ca="1" si="142"/>
        <v>C</v>
      </c>
      <c r="BD394" s="19" t="str">
        <f t="shared" ca="1" si="143"/>
        <v>CCC</v>
      </c>
      <c r="BE394" s="19" t="str">
        <f t="shared" ca="1" si="144"/>
        <v>P</v>
      </c>
      <c r="BF394" s="19"/>
      <c r="BG394" s="19"/>
      <c r="BH394" s="19"/>
      <c r="BI394" s="19"/>
      <c r="BJ394" s="19"/>
    </row>
    <row r="395" spans="1:62" x14ac:dyDescent="0.15">
      <c r="A395" s="19">
        <v>384</v>
      </c>
      <c r="B395" s="19">
        <v>-1.3083450000017649</v>
      </c>
      <c r="C395" s="19">
        <v>-0.95792249998538637</v>
      </c>
      <c r="D395" s="19">
        <v>3.9943524999976887</v>
      </c>
      <c r="E395" s="19">
        <v>1.9002680000000001</v>
      </c>
      <c r="F395" s="19">
        <f ca="1">'result(Ti-Al)'!AK407</f>
        <v>3.5438350069956872</v>
      </c>
      <c r="G395" s="19"/>
      <c r="H395" s="19"/>
      <c r="I395" s="19"/>
      <c r="J395" s="19"/>
      <c r="K395" s="19"/>
      <c r="L395" s="19">
        <v>384</v>
      </c>
      <c r="M395" s="19" t="str">
        <f t="shared" si="124"/>
        <v>A</v>
      </c>
      <c r="N395" s="19" t="str">
        <f t="shared" si="125"/>
        <v>G</v>
      </c>
      <c r="O395" s="19" t="str">
        <f t="shared" si="126"/>
        <v>A</v>
      </c>
      <c r="P395" s="19" t="str">
        <f t="shared" si="127"/>
        <v>AGA</v>
      </c>
      <c r="Q395" s="19" t="str">
        <f t="shared" si="128"/>
        <v>R</v>
      </c>
      <c r="R395" s="19"/>
      <c r="S395" s="19"/>
      <c r="T395" s="19"/>
      <c r="U395" s="19"/>
      <c r="V395" s="19"/>
      <c r="W395" s="19" t="str">
        <f t="shared" si="129"/>
        <v>A</v>
      </c>
      <c r="X395" s="19" t="str">
        <f t="shared" si="130"/>
        <v>G</v>
      </c>
      <c r="Y395" s="19" t="str">
        <f t="shared" si="131"/>
        <v>A</v>
      </c>
      <c r="Z395" s="19" t="str">
        <f t="shared" si="132"/>
        <v>AGA</v>
      </c>
      <c r="AA395" s="19" t="str">
        <f t="shared" si="133"/>
        <v>R</v>
      </c>
      <c r="AB395" s="19"/>
      <c r="AC395" s="19"/>
      <c r="AD395" s="19"/>
      <c r="AE395" s="19"/>
      <c r="AF395" s="19"/>
      <c r="AG395" s="19" t="str">
        <f t="shared" si="134"/>
        <v>C</v>
      </c>
      <c r="AH395" s="19" t="str">
        <f t="shared" si="135"/>
        <v>C</v>
      </c>
      <c r="AI395" s="19" t="str">
        <f t="shared" si="136"/>
        <v>T</v>
      </c>
      <c r="AJ395" s="19" t="str">
        <f t="shared" si="137"/>
        <v>CCT</v>
      </c>
      <c r="AK395" s="19" t="str">
        <f t="shared" si="138"/>
        <v>P</v>
      </c>
      <c r="AL395" s="19"/>
      <c r="AM395" s="19"/>
      <c r="AN395" s="19"/>
      <c r="AO395" s="19"/>
      <c r="AP395" s="19"/>
      <c r="AQ395" s="19" t="s">
        <v>26</v>
      </c>
      <c r="AR395" s="19" t="s">
        <v>26</v>
      </c>
      <c r="AS395" s="19" t="s">
        <v>1358</v>
      </c>
      <c r="AT395" s="19" t="str">
        <f t="shared" si="139"/>
        <v>AAC</v>
      </c>
      <c r="AU395" s="19" t="s">
        <v>1382</v>
      </c>
      <c r="AV395" s="19"/>
      <c r="AW395" s="19"/>
      <c r="AX395" s="19"/>
      <c r="AY395" s="19"/>
      <c r="AZ395" s="19"/>
      <c r="BA395" s="19" t="str">
        <f t="shared" ca="1" si="140"/>
        <v>C</v>
      </c>
      <c r="BB395" s="19" t="str">
        <f t="shared" ca="1" si="141"/>
        <v>C</v>
      </c>
      <c r="BC395" s="19" t="str">
        <f t="shared" ca="1" si="142"/>
        <v>T</v>
      </c>
      <c r="BD395" s="19" t="str">
        <f t="shared" ca="1" si="143"/>
        <v>CCT</v>
      </c>
      <c r="BE395" s="19" t="str">
        <f t="shared" ca="1" si="144"/>
        <v>P</v>
      </c>
      <c r="BF395" s="19"/>
      <c r="BG395" s="19"/>
      <c r="BH395" s="19"/>
      <c r="BI395" s="19"/>
      <c r="BJ395" s="19"/>
    </row>
    <row r="396" spans="1:62" x14ac:dyDescent="0.15">
      <c r="A396" s="19">
        <v>385</v>
      </c>
      <c r="B396" s="19">
        <v>1.5976550000011969</v>
      </c>
      <c r="C396" s="19">
        <v>-1.27792249998393</v>
      </c>
      <c r="D396" s="19">
        <v>4.2613524999950414</v>
      </c>
      <c r="E396" s="19">
        <v>1.9022680000000001</v>
      </c>
      <c r="F396" s="19">
        <f ca="1">'result(Ti-Al)'!AK408</f>
        <v>3.3693740376979582</v>
      </c>
      <c r="G396" s="19"/>
      <c r="H396" s="19"/>
      <c r="I396" s="19"/>
      <c r="J396" s="19"/>
      <c r="K396" s="19"/>
      <c r="L396" s="19">
        <v>385</v>
      </c>
      <c r="M396" s="19" t="str">
        <f t="shared" si="124"/>
        <v>A</v>
      </c>
      <c r="N396" s="19" t="str">
        <f t="shared" si="125"/>
        <v>A</v>
      </c>
      <c r="O396" s="19" t="str">
        <f t="shared" si="126"/>
        <v>C</v>
      </c>
      <c r="P396" s="19" t="str">
        <f t="shared" si="127"/>
        <v>AAC</v>
      </c>
      <c r="Q396" s="19" t="str">
        <f t="shared" si="128"/>
        <v>N</v>
      </c>
      <c r="R396" s="19"/>
      <c r="S396" s="19"/>
      <c r="T396" s="19"/>
      <c r="U396" s="19"/>
      <c r="V396" s="19"/>
      <c r="W396" s="19" t="str">
        <f t="shared" si="129"/>
        <v>A</v>
      </c>
      <c r="X396" s="19" t="str">
        <f t="shared" si="130"/>
        <v>G</v>
      </c>
      <c r="Y396" s="19" t="str">
        <f t="shared" si="131"/>
        <v>A</v>
      </c>
      <c r="Z396" s="19" t="str">
        <f t="shared" si="132"/>
        <v>AGA</v>
      </c>
      <c r="AA396" s="19" t="str">
        <f t="shared" si="133"/>
        <v>R</v>
      </c>
      <c r="AB396" s="19"/>
      <c r="AC396" s="19"/>
      <c r="AD396" s="19"/>
      <c r="AE396" s="19"/>
      <c r="AF396" s="19"/>
      <c r="AG396" s="19" t="str">
        <f t="shared" si="134"/>
        <v>C</v>
      </c>
      <c r="AH396" s="19" t="str">
        <f t="shared" si="135"/>
        <v>C</v>
      </c>
      <c r="AI396" s="19" t="str">
        <f t="shared" si="136"/>
        <v>T</v>
      </c>
      <c r="AJ396" s="19" t="str">
        <f t="shared" si="137"/>
        <v>CCT</v>
      </c>
      <c r="AK396" s="19" t="str">
        <f t="shared" si="138"/>
        <v>P</v>
      </c>
      <c r="AL396" s="19"/>
      <c r="AM396" s="19"/>
      <c r="AN396" s="19"/>
      <c r="AO396" s="19"/>
      <c r="AP396" s="19"/>
      <c r="AQ396" s="19" t="s">
        <v>26</v>
      </c>
      <c r="AR396" s="19" t="s">
        <v>1358</v>
      </c>
      <c r="AS396" s="19" t="s">
        <v>1358</v>
      </c>
      <c r="AT396" s="19" t="str">
        <f t="shared" si="139"/>
        <v>ACC</v>
      </c>
      <c r="AU396" s="19" t="s">
        <v>1363</v>
      </c>
      <c r="AV396" s="19"/>
      <c r="AW396" s="19"/>
      <c r="AX396" s="19"/>
      <c r="AY396" s="19"/>
      <c r="AZ396" s="19"/>
      <c r="BA396" s="19" t="str">
        <f t="shared" ca="1" si="140"/>
        <v>C</v>
      </c>
      <c r="BB396" s="19" t="str">
        <f t="shared" ca="1" si="141"/>
        <v>C</v>
      </c>
      <c r="BC396" s="19" t="str">
        <f t="shared" ca="1" si="142"/>
        <v>C</v>
      </c>
      <c r="BD396" s="19" t="str">
        <f t="shared" ca="1" si="143"/>
        <v>CCC</v>
      </c>
      <c r="BE396" s="19" t="str">
        <f t="shared" ca="1" si="144"/>
        <v>P</v>
      </c>
      <c r="BF396" s="19"/>
      <c r="BG396" s="19"/>
      <c r="BH396" s="19"/>
      <c r="BI396" s="19"/>
      <c r="BJ396" s="19"/>
    </row>
    <row r="397" spans="1:62" x14ac:dyDescent="0.15">
      <c r="A397" s="19">
        <v>386</v>
      </c>
      <c r="B397" s="19">
        <v>3.1056549999988192</v>
      </c>
      <c r="C397" s="19">
        <v>-0.2929224999839164</v>
      </c>
      <c r="D397" s="19">
        <v>-3.876647500003827</v>
      </c>
      <c r="E397" s="19">
        <v>8.1268000000000007E-2</v>
      </c>
      <c r="F397" s="19">
        <f ca="1">'result(Ti-Al)'!AK409</f>
        <v>0.96487550166263159</v>
      </c>
      <c r="G397" s="19"/>
      <c r="H397" s="19"/>
      <c r="I397" s="19"/>
      <c r="J397" s="19"/>
      <c r="K397" s="19"/>
      <c r="L397" s="19">
        <v>386</v>
      </c>
      <c r="M397" s="19" t="str">
        <f t="shared" ref="M397:M410" si="145">IF(OR(B397&gt;$B$4,$B$7&gt;B397),"T",IF(AND($B$4&gt;=B397,B397&gt;$B$5),"C",IF(AND($B$5&gt;=B397,B397&gt;=$B$6),"A",IF(AND($B$6&gt;B397,B397&gt;=$B$7),"G","error"))))</f>
        <v>C</v>
      </c>
      <c r="N397" s="19" t="str">
        <f t="shared" ref="N397:N410" si="146">IF(OR(B397&gt;$C$4,$C$7&gt;B397),"T",IF(AND($C$4&gt;=B397,B397&gt;$C$5),"C",IF(AND($C$5&gt;=B397,B397&gt;=$C$6),"A",IF(AND($C$6&gt;B397,B397&gt;=$C$7),"G","error"))))</f>
        <v>C</v>
      </c>
      <c r="O397" s="19" t="str">
        <f t="shared" ref="O397:O410" si="147">IF(OR(B397&gt;$D$4,$D$7&gt;B397),"T",IF(AND($D$4&gt;=B397,B397&gt;$D$5),"C",IF(AND($D$5&gt;=B397,B397&gt;=$D$6),"A",IF(AND($D$6&gt;B397,B397&gt;=$D$7),"G","error"))))</f>
        <v>C</v>
      </c>
      <c r="P397" s="19" t="str">
        <f t="shared" ref="P397:P410" si="148">M397&amp;N397&amp;O397</f>
        <v>CCC</v>
      </c>
      <c r="Q397" s="19" t="str">
        <f t="shared" ref="Q397:Q410" si="149">LOOKUP(P397,$H$12:$H$75,$I$12:$I$75)</f>
        <v>P</v>
      </c>
      <c r="R397" s="19"/>
      <c r="S397" s="19"/>
      <c r="T397" s="19"/>
      <c r="U397" s="19"/>
      <c r="V397" s="19"/>
      <c r="W397" s="19" t="str">
        <f t="shared" ref="W397:W410" si="150">IF(OR(C397&gt;$B$4,$B$7&gt;C397),"T",IF(AND($B$4&gt;=C397,C397&gt;$B$5),"C",IF(AND($B$5&gt;=C397,C397&gt;=$B$6),"A",IF(AND($B$6&gt;C397,C397&gt;=$B$7),"G","error"))))</f>
        <v>A</v>
      </c>
      <c r="X397" s="19" t="str">
        <f t="shared" ref="X397:X410" si="151">IF(OR(C397&gt;$C$4,$C$7&gt;C397),"T",IF(AND($C$4&gt;=C397,C397&gt;$C$5),"C",IF(AND($C$5&gt;=C397,C397&gt;=$C$6),"A",IF(AND($C$6&gt;C397,C397&gt;=$C$7),"G","error"))))</f>
        <v>G</v>
      </c>
      <c r="Y397" s="19" t="str">
        <f t="shared" ref="Y397:Y410" si="152">IF(OR(C397&gt;$D$4,$D$7&gt;C397),"T",IF(AND($D$4&gt;=C397,C397&gt;$D$5),"C",IF(AND($D$5&gt;=C397,C397&gt;=$D$6),"A",IF(AND($D$6&gt;C397,C397&gt;=$D$7),"G","error"))))</f>
        <v>A</v>
      </c>
      <c r="Z397" s="19" t="str">
        <f t="shared" ref="Z397:Z410" si="153">W397&amp;X397&amp;Y397</f>
        <v>AGA</v>
      </c>
      <c r="AA397" s="19" t="str">
        <f t="shared" ref="AA397:AA410" si="154">LOOKUP(Z397,$H$12:$H$75,$I$12:$I$75)</f>
        <v>R</v>
      </c>
      <c r="AB397" s="19"/>
      <c r="AC397" s="19"/>
      <c r="AD397" s="19"/>
      <c r="AE397" s="19"/>
      <c r="AF397" s="19"/>
      <c r="AG397" s="19" t="str">
        <f t="shared" ref="AG397:AG410" si="155">IF(OR(D397&gt;$B$4,$B$7&gt;D397),"T",IF(AND($B$4&gt;=D397,D397&gt;$B$5),"C",IF(AND($B$5&gt;=D397,D397&gt;=$B$6),"A",IF(AND($B$6&gt;D397,D397&gt;=$B$7),"G","error"))))</f>
        <v>G</v>
      </c>
      <c r="AH397" s="19" t="str">
        <f t="shared" ref="AH397:AH410" si="156">IF(OR(D397&gt;$C$4,$C$7&gt;D397),"T",IF(AND($C$4&gt;=D397,D397&gt;$C$5),"C",IF(AND($C$5&gt;=D397,D397&gt;=$C$6),"A",IF(AND($C$6&gt;D397,D397&gt;=$C$7),"G","error"))))</f>
        <v>G</v>
      </c>
      <c r="AI397" s="19" t="str">
        <f t="shared" ref="AI397:AI410" si="157">IF(OR(D397&gt;$D$4,$D$7&gt;D397),"T",IF(AND($D$4&gt;=D397,D397&gt;$D$5),"C",IF(AND($D$5&gt;=D397,D397&gt;=$D$6),"A",IF(AND($D$6&gt;D397,D397&gt;=$D$7),"G","error"))))</f>
        <v>G</v>
      </c>
      <c r="AJ397" s="19" t="str">
        <f t="shared" ref="AJ397:AJ410" si="158">AG397&amp;AH397&amp;AI397</f>
        <v>GGG</v>
      </c>
      <c r="AK397" s="19" t="str">
        <f t="shared" ref="AK397:AK410" si="159">LOOKUP(AJ397,$H$12:$H$75,$I$12:$I$75)</f>
        <v>G</v>
      </c>
      <c r="AL397" s="19"/>
      <c r="AM397" s="19"/>
      <c r="AN397" s="19"/>
      <c r="AO397" s="19"/>
      <c r="AP397" s="19"/>
      <c r="AQ397" s="19" t="s">
        <v>26</v>
      </c>
      <c r="AR397" s="19" t="s">
        <v>1360</v>
      </c>
      <c r="AS397" s="19" t="s">
        <v>26</v>
      </c>
      <c r="AT397" s="19" t="str">
        <f t="shared" ref="AT397:AT410" si="160">AQ397&amp;AR397&amp;AS397</f>
        <v>AGA</v>
      </c>
      <c r="AU397" s="19" t="s">
        <v>1380</v>
      </c>
      <c r="AV397" s="19"/>
      <c r="AW397" s="19"/>
      <c r="AX397" s="19"/>
      <c r="AY397" s="19"/>
      <c r="AZ397" s="19"/>
      <c r="BA397" s="19" t="str">
        <f t="shared" ref="BA397:BA410" ca="1" si="161">IF(OR(F397&gt;$B$4,$B$7&gt;F397),"T",IF(AND($B$4&gt;=F397,F397&gt;$B$5),"C",IF(AND($B$5&gt;=F397,F397&gt;=$B$6),"A",IF(AND($B$6&gt;F397,F397&gt;=$B$7),"G","error"))))</f>
        <v>A</v>
      </c>
      <c r="BB397" s="19" t="str">
        <f t="shared" ref="BB397:BB410" ca="1" si="162">IF(OR(F397&gt;$C$4,$C$7&gt;F397),"T",IF(AND($C$4&gt;=F397,F397&gt;$C$5),"C",IF(AND($C$5&gt;=F397,F397&gt;=$C$6),"A",IF(AND($C$6&gt;F397,F397&gt;=$C$7),"G","error"))))</f>
        <v>A</v>
      </c>
      <c r="BC397" s="19" t="str">
        <f t="shared" ref="BC397:BC410" ca="1" si="163">IF(OR(F397&gt;$D$4,$D$7&gt;F397),"T",IF(AND($D$4&gt;=F397,F397&gt;$D$5),"C",IF(AND($D$5&gt;=F397,F397&gt;=$D$6),"A",IF(AND($D$6&gt;F397,F397&gt;=$D$7),"G","error"))))</f>
        <v>A</v>
      </c>
      <c r="BD397" s="19" t="str">
        <f t="shared" ref="BD397:BD410" ca="1" si="164">BA397&amp;BB397&amp;BC397</f>
        <v>AAA</v>
      </c>
      <c r="BE397" s="19" t="str">
        <f t="shared" ref="BE397:BE410" ca="1" si="165">LOOKUP(BD397,$H$12:$H$75,$I$12:$I$75)</f>
        <v>K</v>
      </c>
      <c r="BF397" s="19"/>
      <c r="BG397" s="19"/>
      <c r="BH397" s="19"/>
      <c r="BI397" s="19"/>
      <c r="BJ397" s="19"/>
    </row>
    <row r="398" spans="1:62" x14ac:dyDescent="0.15">
      <c r="A398" s="19">
        <v>387</v>
      </c>
      <c r="B398" s="19">
        <v>2.2406550000013681</v>
      </c>
      <c r="C398" s="19">
        <v>0.43307750001631007</v>
      </c>
      <c r="D398" s="19">
        <v>11.937352499995058</v>
      </c>
      <c r="E398" s="19">
        <v>1.9302680000000001</v>
      </c>
      <c r="F398" s="19">
        <f ca="1">'result(Ti-Al)'!AK410</f>
        <v>0.1336746027837199</v>
      </c>
      <c r="G398" s="19"/>
      <c r="H398" s="19"/>
      <c r="I398" s="19"/>
      <c r="J398" s="19"/>
      <c r="K398" s="19"/>
      <c r="L398" s="19">
        <v>387</v>
      </c>
      <c r="M398" s="19" t="str">
        <f t="shared" si="145"/>
        <v>A</v>
      </c>
      <c r="N398" s="19" t="str">
        <f t="shared" si="146"/>
        <v>C</v>
      </c>
      <c r="O398" s="19" t="str">
        <f t="shared" si="147"/>
        <v>C</v>
      </c>
      <c r="P398" s="19" t="str">
        <f t="shared" si="148"/>
        <v>ACC</v>
      </c>
      <c r="Q398" s="19" t="str">
        <f t="shared" si="149"/>
        <v>T</v>
      </c>
      <c r="R398" s="19"/>
      <c r="S398" s="19"/>
      <c r="T398" s="19"/>
      <c r="U398" s="19"/>
      <c r="V398" s="19"/>
      <c r="W398" s="19" t="str">
        <f t="shared" si="150"/>
        <v>A</v>
      </c>
      <c r="X398" s="19" t="str">
        <f t="shared" si="151"/>
        <v>A</v>
      </c>
      <c r="Y398" s="19" t="str">
        <f t="shared" si="152"/>
        <v>A</v>
      </c>
      <c r="Z398" s="19" t="str">
        <f t="shared" si="153"/>
        <v>AAA</v>
      </c>
      <c r="AA398" s="19" t="str">
        <f t="shared" si="154"/>
        <v>K</v>
      </c>
      <c r="AB398" s="19"/>
      <c r="AC398" s="19"/>
      <c r="AD398" s="19"/>
      <c r="AE398" s="19"/>
      <c r="AF398" s="19"/>
      <c r="AG398" s="19" t="str">
        <f t="shared" si="155"/>
        <v>T</v>
      </c>
      <c r="AH398" s="19" t="str">
        <f t="shared" si="156"/>
        <v>T</v>
      </c>
      <c r="AI398" s="19" t="str">
        <f t="shared" si="157"/>
        <v>T</v>
      </c>
      <c r="AJ398" s="19" t="str">
        <f t="shared" si="158"/>
        <v>TTT</v>
      </c>
      <c r="AK398" s="19" t="str">
        <f t="shared" si="159"/>
        <v>F</v>
      </c>
      <c r="AL398" s="19"/>
      <c r="AM398" s="19"/>
      <c r="AN398" s="19"/>
      <c r="AO398" s="19"/>
      <c r="AP398" s="19"/>
      <c r="AQ398" s="19" t="s">
        <v>26</v>
      </c>
      <c r="AR398" s="19" t="s">
        <v>1360</v>
      </c>
      <c r="AS398" s="19" t="s">
        <v>26</v>
      </c>
      <c r="AT398" s="19" t="str">
        <f t="shared" si="160"/>
        <v>AGA</v>
      </c>
      <c r="AU398" s="19" t="s">
        <v>1380</v>
      </c>
      <c r="AV398" s="19"/>
      <c r="AW398" s="19"/>
      <c r="AX398" s="19"/>
      <c r="AY398" s="19"/>
      <c r="AZ398" s="19"/>
      <c r="BA398" s="19" t="str">
        <f t="shared" ca="1" si="161"/>
        <v>A</v>
      </c>
      <c r="BB398" s="19" t="str">
        <f t="shared" ca="1" si="162"/>
        <v>A</v>
      </c>
      <c r="BC398" s="19" t="str">
        <f t="shared" ca="1" si="163"/>
        <v>A</v>
      </c>
      <c r="BD398" s="19" t="str">
        <f t="shared" ca="1" si="164"/>
        <v>AAA</v>
      </c>
      <c r="BE398" s="19" t="str">
        <f t="shared" ca="1" si="165"/>
        <v>K</v>
      </c>
      <c r="BF398" s="19"/>
      <c r="BG398" s="19"/>
      <c r="BH398" s="19"/>
      <c r="BI398" s="19"/>
      <c r="BJ398" s="19"/>
    </row>
    <row r="399" spans="1:62" x14ac:dyDescent="0.15">
      <c r="A399" s="19">
        <v>388</v>
      </c>
      <c r="B399" s="19">
        <v>3.2706550000014545</v>
      </c>
      <c r="C399" s="19">
        <v>1.6840775000162012</v>
      </c>
      <c r="D399" s="19">
        <v>27.133352499998153</v>
      </c>
      <c r="E399" s="19">
        <v>1.7852680000000001</v>
      </c>
      <c r="F399" s="19">
        <f ca="1">'result(Ti-Al)'!AK411</f>
        <v>-0.17839895101187597</v>
      </c>
      <c r="G399" s="19"/>
      <c r="H399" s="19"/>
      <c r="I399" s="19"/>
      <c r="J399" s="19"/>
      <c r="K399" s="19"/>
      <c r="L399" s="19">
        <v>388</v>
      </c>
      <c r="M399" s="19" t="str">
        <f t="shared" si="145"/>
        <v>C</v>
      </c>
      <c r="N399" s="19" t="str">
        <f t="shared" si="146"/>
        <v>C</v>
      </c>
      <c r="O399" s="19" t="str">
        <f t="shared" si="147"/>
        <v>C</v>
      </c>
      <c r="P399" s="19" t="str">
        <f t="shared" si="148"/>
        <v>CCC</v>
      </c>
      <c r="Q399" s="19" t="str">
        <f t="shared" si="149"/>
        <v>P</v>
      </c>
      <c r="R399" s="19"/>
      <c r="S399" s="19"/>
      <c r="T399" s="19"/>
      <c r="U399" s="19"/>
      <c r="V399" s="19"/>
      <c r="W399" s="19" t="str">
        <f t="shared" si="150"/>
        <v>A</v>
      </c>
      <c r="X399" s="19" t="str">
        <f t="shared" si="151"/>
        <v>A</v>
      </c>
      <c r="Y399" s="19" t="str">
        <f t="shared" si="152"/>
        <v>C</v>
      </c>
      <c r="Z399" s="19" t="str">
        <f t="shared" si="153"/>
        <v>AAC</v>
      </c>
      <c r="AA399" s="19" t="str">
        <f t="shared" si="154"/>
        <v>N</v>
      </c>
      <c r="AB399" s="19"/>
      <c r="AC399" s="19"/>
      <c r="AD399" s="19"/>
      <c r="AE399" s="19"/>
      <c r="AF399" s="19"/>
      <c r="AG399" s="19" t="str">
        <f t="shared" si="155"/>
        <v>T</v>
      </c>
      <c r="AH399" s="19" t="str">
        <f t="shared" si="156"/>
        <v>T</v>
      </c>
      <c r="AI399" s="19" t="str">
        <f t="shared" si="157"/>
        <v>T</v>
      </c>
      <c r="AJ399" s="19" t="str">
        <f t="shared" si="158"/>
        <v>TTT</v>
      </c>
      <c r="AK399" s="19" t="str">
        <f t="shared" si="159"/>
        <v>F</v>
      </c>
      <c r="AL399" s="19"/>
      <c r="AM399" s="19"/>
      <c r="AN399" s="19"/>
      <c r="AO399" s="19"/>
      <c r="AP399" s="19"/>
      <c r="AQ399" s="19" t="s">
        <v>26</v>
      </c>
      <c r="AR399" s="19" t="s">
        <v>1360</v>
      </c>
      <c r="AS399" s="19" t="s">
        <v>26</v>
      </c>
      <c r="AT399" s="19" t="str">
        <f t="shared" si="160"/>
        <v>AGA</v>
      </c>
      <c r="AU399" s="19" t="s">
        <v>1380</v>
      </c>
      <c r="AV399" s="19"/>
      <c r="AW399" s="19"/>
      <c r="AX399" s="19"/>
      <c r="AY399" s="19"/>
      <c r="AZ399" s="19"/>
      <c r="BA399" s="19" t="str">
        <f t="shared" ca="1" si="161"/>
        <v>A</v>
      </c>
      <c r="BB399" s="19" t="str">
        <f t="shared" ca="1" si="162"/>
        <v>G</v>
      </c>
      <c r="BC399" s="19" t="str">
        <f t="shared" ca="1" si="163"/>
        <v>A</v>
      </c>
      <c r="BD399" s="19" t="str">
        <f t="shared" ca="1" si="164"/>
        <v>AGA</v>
      </c>
      <c r="BE399" s="19" t="str">
        <f t="shared" ca="1" si="165"/>
        <v>R</v>
      </c>
      <c r="BF399" s="19"/>
      <c r="BG399" s="19"/>
      <c r="BH399" s="19"/>
      <c r="BI399" s="19"/>
      <c r="BJ399" s="19"/>
    </row>
    <row r="400" spans="1:62" x14ac:dyDescent="0.15">
      <c r="A400" s="19">
        <v>389</v>
      </c>
      <c r="B400" s="19">
        <v>0.4026549999984752</v>
      </c>
      <c r="C400" s="19">
        <v>-1.5479224999843666</v>
      </c>
      <c r="D400" s="19">
        <v>19.306352499995683</v>
      </c>
      <c r="E400" s="19">
        <v>0.85426800000000003</v>
      </c>
      <c r="F400" s="19">
        <f ca="1">'result(Ti-Al)'!AK412</f>
        <v>4.3222985756397039</v>
      </c>
      <c r="G400" s="19"/>
      <c r="H400" s="19"/>
      <c r="I400" s="19"/>
      <c r="J400" s="19"/>
      <c r="K400" s="19"/>
      <c r="L400" s="19">
        <v>389</v>
      </c>
      <c r="M400" s="19" t="str">
        <f t="shared" si="145"/>
        <v>A</v>
      </c>
      <c r="N400" s="19" t="str">
        <f t="shared" si="146"/>
        <v>A</v>
      </c>
      <c r="O400" s="19" t="str">
        <f t="shared" si="147"/>
        <v>A</v>
      </c>
      <c r="P400" s="19" t="str">
        <f t="shared" si="148"/>
        <v>AAA</v>
      </c>
      <c r="Q400" s="19" t="str">
        <f t="shared" si="149"/>
        <v>K</v>
      </c>
      <c r="R400" s="19"/>
      <c r="S400" s="19"/>
      <c r="T400" s="19"/>
      <c r="U400" s="19"/>
      <c r="V400" s="19"/>
      <c r="W400" s="19" t="str">
        <f t="shared" si="150"/>
        <v>A</v>
      </c>
      <c r="X400" s="19" t="str">
        <f t="shared" si="151"/>
        <v>G</v>
      </c>
      <c r="Y400" s="19" t="str">
        <f t="shared" si="152"/>
        <v>A</v>
      </c>
      <c r="Z400" s="19" t="str">
        <f t="shared" si="153"/>
        <v>AGA</v>
      </c>
      <c r="AA400" s="19" t="str">
        <f t="shared" si="154"/>
        <v>R</v>
      </c>
      <c r="AB400" s="19"/>
      <c r="AC400" s="19"/>
      <c r="AD400" s="19"/>
      <c r="AE400" s="19"/>
      <c r="AF400" s="19"/>
      <c r="AG400" s="19" t="str">
        <f t="shared" si="155"/>
        <v>T</v>
      </c>
      <c r="AH400" s="19" t="str">
        <f t="shared" si="156"/>
        <v>T</v>
      </c>
      <c r="AI400" s="19" t="str">
        <f t="shared" si="157"/>
        <v>T</v>
      </c>
      <c r="AJ400" s="19" t="str">
        <f t="shared" si="158"/>
        <v>TTT</v>
      </c>
      <c r="AK400" s="19" t="str">
        <f t="shared" si="159"/>
        <v>F</v>
      </c>
      <c r="AL400" s="19"/>
      <c r="AM400" s="19"/>
      <c r="AN400" s="19"/>
      <c r="AO400" s="19"/>
      <c r="AP400" s="19"/>
      <c r="AQ400" s="19" t="s">
        <v>26</v>
      </c>
      <c r="AR400" s="19" t="s">
        <v>1360</v>
      </c>
      <c r="AS400" s="19" t="s">
        <v>26</v>
      </c>
      <c r="AT400" s="19" t="str">
        <f t="shared" si="160"/>
        <v>AGA</v>
      </c>
      <c r="AU400" s="19" t="s">
        <v>1380</v>
      </c>
      <c r="AV400" s="19"/>
      <c r="AW400" s="19"/>
      <c r="AX400" s="19"/>
      <c r="AY400" s="19"/>
      <c r="AZ400" s="19"/>
      <c r="BA400" s="19" t="str">
        <f t="shared" ca="1" si="161"/>
        <v>C</v>
      </c>
      <c r="BB400" s="19" t="str">
        <f t="shared" ca="1" si="162"/>
        <v>C</v>
      </c>
      <c r="BC400" s="19" t="str">
        <f t="shared" ca="1" si="163"/>
        <v>T</v>
      </c>
      <c r="BD400" s="19" t="str">
        <f t="shared" ca="1" si="164"/>
        <v>CCT</v>
      </c>
      <c r="BE400" s="19" t="str">
        <f t="shared" ca="1" si="165"/>
        <v>P</v>
      </c>
      <c r="BF400" s="19"/>
      <c r="BG400" s="19"/>
      <c r="BH400" s="19"/>
      <c r="BI400" s="19"/>
      <c r="BJ400" s="19"/>
    </row>
    <row r="401" spans="1:62" x14ac:dyDescent="0.15">
      <c r="A401" s="19">
        <v>390</v>
      </c>
      <c r="B401" s="19">
        <v>2.4796549999983597</v>
      </c>
      <c r="C401" s="19">
        <v>-2.1439224999859618</v>
      </c>
      <c r="D401" s="19">
        <v>20.151352499997444</v>
      </c>
      <c r="E401" s="19">
        <v>0.31726799999999999</v>
      </c>
      <c r="F401" s="19">
        <f ca="1">'result(Ti-Al)'!AK413</f>
        <v>4.0608886762484726</v>
      </c>
      <c r="G401" s="19"/>
      <c r="H401" s="19"/>
      <c r="I401" s="19"/>
      <c r="J401" s="19"/>
      <c r="K401" s="19"/>
      <c r="L401" s="19">
        <v>390</v>
      </c>
      <c r="M401" s="19" t="str">
        <f t="shared" si="145"/>
        <v>A</v>
      </c>
      <c r="N401" s="19" t="str">
        <f t="shared" si="146"/>
        <v>C</v>
      </c>
      <c r="O401" s="19" t="str">
        <f t="shared" si="147"/>
        <v>C</v>
      </c>
      <c r="P401" s="19" t="str">
        <f t="shared" si="148"/>
        <v>ACC</v>
      </c>
      <c r="Q401" s="19" t="str">
        <f t="shared" si="149"/>
        <v>T</v>
      </c>
      <c r="R401" s="19"/>
      <c r="S401" s="19"/>
      <c r="T401" s="19"/>
      <c r="U401" s="19"/>
      <c r="V401" s="19"/>
      <c r="W401" s="19" t="str">
        <f t="shared" si="150"/>
        <v>A</v>
      </c>
      <c r="X401" s="19" t="str">
        <f t="shared" si="151"/>
        <v>G</v>
      </c>
      <c r="Y401" s="19" t="str">
        <f t="shared" si="152"/>
        <v>A</v>
      </c>
      <c r="Z401" s="19" t="str">
        <f t="shared" si="153"/>
        <v>AGA</v>
      </c>
      <c r="AA401" s="19" t="str">
        <f t="shared" si="154"/>
        <v>R</v>
      </c>
      <c r="AB401" s="19"/>
      <c r="AC401" s="19"/>
      <c r="AD401" s="19"/>
      <c r="AE401" s="19"/>
      <c r="AF401" s="19"/>
      <c r="AG401" s="19" t="str">
        <f t="shared" si="155"/>
        <v>T</v>
      </c>
      <c r="AH401" s="19" t="str">
        <f t="shared" si="156"/>
        <v>T</v>
      </c>
      <c r="AI401" s="19" t="str">
        <f t="shared" si="157"/>
        <v>T</v>
      </c>
      <c r="AJ401" s="19" t="str">
        <f t="shared" si="158"/>
        <v>TTT</v>
      </c>
      <c r="AK401" s="19" t="str">
        <f t="shared" si="159"/>
        <v>F</v>
      </c>
      <c r="AL401" s="19"/>
      <c r="AM401" s="19"/>
      <c r="AN401" s="19"/>
      <c r="AO401" s="19"/>
      <c r="AP401" s="19"/>
      <c r="AQ401" s="19" t="s">
        <v>26</v>
      </c>
      <c r="AR401" s="19" t="s">
        <v>26</v>
      </c>
      <c r="AS401" s="19" t="s">
        <v>26</v>
      </c>
      <c r="AT401" s="19" t="str">
        <f t="shared" si="160"/>
        <v>AAA</v>
      </c>
      <c r="AU401" s="19" t="s">
        <v>1378</v>
      </c>
      <c r="AV401" s="19"/>
      <c r="AW401" s="19"/>
      <c r="AX401" s="19"/>
      <c r="AY401" s="19"/>
      <c r="AZ401" s="19"/>
      <c r="BA401" s="19" t="str">
        <f t="shared" ca="1" si="161"/>
        <v>C</v>
      </c>
      <c r="BB401" s="19" t="str">
        <f t="shared" ca="1" si="162"/>
        <v>C</v>
      </c>
      <c r="BC401" s="19" t="str">
        <f t="shared" ca="1" si="163"/>
        <v>T</v>
      </c>
      <c r="BD401" s="19" t="str">
        <f t="shared" ca="1" si="164"/>
        <v>CCT</v>
      </c>
      <c r="BE401" s="19" t="str">
        <f t="shared" ca="1" si="165"/>
        <v>P</v>
      </c>
      <c r="BF401" s="19"/>
      <c r="BG401" s="19"/>
      <c r="BH401" s="19"/>
      <c r="BI401" s="19"/>
      <c r="BJ401" s="19"/>
    </row>
    <row r="402" spans="1:62" x14ac:dyDescent="0.15">
      <c r="A402" s="19">
        <v>391</v>
      </c>
      <c r="B402" s="19">
        <v>2.5786550000006514</v>
      </c>
      <c r="C402" s="19">
        <v>-0.18392249998555599</v>
      </c>
      <c r="D402" s="19">
        <v>22.566352499996611</v>
      </c>
      <c r="E402" s="19">
        <v>1.036268</v>
      </c>
      <c r="F402" s="19">
        <f ca="1">'result(Ti-Al)'!AK414</f>
        <v>3.7050485087755396</v>
      </c>
      <c r="G402" s="19"/>
      <c r="H402" s="19"/>
      <c r="I402" s="19"/>
      <c r="J402" s="19"/>
      <c r="K402" s="19"/>
      <c r="L402" s="19">
        <v>391</v>
      </c>
      <c r="M402" s="19" t="str">
        <f t="shared" si="145"/>
        <v>A</v>
      </c>
      <c r="N402" s="19" t="str">
        <f t="shared" si="146"/>
        <v>C</v>
      </c>
      <c r="O402" s="19" t="str">
        <f t="shared" si="147"/>
        <v>C</v>
      </c>
      <c r="P402" s="19" t="str">
        <f t="shared" si="148"/>
        <v>ACC</v>
      </c>
      <c r="Q402" s="19" t="str">
        <f t="shared" si="149"/>
        <v>T</v>
      </c>
      <c r="R402" s="19"/>
      <c r="S402" s="19"/>
      <c r="T402" s="19"/>
      <c r="U402" s="19"/>
      <c r="V402" s="19"/>
      <c r="W402" s="19" t="str">
        <f t="shared" si="150"/>
        <v>A</v>
      </c>
      <c r="X402" s="19" t="str">
        <f t="shared" si="151"/>
        <v>G</v>
      </c>
      <c r="Y402" s="19" t="str">
        <f t="shared" si="152"/>
        <v>A</v>
      </c>
      <c r="Z402" s="19" t="str">
        <f t="shared" si="153"/>
        <v>AGA</v>
      </c>
      <c r="AA402" s="19" t="str">
        <f t="shared" si="154"/>
        <v>R</v>
      </c>
      <c r="AB402" s="19"/>
      <c r="AC402" s="19"/>
      <c r="AD402" s="19"/>
      <c r="AE402" s="19"/>
      <c r="AF402" s="19"/>
      <c r="AG402" s="19" t="str">
        <f t="shared" si="155"/>
        <v>T</v>
      </c>
      <c r="AH402" s="19" t="str">
        <f t="shared" si="156"/>
        <v>T</v>
      </c>
      <c r="AI402" s="19" t="str">
        <f t="shared" si="157"/>
        <v>T</v>
      </c>
      <c r="AJ402" s="19" t="str">
        <f t="shared" si="158"/>
        <v>TTT</v>
      </c>
      <c r="AK402" s="19" t="str">
        <f t="shared" si="159"/>
        <v>F</v>
      </c>
      <c r="AL402" s="19"/>
      <c r="AM402" s="19"/>
      <c r="AN402" s="19"/>
      <c r="AO402" s="19"/>
      <c r="AP402" s="19"/>
      <c r="AQ402" s="19" t="s">
        <v>26</v>
      </c>
      <c r="AR402" s="19" t="s">
        <v>26</v>
      </c>
      <c r="AS402" s="19" t="s">
        <v>1358</v>
      </c>
      <c r="AT402" s="19" t="str">
        <f t="shared" si="160"/>
        <v>AAC</v>
      </c>
      <c r="AU402" s="19" t="s">
        <v>1382</v>
      </c>
      <c r="AV402" s="19"/>
      <c r="AW402" s="19"/>
      <c r="AX402" s="19"/>
      <c r="AY402" s="19"/>
      <c r="AZ402" s="19"/>
      <c r="BA402" s="19" t="str">
        <f t="shared" ca="1" si="161"/>
        <v>C</v>
      </c>
      <c r="BB402" s="19" t="str">
        <f t="shared" ca="1" si="162"/>
        <v>C</v>
      </c>
      <c r="BC402" s="19" t="str">
        <f t="shared" ca="1" si="163"/>
        <v>T</v>
      </c>
      <c r="BD402" s="19" t="str">
        <f t="shared" ca="1" si="164"/>
        <v>CCT</v>
      </c>
      <c r="BE402" s="19" t="str">
        <f t="shared" ca="1" si="165"/>
        <v>P</v>
      </c>
      <c r="BF402" s="19"/>
      <c r="BG402" s="19"/>
      <c r="BH402" s="19"/>
      <c r="BI402" s="19"/>
      <c r="BJ402" s="19"/>
    </row>
    <row r="403" spans="1:62" x14ac:dyDescent="0.15">
      <c r="A403" s="19">
        <v>392</v>
      </c>
      <c r="B403" s="19">
        <v>0.86965499999891449</v>
      </c>
      <c r="C403" s="19">
        <v>-9.792249998596958E-2</v>
      </c>
      <c r="D403" s="19">
        <v>23.852352499996954</v>
      </c>
      <c r="E403" s="19">
        <v>0.71626800000000002</v>
      </c>
      <c r="F403" s="19">
        <f ca="1">'result(Ti-Al)'!AK415</f>
        <v>2.1899917894596985</v>
      </c>
      <c r="G403" s="19"/>
      <c r="H403" s="19"/>
      <c r="I403" s="19"/>
      <c r="J403" s="19"/>
      <c r="K403" s="19"/>
      <c r="L403" s="19">
        <v>392</v>
      </c>
      <c r="M403" s="19" t="str">
        <f t="shared" si="145"/>
        <v>A</v>
      </c>
      <c r="N403" s="19" t="str">
        <f t="shared" si="146"/>
        <v>A</v>
      </c>
      <c r="O403" s="19" t="str">
        <f t="shared" si="147"/>
        <v>A</v>
      </c>
      <c r="P403" s="19" t="str">
        <f t="shared" si="148"/>
        <v>AAA</v>
      </c>
      <c r="Q403" s="19" t="str">
        <f t="shared" si="149"/>
        <v>K</v>
      </c>
      <c r="R403" s="19"/>
      <c r="S403" s="19"/>
      <c r="T403" s="19"/>
      <c r="U403" s="19"/>
      <c r="V403" s="19"/>
      <c r="W403" s="19" t="str">
        <f t="shared" si="150"/>
        <v>A</v>
      </c>
      <c r="X403" s="19" t="str">
        <f t="shared" si="151"/>
        <v>G</v>
      </c>
      <c r="Y403" s="19" t="str">
        <f t="shared" si="152"/>
        <v>A</v>
      </c>
      <c r="Z403" s="19" t="str">
        <f t="shared" si="153"/>
        <v>AGA</v>
      </c>
      <c r="AA403" s="19" t="str">
        <f t="shared" si="154"/>
        <v>R</v>
      </c>
      <c r="AB403" s="19"/>
      <c r="AC403" s="19"/>
      <c r="AD403" s="19"/>
      <c r="AE403" s="19"/>
      <c r="AF403" s="19"/>
      <c r="AG403" s="19" t="str">
        <f t="shared" si="155"/>
        <v>T</v>
      </c>
      <c r="AH403" s="19" t="str">
        <f t="shared" si="156"/>
        <v>T</v>
      </c>
      <c r="AI403" s="19" t="str">
        <f t="shared" si="157"/>
        <v>T</v>
      </c>
      <c r="AJ403" s="19" t="str">
        <f t="shared" si="158"/>
        <v>TTT</v>
      </c>
      <c r="AK403" s="19" t="str">
        <f t="shared" si="159"/>
        <v>F</v>
      </c>
      <c r="AL403" s="19"/>
      <c r="AM403" s="19"/>
      <c r="AN403" s="19"/>
      <c r="AO403" s="19"/>
      <c r="AP403" s="19"/>
      <c r="AQ403" s="19" t="s">
        <v>26</v>
      </c>
      <c r="AR403" s="19" t="s">
        <v>1358</v>
      </c>
      <c r="AS403" s="19" t="s">
        <v>1358</v>
      </c>
      <c r="AT403" s="19" t="str">
        <f t="shared" si="160"/>
        <v>ACC</v>
      </c>
      <c r="AU403" s="19" t="s">
        <v>1363</v>
      </c>
      <c r="AV403" s="19"/>
      <c r="AW403" s="19"/>
      <c r="AX403" s="19"/>
      <c r="AY403" s="19"/>
      <c r="AZ403" s="19"/>
      <c r="BA403" s="19" t="str">
        <f t="shared" ca="1" si="161"/>
        <v>A</v>
      </c>
      <c r="BB403" s="19" t="str">
        <f t="shared" ca="1" si="162"/>
        <v>C</v>
      </c>
      <c r="BC403" s="19" t="str">
        <f t="shared" ca="1" si="163"/>
        <v>C</v>
      </c>
      <c r="BD403" s="19" t="str">
        <f t="shared" ca="1" si="164"/>
        <v>ACC</v>
      </c>
      <c r="BE403" s="19" t="str">
        <f t="shared" ca="1" si="165"/>
        <v>T</v>
      </c>
      <c r="BF403" s="19"/>
      <c r="BG403" s="19"/>
      <c r="BH403" s="19"/>
      <c r="BI403" s="19"/>
      <c r="BJ403" s="19"/>
    </row>
    <row r="404" spans="1:62" x14ac:dyDescent="0.15">
      <c r="A404" s="19">
        <v>393</v>
      </c>
      <c r="B404" s="19">
        <v>1.3456550000015</v>
      </c>
      <c r="C404" s="19">
        <v>0.51107750001477825</v>
      </c>
      <c r="D404" s="19">
        <v>17.978352499994799</v>
      </c>
      <c r="E404" s="19">
        <v>1.447268</v>
      </c>
      <c r="F404" s="19">
        <f ca="1">'result(Ti-Al)'!AK416</f>
        <v>2.6670483497890665</v>
      </c>
      <c r="G404" s="19"/>
      <c r="H404" s="19"/>
      <c r="I404" s="19"/>
      <c r="J404" s="19"/>
      <c r="K404" s="19"/>
      <c r="L404" s="19">
        <v>393</v>
      </c>
      <c r="M404" s="19" t="str">
        <f t="shared" si="145"/>
        <v>A</v>
      </c>
      <c r="N404" s="19" t="str">
        <f t="shared" si="146"/>
        <v>A</v>
      </c>
      <c r="O404" s="19" t="str">
        <f t="shared" si="147"/>
        <v>C</v>
      </c>
      <c r="P404" s="19" t="str">
        <f t="shared" si="148"/>
        <v>AAC</v>
      </c>
      <c r="Q404" s="19" t="str">
        <f t="shared" si="149"/>
        <v>N</v>
      </c>
      <c r="R404" s="19"/>
      <c r="S404" s="19"/>
      <c r="T404" s="19"/>
      <c r="U404" s="19"/>
      <c r="V404" s="19"/>
      <c r="W404" s="19" t="str">
        <f t="shared" si="150"/>
        <v>A</v>
      </c>
      <c r="X404" s="19" t="str">
        <f t="shared" si="151"/>
        <v>A</v>
      </c>
      <c r="Y404" s="19" t="str">
        <f t="shared" si="152"/>
        <v>A</v>
      </c>
      <c r="Z404" s="19" t="str">
        <f t="shared" si="153"/>
        <v>AAA</v>
      </c>
      <c r="AA404" s="19" t="str">
        <f t="shared" si="154"/>
        <v>K</v>
      </c>
      <c r="AB404" s="19"/>
      <c r="AC404" s="19"/>
      <c r="AD404" s="19"/>
      <c r="AE404" s="19"/>
      <c r="AF404" s="19"/>
      <c r="AG404" s="19" t="str">
        <f t="shared" si="155"/>
        <v>T</v>
      </c>
      <c r="AH404" s="19" t="str">
        <f t="shared" si="156"/>
        <v>T</v>
      </c>
      <c r="AI404" s="19" t="str">
        <f t="shared" si="157"/>
        <v>T</v>
      </c>
      <c r="AJ404" s="19" t="str">
        <f t="shared" si="158"/>
        <v>TTT</v>
      </c>
      <c r="AK404" s="19" t="str">
        <f t="shared" si="159"/>
        <v>F</v>
      </c>
      <c r="AL404" s="19"/>
      <c r="AM404" s="19"/>
      <c r="AN404" s="19"/>
      <c r="AO404" s="19"/>
      <c r="AP404" s="19"/>
      <c r="AQ404" s="19" t="s">
        <v>26</v>
      </c>
      <c r="AR404" s="19" t="s">
        <v>1360</v>
      </c>
      <c r="AS404" s="19" t="s">
        <v>26</v>
      </c>
      <c r="AT404" s="19" t="str">
        <f t="shared" si="160"/>
        <v>AGA</v>
      </c>
      <c r="AU404" s="19" t="s">
        <v>1380</v>
      </c>
      <c r="AV404" s="19"/>
      <c r="AW404" s="19"/>
      <c r="AX404" s="19"/>
      <c r="AY404" s="19"/>
      <c r="AZ404" s="19"/>
      <c r="BA404" s="19" t="str">
        <f t="shared" ca="1" si="161"/>
        <v>A</v>
      </c>
      <c r="BB404" s="19" t="str">
        <f t="shared" ca="1" si="162"/>
        <v>C</v>
      </c>
      <c r="BC404" s="19" t="str">
        <f t="shared" ca="1" si="163"/>
        <v>C</v>
      </c>
      <c r="BD404" s="19" t="str">
        <f t="shared" ca="1" si="164"/>
        <v>ACC</v>
      </c>
      <c r="BE404" s="19" t="str">
        <f t="shared" ca="1" si="165"/>
        <v>T</v>
      </c>
      <c r="BF404" s="19"/>
      <c r="BG404" s="19"/>
      <c r="BH404" s="19"/>
      <c r="BI404" s="19"/>
      <c r="BJ404" s="19"/>
    </row>
    <row r="405" spans="1:62" x14ac:dyDescent="0.15">
      <c r="A405" s="19">
        <v>394</v>
      </c>
      <c r="B405" s="19">
        <v>0.11165500000132056</v>
      </c>
      <c r="C405" s="19">
        <v>6.1550775000149827</v>
      </c>
      <c r="D405" s="19">
        <v>17.560352499994991</v>
      </c>
      <c r="E405" s="19">
        <v>3.985268</v>
      </c>
      <c r="F405" s="19">
        <f ca="1">'result(Ti-Al)'!AK417</f>
        <v>6.285563038382505</v>
      </c>
      <c r="G405" s="19"/>
      <c r="H405" s="19"/>
      <c r="I405" s="19"/>
      <c r="J405" s="19"/>
      <c r="K405" s="19"/>
      <c r="L405" s="19">
        <v>394</v>
      </c>
      <c r="M405" s="19" t="str">
        <f t="shared" si="145"/>
        <v>A</v>
      </c>
      <c r="N405" s="19" t="str">
        <f t="shared" si="146"/>
        <v>A</v>
      </c>
      <c r="O405" s="19" t="str">
        <f t="shared" si="147"/>
        <v>A</v>
      </c>
      <c r="P405" s="19" t="str">
        <f t="shared" si="148"/>
        <v>AAA</v>
      </c>
      <c r="Q405" s="19" t="str">
        <f t="shared" si="149"/>
        <v>K</v>
      </c>
      <c r="R405" s="19"/>
      <c r="S405" s="19"/>
      <c r="T405" s="19"/>
      <c r="U405" s="19"/>
      <c r="V405" s="19"/>
      <c r="W405" s="19" t="str">
        <f t="shared" si="150"/>
        <v>T</v>
      </c>
      <c r="X405" s="19" t="str">
        <f t="shared" si="151"/>
        <v>T</v>
      </c>
      <c r="Y405" s="19" t="str">
        <f t="shared" si="152"/>
        <v>T</v>
      </c>
      <c r="Z405" s="19" t="str">
        <f t="shared" si="153"/>
        <v>TTT</v>
      </c>
      <c r="AA405" s="19" t="str">
        <f t="shared" si="154"/>
        <v>F</v>
      </c>
      <c r="AB405" s="19"/>
      <c r="AC405" s="19"/>
      <c r="AD405" s="19"/>
      <c r="AE405" s="19"/>
      <c r="AF405" s="19"/>
      <c r="AG405" s="19" t="str">
        <f t="shared" si="155"/>
        <v>T</v>
      </c>
      <c r="AH405" s="19" t="str">
        <f t="shared" si="156"/>
        <v>T</v>
      </c>
      <c r="AI405" s="19" t="str">
        <f t="shared" si="157"/>
        <v>T</v>
      </c>
      <c r="AJ405" s="19" t="str">
        <f t="shared" si="158"/>
        <v>TTT</v>
      </c>
      <c r="AK405" s="19" t="str">
        <f t="shared" si="159"/>
        <v>F</v>
      </c>
      <c r="AL405" s="19"/>
      <c r="AM405" s="19"/>
      <c r="AN405" s="19"/>
      <c r="AO405" s="19"/>
      <c r="AP405" s="19"/>
      <c r="AQ405" s="19" t="s">
        <v>26</v>
      </c>
      <c r="AR405" s="19" t="s">
        <v>26</v>
      </c>
      <c r="AS405" s="19" t="s">
        <v>1358</v>
      </c>
      <c r="AT405" s="19" t="str">
        <f t="shared" si="160"/>
        <v>AAC</v>
      </c>
      <c r="AU405" s="19" t="s">
        <v>1382</v>
      </c>
      <c r="AV405" s="19"/>
      <c r="AW405" s="19"/>
      <c r="AX405" s="19"/>
      <c r="AY405" s="19"/>
      <c r="AZ405" s="19"/>
      <c r="BA405" s="19" t="str">
        <f t="shared" ca="1" si="161"/>
        <v>T</v>
      </c>
      <c r="BB405" s="19" t="str">
        <f t="shared" ca="1" si="162"/>
        <v>T</v>
      </c>
      <c r="BC405" s="19" t="str">
        <f t="shared" ca="1" si="163"/>
        <v>T</v>
      </c>
      <c r="BD405" s="19" t="str">
        <f t="shared" ca="1" si="164"/>
        <v>TTT</v>
      </c>
      <c r="BE405" s="19" t="str">
        <f t="shared" ca="1" si="165"/>
        <v>F</v>
      </c>
      <c r="BF405" s="19"/>
      <c r="BG405" s="19"/>
      <c r="BH405" s="19"/>
      <c r="BI405" s="19"/>
      <c r="BJ405" s="19"/>
    </row>
    <row r="406" spans="1:62" x14ac:dyDescent="0.15">
      <c r="A406" s="19">
        <v>395</v>
      </c>
      <c r="B406" s="19">
        <v>3.7186550000001262</v>
      </c>
      <c r="C406" s="19">
        <v>11.03407750001395</v>
      </c>
      <c r="D406" s="19">
        <v>20.431352499997502</v>
      </c>
      <c r="E406" s="19">
        <v>4.4222679999999999</v>
      </c>
      <c r="F406" s="19">
        <f ca="1">'result(Ti-Al)'!AK418</f>
        <v>-7.1378330468595212</v>
      </c>
      <c r="G406" s="19"/>
      <c r="H406" s="19"/>
      <c r="I406" s="19"/>
      <c r="J406" s="19"/>
      <c r="K406" s="19"/>
      <c r="L406" s="19">
        <v>395</v>
      </c>
      <c r="M406" s="19" t="str">
        <f t="shared" si="145"/>
        <v>C</v>
      </c>
      <c r="N406" s="19" t="str">
        <f t="shared" si="146"/>
        <v>C</v>
      </c>
      <c r="O406" s="19" t="str">
        <f t="shared" si="147"/>
        <v>T</v>
      </c>
      <c r="P406" s="19" t="str">
        <f t="shared" si="148"/>
        <v>CCT</v>
      </c>
      <c r="Q406" s="19" t="str">
        <f t="shared" si="149"/>
        <v>P</v>
      </c>
      <c r="R406" s="19"/>
      <c r="S406" s="19"/>
      <c r="T406" s="19"/>
      <c r="U406" s="19"/>
      <c r="V406" s="19"/>
      <c r="W406" s="19" t="str">
        <f t="shared" si="150"/>
        <v>T</v>
      </c>
      <c r="X406" s="19" t="str">
        <f t="shared" si="151"/>
        <v>T</v>
      </c>
      <c r="Y406" s="19" t="str">
        <f t="shared" si="152"/>
        <v>T</v>
      </c>
      <c r="Z406" s="19" t="str">
        <f t="shared" si="153"/>
        <v>TTT</v>
      </c>
      <c r="AA406" s="19" t="str">
        <f t="shared" si="154"/>
        <v>F</v>
      </c>
      <c r="AB406" s="19"/>
      <c r="AC406" s="19"/>
      <c r="AD406" s="19"/>
      <c r="AE406" s="19"/>
      <c r="AF406" s="19"/>
      <c r="AG406" s="19" t="str">
        <f t="shared" si="155"/>
        <v>T</v>
      </c>
      <c r="AH406" s="19" t="str">
        <f t="shared" si="156"/>
        <v>T</v>
      </c>
      <c r="AI406" s="19" t="str">
        <f t="shared" si="157"/>
        <v>T</v>
      </c>
      <c r="AJ406" s="19" t="str">
        <f t="shared" si="158"/>
        <v>TTT</v>
      </c>
      <c r="AK406" s="19" t="str">
        <f t="shared" si="159"/>
        <v>F</v>
      </c>
      <c r="AL406" s="19"/>
      <c r="AM406" s="19"/>
      <c r="AN406" s="19"/>
      <c r="AO406" s="19"/>
      <c r="AP406" s="19"/>
      <c r="AQ406" s="19" t="s">
        <v>26</v>
      </c>
      <c r="AR406" s="19" t="s">
        <v>26</v>
      </c>
      <c r="AS406" s="19" t="s">
        <v>26</v>
      </c>
      <c r="AT406" s="19" t="str">
        <f t="shared" si="160"/>
        <v>AAA</v>
      </c>
      <c r="AU406" s="19" t="s">
        <v>1378</v>
      </c>
      <c r="AV406" s="19"/>
      <c r="AW406" s="19"/>
      <c r="AX406" s="19"/>
      <c r="AY406" s="19"/>
      <c r="AZ406" s="19"/>
      <c r="BA406" s="19" t="str">
        <f t="shared" ca="1" si="161"/>
        <v>T</v>
      </c>
      <c r="BB406" s="19" t="str">
        <f t="shared" ca="1" si="162"/>
        <v>T</v>
      </c>
      <c r="BC406" s="19" t="str">
        <f t="shared" ca="1" si="163"/>
        <v>T</v>
      </c>
      <c r="BD406" s="19" t="str">
        <f t="shared" ca="1" si="164"/>
        <v>TTT</v>
      </c>
      <c r="BE406" s="19" t="str">
        <f t="shared" ca="1" si="165"/>
        <v>F</v>
      </c>
      <c r="BF406" s="19"/>
      <c r="BG406" s="19"/>
      <c r="BH406" s="19"/>
      <c r="BI406" s="19"/>
      <c r="BJ406" s="19"/>
    </row>
    <row r="407" spans="1:62" x14ac:dyDescent="0.15">
      <c r="A407" s="19">
        <v>396</v>
      </c>
      <c r="B407" s="19">
        <v>2.7536549999993554</v>
      </c>
      <c r="C407" s="19">
        <v>14.570077500014378</v>
      </c>
      <c r="D407" s="19">
        <v>14.297352499998084</v>
      </c>
      <c r="E407" s="19">
        <v>1.592268</v>
      </c>
      <c r="F407" s="19">
        <f ca="1">'result(Ti-Al)'!AK419</f>
        <v>6.7866684471209027</v>
      </c>
      <c r="G407" s="19"/>
      <c r="H407" s="19"/>
      <c r="I407" s="19"/>
      <c r="J407" s="19"/>
      <c r="K407" s="19"/>
      <c r="L407" s="19">
        <v>396</v>
      </c>
      <c r="M407" s="19" t="str">
        <f t="shared" si="145"/>
        <v>A</v>
      </c>
      <c r="N407" s="19" t="str">
        <f t="shared" si="146"/>
        <v>C</v>
      </c>
      <c r="O407" s="19" t="str">
        <f t="shared" si="147"/>
        <v>C</v>
      </c>
      <c r="P407" s="19" t="str">
        <f t="shared" si="148"/>
        <v>ACC</v>
      </c>
      <c r="Q407" s="19" t="str">
        <f t="shared" si="149"/>
        <v>T</v>
      </c>
      <c r="R407" s="19"/>
      <c r="S407" s="19"/>
      <c r="T407" s="19"/>
      <c r="U407" s="19"/>
      <c r="V407" s="19"/>
      <c r="W407" s="19" t="str">
        <f t="shared" si="150"/>
        <v>T</v>
      </c>
      <c r="X407" s="19" t="str">
        <f t="shared" si="151"/>
        <v>T</v>
      </c>
      <c r="Y407" s="19" t="str">
        <f t="shared" si="152"/>
        <v>T</v>
      </c>
      <c r="Z407" s="19" t="str">
        <f t="shared" si="153"/>
        <v>TTT</v>
      </c>
      <c r="AA407" s="19" t="str">
        <f t="shared" si="154"/>
        <v>F</v>
      </c>
      <c r="AB407" s="19"/>
      <c r="AC407" s="19"/>
      <c r="AD407" s="19"/>
      <c r="AE407" s="19"/>
      <c r="AF407" s="19"/>
      <c r="AG407" s="19" t="str">
        <f t="shared" si="155"/>
        <v>T</v>
      </c>
      <c r="AH407" s="19" t="str">
        <f t="shared" si="156"/>
        <v>T</v>
      </c>
      <c r="AI407" s="19" t="str">
        <f t="shared" si="157"/>
        <v>T</v>
      </c>
      <c r="AJ407" s="19" t="str">
        <f t="shared" si="158"/>
        <v>TTT</v>
      </c>
      <c r="AK407" s="19" t="str">
        <f t="shared" si="159"/>
        <v>F</v>
      </c>
      <c r="AL407" s="19"/>
      <c r="AM407" s="19"/>
      <c r="AN407" s="19"/>
      <c r="AO407" s="19"/>
      <c r="AP407" s="19"/>
      <c r="AQ407" s="19" t="s">
        <v>26</v>
      </c>
      <c r="AR407" s="19" t="s">
        <v>1358</v>
      </c>
      <c r="AS407" s="19" t="s">
        <v>1358</v>
      </c>
      <c r="AT407" s="19" t="str">
        <f t="shared" si="160"/>
        <v>ACC</v>
      </c>
      <c r="AU407" s="19" t="s">
        <v>1363</v>
      </c>
      <c r="AV407" s="19"/>
      <c r="AW407" s="19"/>
      <c r="AX407" s="19"/>
      <c r="AY407" s="19"/>
      <c r="AZ407" s="19"/>
      <c r="BA407" s="19" t="str">
        <f t="shared" ca="1" si="161"/>
        <v>T</v>
      </c>
      <c r="BB407" s="19" t="str">
        <f t="shared" ca="1" si="162"/>
        <v>T</v>
      </c>
      <c r="BC407" s="19" t="str">
        <f t="shared" ca="1" si="163"/>
        <v>T</v>
      </c>
      <c r="BD407" s="19" t="str">
        <f t="shared" ca="1" si="164"/>
        <v>TTT</v>
      </c>
      <c r="BE407" s="19" t="str">
        <f t="shared" ca="1" si="165"/>
        <v>F</v>
      </c>
      <c r="BF407" s="19"/>
      <c r="BG407" s="19"/>
      <c r="BH407" s="19"/>
      <c r="BI407" s="19"/>
      <c r="BJ407" s="19"/>
    </row>
    <row r="408" spans="1:62" x14ac:dyDescent="0.15">
      <c r="A408" s="19">
        <v>397</v>
      </c>
      <c r="B408" s="19">
        <v>3.4036549999996168</v>
      </c>
      <c r="C408" s="19">
        <v>14.892077500014977</v>
      </c>
      <c r="D408" s="19">
        <v>11.859352499996589</v>
      </c>
      <c r="E408" s="19">
        <v>15.172269999999999</v>
      </c>
      <c r="F408" s="19">
        <f ca="1">'result(Ti-Al)'!AK420</f>
        <v>-0.70617869953275791</v>
      </c>
      <c r="G408" s="19"/>
      <c r="H408" s="19"/>
      <c r="I408" s="19"/>
      <c r="J408" s="19"/>
      <c r="K408" s="19"/>
      <c r="L408" s="19">
        <v>397</v>
      </c>
      <c r="M408" s="19" t="str">
        <f t="shared" si="145"/>
        <v>C</v>
      </c>
      <c r="N408" s="19" t="str">
        <f t="shared" si="146"/>
        <v>C</v>
      </c>
      <c r="O408" s="19" t="str">
        <f t="shared" si="147"/>
        <v>C</v>
      </c>
      <c r="P408" s="19" t="str">
        <f t="shared" si="148"/>
        <v>CCC</v>
      </c>
      <c r="Q408" s="19" t="str">
        <f t="shared" si="149"/>
        <v>P</v>
      </c>
      <c r="R408" s="19"/>
      <c r="S408" s="19"/>
      <c r="T408" s="19"/>
      <c r="U408" s="19"/>
      <c r="V408" s="19"/>
      <c r="W408" s="19" t="str">
        <f t="shared" si="150"/>
        <v>T</v>
      </c>
      <c r="X408" s="19" t="str">
        <f t="shared" si="151"/>
        <v>T</v>
      </c>
      <c r="Y408" s="19" t="str">
        <f t="shared" si="152"/>
        <v>T</v>
      </c>
      <c r="Z408" s="19" t="str">
        <f t="shared" si="153"/>
        <v>TTT</v>
      </c>
      <c r="AA408" s="19" t="str">
        <f t="shared" si="154"/>
        <v>F</v>
      </c>
      <c r="AB408" s="19"/>
      <c r="AC408" s="19"/>
      <c r="AD408" s="19"/>
      <c r="AE408" s="19"/>
      <c r="AF408" s="19"/>
      <c r="AG408" s="19" t="str">
        <f t="shared" si="155"/>
        <v>T</v>
      </c>
      <c r="AH408" s="19" t="str">
        <f t="shared" si="156"/>
        <v>T</v>
      </c>
      <c r="AI408" s="19" t="str">
        <f t="shared" si="157"/>
        <v>T</v>
      </c>
      <c r="AJ408" s="19" t="str">
        <f t="shared" si="158"/>
        <v>TTT</v>
      </c>
      <c r="AK408" s="19" t="str">
        <f t="shared" si="159"/>
        <v>F</v>
      </c>
      <c r="AL408" s="19"/>
      <c r="AM408" s="19"/>
      <c r="AN408" s="19"/>
      <c r="AO408" s="19"/>
      <c r="AP408" s="19"/>
      <c r="AQ408" s="19" t="s">
        <v>26</v>
      </c>
      <c r="AR408" s="19" t="s">
        <v>26</v>
      </c>
      <c r="AS408" s="19" t="s">
        <v>26</v>
      </c>
      <c r="AT408" s="19" t="str">
        <f t="shared" si="160"/>
        <v>AAA</v>
      </c>
      <c r="AU408" s="19" t="s">
        <v>1378</v>
      </c>
      <c r="AV408" s="19"/>
      <c r="AW408" s="19"/>
      <c r="AX408" s="19"/>
      <c r="AY408" s="19"/>
      <c r="AZ408" s="19"/>
      <c r="BA408" s="19" t="str">
        <f t="shared" ca="1" si="161"/>
        <v>A</v>
      </c>
      <c r="BB408" s="19" t="str">
        <f t="shared" ca="1" si="162"/>
        <v>G</v>
      </c>
      <c r="BC408" s="19" t="str">
        <f t="shared" ca="1" si="163"/>
        <v>A</v>
      </c>
      <c r="BD408" s="19" t="str">
        <f t="shared" ca="1" si="164"/>
        <v>AGA</v>
      </c>
      <c r="BE408" s="19" t="str">
        <f t="shared" ca="1" si="165"/>
        <v>R</v>
      </c>
      <c r="BF408" s="19"/>
      <c r="BG408" s="19"/>
      <c r="BH408" s="19"/>
      <c r="BI408" s="19"/>
      <c r="BJ408" s="19"/>
    </row>
    <row r="409" spans="1:62" x14ac:dyDescent="0.15">
      <c r="A409" s="19">
        <v>398</v>
      </c>
      <c r="B409" s="19">
        <v>4.1806549999989784</v>
      </c>
      <c r="C409" s="19">
        <v>14.927077500015429</v>
      </c>
      <c r="D409" s="19">
        <v>20.598352499995087</v>
      </c>
      <c r="E409" s="19">
        <v>13.89827</v>
      </c>
      <c r="F409" s="19">
        <f ca="1">'result(Ti-Al)'!AK421</f>
        <v>4.6430950125077199</v>
      </c>
      <c r="G409" s="19"/>
      <c r="H409" s="19"/>
      <c r="I409" s="19"/>
      <c r="J409" s="19"/>
      <c r="K409" s="19"/>
      <c r="L409" s="19">
        <v>398</v>
      </c>
      <c r="M409" s="19" t="str">
        <f t="shared" si="145"/>
        <v>C</v>
      </c>
      <c r="N409" s="19" t="str">
        <f t="shared" si="146"/>
        <v>C</v>
      </c>
      <c r="O409" s="19" t="str">
        <f t="shared" si="147"/>
        <v>T</v>
      </c>
      <c r="P409" s="19" t="str">
        <f t="shared" si="148"/>
        <v>CCT</v>
      </c>
      <c r="Q409" s="19" t="str">
        <f t="shared" si="149"/>
        <v>P</v>
      </c>
      <c r="R409" s="19"/>
      <c r="S409" s="19"/>
      <c r="T409" s="19"/>
      <c r="U409" s="19"/>
      <c r="V409" s="19"/>
      <c r="W409" s="19" t="str">
        <f t="shared" si="150"/>
        <v>T</v>
      </c>
      <c r="X409" s="19" t="str">
        <f t="shared" si="151"/>
        <v>T</v>
      </c>
      <c r="Y409" s="19" t="str">
        <f t="shared" si="152"/>
        <v>T</v>
      </c>
      <c r="Z409" s="19" t="str">
        <f t="shared" si="153"/>
        <v>TTT</v>
      </c>
      <c r="AA409" s="19" t="str">
        <f t="shared" si="154"/>
        <v>F</v>
      </c>
      <c r="AB409" s="19"/>
      <c r="AC409" s="19"/>
      <c r="AD409" s="19"/>
      <c r="AE409" s="19"/>
      <c r="AF409" s="19"/>
      <c r="AG409" s="19" t="str">
        <f t="shared" si="155"/>
        <v>T</v>
      </c>
      <c r="AH409" s="19" t="str">
        <f t="shared" si="156"/>
        <v>T</v>
      </c>
      <c r="AI409" s="19" t="str">
        <f t="shared" si="157"/>
        <v>T</v>
      </c>
      <c r="AJ409" s="19" t="str">
        <f t="shared" si="158"/>
        <v>TTT</v>
      </c>
      <c r="AK409" s="19" t="str">
        <f t="shared" si="159"/>
        <v>F</v>
      </c>
      <c r="AL409" s="19"/>
      <c r="AM409" s="19"/>
      <c r="AN409" s="19"/>
      <c r="AO409" s="19"/>
      <c r="AP409" s="19"/>
      <c r="AQ409" s="19" t="s">
        <v>26</v>
      </c>
      <c r="AR409" s="19" t="s">
        <v>26</v>
      </c>
      <c r="AS409" s="19" t="s">
        <v>26</v>
      </c>
      <c r="AT409" s="19" t="str">
        <f t="shared" si="160"/>
        <v>AAA</v>
      </c>
      <c r="AU409" s="19" t="s">
        <v>1378</v>
      </c>
      <c r="AV409" s="19"/>
      <c r="AW409" s="19"/>
      <c r="AX409" s="19"/>
      <c r="AY409" s="19"/>
      <c r="AZ409" s="19"/>
      <c r="BA409" s="19" t="str">
        <f t="shared" ca="1" si="161"/>
        <v>C</v>
      </c>
      <c r="BB409" s="19" t="str">
        <f t="shared" ca="1" si="162"/>
        <v>C</v>
      </c>
      <c r="BC409" s="19" t="str">
        <f t="shared" ca="1" si="163"/>
        <v>T</v>
      </c>
      <c r="BD409" s="19" t="str">
        <f t="shared" ca="1" si="164"/>
        <v>CCT</v>
      </c>
      <c r="BE409" s="19" t="str">
        <f t="shared" ca="1" si="165"/>
        <v>P</v>
      </c>
      <c r="BF409" s="19"/>
      <c r="BG409" s="19"/>
      <c r="BH409" s="19"/>
      <c r="BI409" s="19"/>
      <c r="BJ409" s="19"/>
    </row>
    <row r="410" spans="1:62" x14ac:dyDescent="0.15">
      <c r="A410" s="19">
        <v>399</v>
      </c>
      <c r="B410" s="19">
        <v>4.2696549999980959</v>
      </c>
      <c r="C410" s="19">
        <v>19.188077500015055</v>
      </c>
      <c r="D410" s="19">
        <v>20.603352499996674</v>
      </c>
      <c r="E410" s="19">
        <v>12.63327</v>
      </c>
      <c r="F410" s="19">
        <f ca="1">'result(Ti-Al)'!AK422</f>
        <v>0.76705681909800982</v>
      </c>
      <c r="G410" s="19"/>
      <c r="H410" s="19"/>
      <c r="I410" s="19"/>
      <c r="J410" s="19"/>
      <c r="K410" s="19"/>
      <c r="L410" s="19">
        <v>399</v>
      </c>
      <c r="M410" s="19" t="str">
        <f t="shared" si="145"/>
        <v>C</v>
      </c>
      <c r="N410" s="19" t="str">
        <f t="shared" si="146"/>
        <v>C</v>
      </c>
      <c r="O410" s="19" t="str">
        <f t="shared" si="147"/>
        <v>T</v>
      </c>
      <c r="P410" s="19" t="str">
        <f t="shared" si="148"/>
        <v>CCT</v>
      </c>
      <c r="Q410" s="19" t="str">
        <f t="shared" si="149"/>
        <v>P</v>
      </c>
      <c r="R410" s="19"/>
      <c r="S410" s="19"/>
      <c r="T410" s="19"/>
      <c r="U410" s="19"/>
      <c r="V410" s="19"/>
      <c r="W410" s="19" t="str">
        <f t="shared" si="150"/>
        <v>T</v>
      </c>
      <c r="X410" s="19" t="str">
        <f t="shared" si="151"/>
        <v>T</v>
      </c>
      <c r="Y410" s="19" t="str">
        <f t="shared" si="152"/>
        <v>T</v>
      </c>
      <c r="Z410" s="19" t="str">
        <f t="shared" si="153"/>
        <v>TTT</v>
      </c>
      <c r="AA410" s="19" t="str">
        <f t="shared" si="154"/>
        <v>F</v>
      </c>
      <c r="AB410" s="19"/>
      <c r="AC410" s="19"/>
      <c r="AD410" s="19"/>
      <c r="AE410" s="19"/>
      <c r="AF410" s="19"/>
      <c r="AG410" s="19" t="str">
        <f t="shared" si="155"/>
        <v>T</v>
      </c>
      <c r="AH410" s="19" t="str">
        <f t="shared" si="156"/>
        <v>T</v>
      </c>
      <c r="AI410" s="19" t="str">
        <f t="shared" si="157"/>
        <v>T</v>
      </c>
      <c r="AJ410" s="19" t="str">
        <f t="shared" si="158"/>
        <v>TTT</v>
      </c>
      <c r="AK410" s="19" t="str">
        <f t="shared" si="159"/>
        <v>F</v>
      </c>
      <c r="AL410" s="19"/>
      <c r="AM410" s="19"/>
      <c r="AN410" s="19"/>
      <c r="AO410" s="19"/>
      <c r="AP410" s="19"/>
      <c r="AQ410" s="19" t="s">
        <v>26</v>
      </c>
      <c r="AR410" s="19" t="s">
        <v>26</v>
      </c>
      <c r="AS410" s="19" t="s">
        <v>26</v>
      </c>
      <c r="AT410" s="19" t="str">
        <f t="shared" si="160"/>
        <v>AAA</v>
      </c>
      <c r="AU410" s="19" t="s">
        <v>1378</v>
      </c>
      <c r="AV410" s="19"/>
      <c r="AW410" s="19"/>
      <c r="AX410" s="19"/>
      <c r="AY410" s="19"/>
      <c r="AZ410" s="19"/>
      <c r="BA410" s="19" t="str">
        <f t="shared" ca="1" si="161"/>
        <v>A</v>
      </c>
      <c r="BB410" s="19" t="str">
        <f t="shared" ca="1" si="162"/>
        <v>A</v>
      </c>
      <c r="BC410" s="19" t="str">
        <f t="shared" ca="1" si="163"/>
        <v>A</v>
      </c>
      <c r="BD410" s="19" t="str">
        <f t="shared" ca="1" si="164"/>
        <v>AAA</v>
      </c>
      <c r="BE410" s="19" t="str">
        <f t="shared" ca="1" si="165"/>
        <v>K</v>
      </c>
      <c r="BF410" s="19"/>
      <c r="BG410" s="19"/>
      <c r="BH410" s="19"/>
      <c r="BI410" s="19"/>
      <c r="BJ410" s="19"/>
    </row>
    <row r="411" spans="1:62" x14ac:dyDescent="0.15">
      <c r="A411" s="19"/>
      <c r="B411" s="19"/>
      <c r="C411" s="19"/>
      <c r="D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</row>
  </sheetData>
  <mergeCells count="5">
    <mergeCell ref="W10:AF10"/>
    <mergeCell ref="AG10:AP10"/>
    <mergeCell ref="AQ10:AZ10"/>
    <mergeCell ref="BA10:BJ10"/>
    <mergeCell ref="M10:V10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result(Ti-Al)</vt:lpstr>
      <vt:lpstr>return map</vt:lpstr>
      <vt:lpstr>FFT</vt:lpstr>
      <vt:lpstr>DBC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sharifullah</dc:creator>
  <cp:lastModifiedBy>arai</cp:lastModifiedBy>
  <dcterms:created xsi:type="dcterms:W3CDTF">2013-12-13T06:41:00Z</dcterms:created>
  <dcterms:modified xsi:type="dcterms:W3CDTF">2014-01-16T12:38:46Z</dcterms:modified>
</cp:coreProperties>
</file>